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nattawadee.s\Downloads\New folder (57)\"/>
    </mc:Choice>
  </mc:AlternateContent>
  <xr:revisionPtr revIDLastSave="0" documentId="13_ncr:1_{E26E5BE0-CF81-447F-AF1F-EDB15F43EE63}" xr6:coauthVersionLast="47" xr6:coauthVersionMax="47" xr10:uidLastSave="{00000000-0000-0000-0000-000000000000}"/>
  <bookViews>
    <workbookView xWindow="-110" yWindow="-110" windowWidth="19420" windowHeight="10420" xr2:uid="{FD0EC25D-913E-4325-A129-083857FF7128}"/>
  </bookViews>
  <sheets>
    <sheet name="Economic Data" sheetId="10" r:id="rId1"/>
    <sheet name="Environmental Data" sheetId="8" r:id="rId2"/>
    <sheet name="Social Data" sheetId="6"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s>
  <definedNames>
    <definedName name="\" hidden="1">{#N/A,#N/A,FALSE,"COVER1.XLS ";#N/A,#N/A,FALSE,"RACT1.XLS";#N/A,#N/A,FALSE,"RACT2.XLS";#N/A,#N/A,FALSE,"ECCMP";#N/A,#N/A,FALSE,"WELDER.XLS"}</definedName>
    <definedName name="\0">#REF!</definedName>
    <definedName name="\a">'[1]WORKING TB Q3'!#REF!</definedName>
    <definedName name="\b">#REF!</definedName>
    <definedName name="\c">'[1]WORKING TB Q3'!#REF!</definedName>
    <definedName name="\d">'[1]WORKING TB Q3'!#REF!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#N/A</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xy">#REF!</definedName>
    <definedName name="\Y">#REF!</definedName>
    <definedName name="\z">#REF!</definedName>
    <definedName name="\za">#N/A</definedName>
    <definedName name="\zb">#N/A</definedName>
    <definedName name="\zc">[2]bq!$A$8:$I$190</definedName>
    <definedName name="\zz">[2]bq!$FI$5562</definedName>
    <definedName name="_">[3]stair!#REF!</definedName>
    <definedName name="_.Next">#REF!</definedName>
    <definedName name="__" hidden="1">'[4]1999cf'!#REF!</definedName>
    <definedName name="___" hidden="1">'[4]1999cf'!#REF!</definedName>
    <definedName name="____" hidden="1">'[4]1999cf'!#REF!</definedName>
    <definedName name="_____" hidden="1">'[4]1999cf'!#REF!</definedName>
    <definedName name="______" hidden="1">'[4]1999cf'!#REF!</definedName>
    <definedName name="__________________THF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________THF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________THF1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________THF1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________THF1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________THF1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________THF1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_______THF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_______THF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_______THF1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_______THF1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_______THF1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_______THF1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_______THF1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__D65590">'[5]YieldFISH 2 10-16.10.53'!#REF!</definedName>
    <definedName name="____________THF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__THF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__THF1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__THF1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__THF1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__THF1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__THF1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_D65590">'[6]YieldFISH 2 10-16.10.53'!#REF!</definedName>
    <definedName name="___________pg4">#REF!</definedName>
    <definedName name="___________sum1">#REF!</definedName>
    <definedName name="___________sum2">#REF!</definedName>
    <definedName name="___________sum3">#REF!</definedName>
    <definedName name="__________D65590">'[5]YieldFISH 2 10-16.10.53'!#REF!</definedName>
    <definedName name="__________pg4">#REF!</definedName>
    <definedName name="__________sum1">#REF!</definedName>
    <definedName name="__________sum2">#REF!</definedName>
    <definedName name="__________sum3">#REF!</definedName>
    <definedName name="__________THF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THF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THF1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THF1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THF1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THF1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_THF1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_C65550">#REF!</definedName>
    <definedName name="_________C65590">#REF!</definedName>
    <definedName name="_________C65690">#REF!</definedName>
    <definedName name="_________C68800">#REF!</definedName>
    <definedName name="_________C69000">#REF!</definedName>
    <definedName name="_________C75500">#REF!</definedName>
    <definedName name="_________C80500">#REF!</definedName>
    <definedName name="_________D65590">'[6]YieldFISH 2 10-16.10.53'!#REF!</definedName>
    <definedName name="_________lt04" hidden="1">#REF!</definedName>
    <definedName name="_________pg3">#REF!</definedName>
    <definedName name="_________pg4">#REF!</definedName>
    <definedName name="_________sum1">#REF!</definedName>
    <definedName name="_________sum2">#REF!</definedName>
    <definedName name="_________sum3">#REF!</definedName>
    <definedName name="________C65550">#REF!</definedName>
    <definedName name="________C65590">#REF!</definedName>
    <definedName name="________C65690">#REF!</definedName>
    <definedName name="________C68800">#REF!</definedName>
    <definedName name="________C69000">#REF!</definedName>
    <definedName name="________C75500">#REF!</definedName>
    <definedName name="________C80500">#REF!</definedName>
    <definedName name="________D65590">'[5]YieldFISH 2 10-16.10.53'!#REF!</definedName>
    <definedName name="________l1" hidden="1">{#N/A,#N/A,FALSE,"Eff-SSC2"}</definedName>
    <definedName name="________LRA02">[7]lra02!$A$3:$M$47</definedName>
    <definedName name="________lra03">[8]LRA!$A$7:$M$51</definedName>
    <definedName name="________nes254" hidden="1">{#N/A,#N/A,FALSE,"Eff-SSC2"}</definedName>
    <definedName name="________NHR1">#REF!</definedName>
    <definedName name="________obj05">#REF!</definedName>
    <definedName name="________pg3">#REF!</definedName>
    <definedName name="________pg4">#REF!</definedName>
    <definedName name="________pp2" hidden="1">{#N/A,#N/A,FALSE,"Eff-SSC2"}</definedName>
    <definedName name="________rm1">#REF!</definedName>
    <definedName name="________sum1">#REF!</definedName>
    <definedName name="________sum2">#REF!</definedName>
    <definedName name="________sum3">#REF!</definedName>
    <definedName name="________THF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THF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THF1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THF1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THF1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THF1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THF1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_W37" hidden="1">{#N/A,#N/A,FALSE,"Eff-SSC2"}</definedName>
    <definedName name="________w39" hidden="1">{#N/A,#N/A,FALSE,"Eff-SSC2"}</definedName>
    <definedName name="_______C65550">#REF!</definedName>
    <definedName name="_______C65590">#REF!</definedName>
    <definedName name="_______C65690">#REF!</definedName>
    <definedName name="_______C68800">#REF!</definedName>
    <definedName name="_______C69000">#REF!</definedName>
    <definedName name="_______C75500">#REF!</definedName>
    <definedName name="_______C80500">#REF!</definedName>
    <definedName name="_______D65590">'[6]YieldFISH 2 10-16.10.53'!#REF!</definedName>
    <definedName name="_______l1" hidden="1">{#N/A,#N/A,FALSE,"Eff-SSC2"}</definedName>
    <definedName name="_______LRA02">[7]lra02!$A$3:$M$47</definedName>
    <definedName name="_______lra03">[8]LRA!$A$7:$M$51</definedName>
    <definedName name="_______lt04" hidden="1">#REF!</definedName>
    <definedName name="_______nes254" hidden="1">{#N/A,#N/A,FALSE,"Eff-SSC2"}</definedName>
    <definedName name="_______NHR1">#REF!</definedName>
    <definedName name="_______obj05">#REF!</definedName>
    <definedName name="_______OBJ2005">#REF!</definedName>
    <definedName name="_______pg3">#REF!</definedName>
    <definedName name="_______pp2" hidden="1">{#N/A,#N/A,FALSE,"Eff-SSC2"}</definedName>
    <definedName name="_______rm1">#REF!</definedName>
    <definedName name="_______THF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THF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THF1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THF1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THF1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THF1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THF1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_W37" hidden="1">{#N/A,#N/A,FALSE,"Eff-SSC2"}</definedName>
    <definedName name="_______W38" hidden="1">{#N/A,#N/A,FALSE,"Eff-SSC2"}</definedName>
    <definedName name="_______w39" hidden="1">{#N/A,#N/A,FALSE,"Eff-SSC2"}</definedName>
    <definedName name="______C65550">#REF!</definedName>
    <definedName name="______C65590">#REF!</definedName>
    <definedName name="______C65690">#REF!</definedName>
    <definedName name="______C68800">#REF!</definedName>
    <definedName name="______C69000">#REF!</definedName>
    <definedName name="______C75500">#REF!</definedName>
    <definedName name="______C80500">#REF!</definedName>
    <definedName name="______D65590">'[9]YieldFISH 2 10-16.10.53'!#REF!</definedName>
    <definedName name="______frf10">#REF!</definedName>
    <definedName name="______frf11">#REF!</definedName>
    <definedName name="______frf12">#REF!</definedName>
    <definedName name="______frf16">#REF!</definedName>
    <definedName name="______frf18">#REF!</definedName>
    <definedName name="______frf19">#REF!</definedName>
    <definedName name="______frf2">#REF!</definedName>
    <definedName name="______frf22">#REF!</definedName>
    <definedName name="______frf23">#REF!</definedName>
    <definedName name="______frf24">#REF!</definedName>
    <definedName name="______frf25">#REF!</definedName>
    <definedName name="______frf26">#REF!</definedName>
    <definedName name="______frf3">#REF!</definedName>
    <definedName name="______frf4">#REF!</definedName>
    <definedName name="______frf5">#REF!</definedName>
    <definedName name="______frf8">#REF!</definedName>
    <definedName name="______frf9">#REF!</definedName>
    <definedName name="______HKC1">'[10]Workbook Inputs'!$D$2</definedName>
    <definedName name="______HKC2">'[10]Workbook Inputs'!$D$3</definedName>
    <definedName name="______iep10">#REF!</definedName>
    <definedName name="______iep12">#REF!</definedName>
    <definedName name="______iep15">#REF!</definedName>
    <definedName name="______iep16">#REF!</definedName>
    <definedName name="______iep2">#REF!</definedName>
    <definedName name="______iep23">#REF!</definedName>
    <definedName name="______iep24">#REF!</definedName>
    <definedName name="______iep25">#REF!</definedName>
    <definedName name="______iep26">#REF!</definedName>
    <definedName name="______iep3">#REF!</definedName>
    <definedName name="______iep4">#REF!</definedName>
    <definedName name="______iep5">#REF!</definedName>
    <definedName name="______iep8">#REF!</definedName>
    <definedName name="______iep9">#REF!</definedName>
    <definedName name="______l1" hidden="1">{#N/A,#N/A,FALSE,"Eff-SSC2"}</definedName>
    <definedName name="______LRA02">[7]lra02!$A$3:$M$47</definedName>
    <definedName name="______lra03">[8]LRA!$A$7:$M$51</definedName>
    <definedName name="______lt04" hidden="1">#REF!</definedName>
    <definedName name="______nes123" hidden="1">{#N/A,#N/A,FALSE,"Eff-SSC2"}</definedName>
    <definedName name="______nes254" hidden="1">{#N/A,#N/A,FALSE,"Eff-SSC2"}</definedName>
    <definedName name="______NHR1">#REF!</definedName>
    <definedName name="______obj05">#REF!</definedName>
    <definedName name="______OBJ2005">#REF!</definedName>
    <definedName name="______pg1">#REF!</definedName>
    <definedName name="______pg2">#REF!</definedName>
    <definedName name="______pg3">#REF!</definedName>
    <definedName name="______pg31">'[11]99op'!$A$1:$O$121</definedName>
    <definedName name="______pg4">#REF!</definedName>
    <definedName name="______pg5">#REF!</definedName>
    <definedName name="______pg6">#REF!</definedName>
    <definedName name="______pg7">#REF!</definedName>
    <definedName name="______pg8">#REF!</definedName>
    <definedName name="______pg9">#REF!</definedName>
    <definedName name="______pp2" hidden="1">{#N/A,#N/A,FALSE,"Eff-SSC2"}</definedName>
    <definedName name="______rm1">#REF!</definedName>
    <definedName name="______sek10">#REF!</definedName>
    <definedName name="______sek11">#REF!</definedName>
    <definedName name="______sek12">#REF!</definedName>
    <definedName name="______sek15">#REF!</definedName>
    <definedName name="______sek16">#REF!</definedName>
    <definedName name="______sek17">#REF!</definedName>
    <definedName name="______sek18">#REF!</definedName>
    <definedName name="______sek19">#REF!</definedName>
    <definedName name="______sek2">#REF!</definedName>
    <definedName name="______sek22">#REF!</definedName>
    <definedName name="______sek23">#REF!</definedName>
    <definedName name="______sek24">#REF!</definedName>
    <definedName name="______sek25">#REF!</definedName>
    <definedName name="______sek26">#REF!</definedName>
    <definedName name="______sek3">#REF!</definedName>
    <definedName name="______sek4">#REF!</definedName>
    <definedName name="______sek5">#REF!</definedName>
    <definedName name="______sek8">#REF!</definedName>
    <definedName name="______sek9">#REF!</definedName>
    <definedName name="______std3">'[12]Standing Data'!$C$4</definedName>
    <definedName name="______sum1">#REF!</definedName>
    <definedName name="______sum2">#REF!</definedName>
    <definedName name="______sum3">#REF!</definedName>
    <definedName name="______THC1">'[13]FX Inputs'!$C$8</definedName>
    <definedName name="______THC2">'[13]FX Inputs'!$C$9</definedName>
    <definedName name="______THF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THF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THF1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THF1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THF1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THF1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THF1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_W37" hidden="1">{#N/A,#N/A,FALSE,"Eff-SSC2"}</definedName>
    <definedName name="______W38" hidden="1">{#N/A,#N/A,FALSE,"Eff-SSC2"}</definedName>
    <definedName name="______w39" hidden="1">{#N/A,#N/A,FALSE,"Eff-SSC2"}</definedName>
    <definedName name="______w40" hidden="1">{#N/A,#N/A,FALSE,"Eff-SSC2"}</definedName>
    <definedName name="______w6" hidden="1">{#N/A,#N/A,FALSE,"Eff-SSC2"}</definedName>
    <definedName name="______wee2" hidden="1">{#N/A,#N/A,FALSE,"Eff-SSC2"}</definedName>
    <definedName name="_____BS1">#REF!</definedName>
    <definedName name="_____BS2">#REF!</definedName>
    <definedName name="_____C65550">#REF!</definedName>
    <definedName name="_____C65590">#REF!</definedName>
    <definedName name="_____C65690">#REF!</definedName>
    <definedName name="_____C68800">#REF!</definedName>
    <definedName name="_____C69000">#REF!</definedName>
    <definedName name="_____C75500">#REF!</definedName>
    <definedName name="_____C80500">#REF!</definedName>
    <definedName name="_____D65590">'[9]YieldFISH 2 10-16.10.53'!#REF!</definedName>
    <definedName name="_____frf10">#REF!</definedName>
    <definedName name="_____frf11">#REF!</definedName>
    <definedName name="_____frf12">#REF!</definedName>
    <definedName name="_____frf15">#REF!</definedName>
    <definedName name="_____frf16">#REF!</definedName>
    <definedName name="_____frf17">#REF!</definedName>
    <definedName name="_____frf18">#REF!</definedName>
    <definedName name="_____frf19">#REF!</definedName>
    <definedName name="_____frf2">#REF!</definedName>
    <definedName name="_____frf22">#REF!</definedName>
    <definedName name="_____frf23">#REF!</definedName>
    <definedName name="_____frf24">#REF!</definedName>
    <definedName name="_____frf25">#REF!</definedName>
    <definedName name="_____frf26">#REF!</definedName>
    <definedName name="_____frf3">#REF!</definedName>
    <definedName name="_____frf4">#REF!</definedName>
    <definedName name="_____frf5">#REF!</definedName>
    <definedName name="_____frf8">#REF!</definedName>
    <definedName name="_____frf9">#REF!</definedName>
    <definedName name="_____GL1">#REF!</definedName>
    <definedName name="_____GL2">#REF!</definedName>
    <definedName name="_____HKC1">'[10]Workbook Inputs'!$D$2</definedName>
    <definedName name="_____HKC2">'[10]Workbook Inputs'!$D$3</definedName>
    <definedName name="_____iep10">#REF!</definedName>
    <definedName name="_____iep11">#REF!</definedName>
    <definedName name="_____iep12">#REF!</definedName>
    <definedName name="_____iep15">#REF!</definedName>
    <definedName name="_____iep16">#REF!</definedName>
    <definedName name="_____iep2">#REF!</definedName>
    <definedName name="_____iep22">#REF!</definedName>
    <definedName name="_____iep23">#REF!</definedName>
    <definedName name="_____iep24">#REF!</definedName>
    <definedName name="_____iep25">#REF!</definedName>
    <definedName name="_____iep26">#REF!</definedName>
    <definedName name="_____iep3">#REF!</definedName>
    <definedName name="_____iep4">#REF!</definedName>
    <definedName name="_____iep5">#REF!</definedName>
    <definedName name="_____iep8">#REF!</definedName>
    <definedName name="_____iep9">#REF!</definedName>
    <definedName name="_____l1" hidden="1">{#N/A,#N/A,FALSE,"Eff-SSC2"}</definedName>
    <definedName name="_____LRA02">[7]lra02!$A$3:$M$47</definedName>
    <definedName name="_____lra03">[8]LRA!$A$7:$M$51</definedName>
    <definedName name="_____lt04" hidden="1">#REF!</definedName>
    <definedName name="_____nes254" hidden="1">{#N/A,#N/A,FALSE,"Eff-SSC2"}</definedName>
    <definedName name="_____NHR1">#REF!</definedName>
    <definedName name="_____obj05">#REF!</definedName>
    <definedName name="_____OBJ2005">#REF!</definedName>
    <definedName name="_____Pcs05">#N/A</definedName>
    <definedName name="_____Pcs06">#N/A</definedName>
    <definedName name="_____Pcs07">#N/A</definedName>
    <definedName name="_____Pcs08">#N/A</definedName>
    <definedName name="_____pg1">#REF!</definedName>
    <definedName name="_____pg2">#REF!</definedName>
    <definedName name="_____pg3">#REF!</definedName>
    <definedName name="_____pg31">'[11]99op'!$A$1:$O$121</definedName>
    <definedName name="_____pg4">#REF!</definedName>
    <definedName name="_____pg5">#REF!</definedName>
    <definedName name="_____pg6">#REF!</definedName>
    <definedName name="_____pg7">#REF!</definedName>
    <definedName name="_____pg8">#REF!</definedName>
    <definedName name="_____pg9">#REF!</definedName>
    <definedName name="_____pp2" hidden="1">{#N/A,#N/A,FALSE,"Eff-SSC2"}</definedName>
    <definedName name="_____rm1">#REF!</definedName>
    <definedName name="_____sek10">#REF!</definedName>
    <definedName name="_____sek11">#REF!</definedName>
    <definedName name="_____sek12">#REF!</definedName>
    <definedName name="_____sek15">#REF!</definedName>
    <definedName name="_____sek16">#REF!</definedName>
    <definedName name="_____sek17">#REF!</definedName>
    <definedName name="_____sek18">#REF!</definedName>
    <definedName name="_____sek19">#REF!</definedName>
    <definedName name="_____sek2">#REF!</definedName>
    <definedName name="_____sek22">#REF!</definedName>
    <definedName name="_____sek23">#REF!</definedName>
    <definedName name="_____sek24">#REF!</definedName>
    <definedName name="_____sek25">#REF!</definedName>
    <definedName name="_____sek26">#REF!</definedName>
    <definedName name="_____sek3">#REF!</definedName>
    <definedName name="_____sek4">#REF!</definedName>
    <definedName name="_____sek5">#REF!</definedName>
    <definedName name="_____sek8">#REF!</definedName>
    <definedName name="_____sek9">#REF!</definedName>
    <definedName name="_____SSC2">#N/A</definedName>
    <definedName name="_____std3">'[12]Standing Data'!$C$4</definedName>
    <definedName name="_____sum1">#REF!</definedName>
    <definedName name="_____sum2">#REF!</definedName>
    <definedName name="_____sum3">#REF!</definedName>
    <definedName name="_____THC1">'[13]FX Inputs'!$C$8</definedName>
    <definedName name="_____THC2">'[13]FX Inputs'!$C$9</definedName>
    <definedName name="_____THF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THF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THF1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THF1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THF1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THF1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THF1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_W37" hidden="1">{#N/A,#N/A,FALSE,"Eff-SSC2"}</definedName>
    <definedName name="_____W38" hidden="1">{#N/A,#N/A,FALSE,"Eff-SSC2"}</definedName>
    <definedName name="_____w39" hidden="1">{#N/A,#N/A,FALSE,"Eff-SSC2"}</definedName>
    <definedName name="____C65550">#REF!</definedName>
    <definedName name="____C65590">#REF!</definedName>
    <definedName name="____C65690">#REF!</definedName>
    <definedName name="____C68800">#REF!</definedName>
    <definedName name="____C69000">#REF!</definedName>
    <definedName name="____C75500">#REF!</definedName>
    <definedName name="____C80500">#REF!</definedName>
    <definedName name="____D65590">'[9]YieldFISH 2 10-16.10.53'!#REF!</definedName>
    <definedName name="____frf10">#REF!</definedName>
    <definedName name="____frf11">#REF!</definedName>
    <definedName name="____frf12">#REF!</definedName>
    <definedName name="____frf15">#REF!</definedName>
    <definedName name="____frf16">#REF!</definedName>
    <definedName name="____frf17">#REF!</definedName>
    <definedName name="____frf18">#REF!</definedName>
    <definedName name="____frf19">#REF!</definedName>
    <definedName name="____frf2">#REF!</definedName>
    <definedName name="____frf22">#REF!</definedName>
    <definedName name="____frf23">#REF!</definedName>
    <definedName name="____frf24">#REF!</definedName>
    <definedName name="____frf25">#REF!</definedName>
    <definedName name="____frf26">#REF!</definedName>
    <definedName name="____frf3">#REF!</definedName>
    <definedName name="____frf4">#REF!</definedName>
    <definedName name="____frf5">#REF!</definedName>
    <definedName name="____frf8">#REF!</definedName>
    <definedName name="____frf9">#REF!</definedName>
    <definedName name="____HKC1">'[10]Workbook Inputs'!$D$2</definedName>
    <definedName name="____HKC2">'[10]Workbook Inputs'!$D$3</definedName>
    <definedName name="____iep10">#REF!</definedName>
    <definedName name="____iep11">#REF!</definedName>
    <definedName name="____iep12">#REF!</definedName>
    <definedName name="____iep15">#REF!</definedName>
    <definedName name="____iep16">#REF!</definedName>
    <definedName name="____iep2">#REF!</definedName>
    <definedName name="____iep22">#REF!</definedName>
    <definedName name="____iep23">#REF!</definedName>
    <definedName name="____iep24">#REF!</definedName>
    <definedName name="____iep25">#REF!</definedName>
    <definedName name="____iep26">#REF!</definedName>
    <definedName name="____iep3">#REF!</definedName>
    <definedName name="____iep4">#REF!</definedName>
    <definedName name="____iep5">#REF!</definedName>
    <definedName name="____iep8">#REF!</definedName>
    <definedName name="____iep9">#REF!</definedName>
    <definedName name="____LRA02">[7]lra02!$A$3:$M$47</definedName>
    <definedName name="____lra03">[8]LRA!$A$7:$M$51</definedName>
    <definedName name="____nes123" hidden="1">{#N/A,#N/A,FALSE,"Eff-SSC2"}</definedName>
    <definedName name="____OBJ2005">#REF!</definedName>
    <definedName name="____Pcs05">#N/A</definedName>
    <definedName name="____Pcs06">#N/A</definedName>
    <definedName name="____Pcs07">#N/A</definedName>
    <definedName name="____Pcs08">#N/A</definedName>
    <definedName name="____pg1">#REF!</definedName>
    <definedName name="____pg2">#REF!</definedName>
    <definedName name="____pg3">#REF!</definedName>
    <definedName name="____pg31">'[11]99op'!$A$1:$O$121</definedName>
    <definedName name="____pg4">#REF!</definedName>
    <definedName name="____pg5">#REF!</definedName>
    <definedName name="____pg6">#REF!</definedName>
    <definedName name="____pg7">#REF!</definedName>
    <definedName name="____pg8">#REF!</definedName>
    <definedName name="____pg9">#REF!</definedName>
    <definedName name="____sek10">#REF!</definedName>
    <definedName name="____sek11">#REF!</definedName>
    <definedName name="____sek12">#REF!</definedName>
    <definedName name="____sek15">#REF!</definedName>
    <definedName name="____sek16">#REF!</definedName>
    <definedName name="____sek17">#REF!</definedName>
    <definedName name="____sek18">#REF!</definedName>
    <definedName name="____sek19">#REF!</definedName>
    <definedName name="____sek2">#REF!</definedName>
    <definedName name="____sek22">#REF!</definedName>
    <definedName name="____sek23">#REF!</definedName>
    <definedName name="____sek24">#REF!</definedName>
    <definedName name="____sek25">#REF!</definedName>
    <definedName name="____sek26">#REF!</definedName>
    <definedName name="____sek3">#REF!</definedName>
    <definedName name="____sek4">#REF!</definedName>
    <definedName name="____sek5">#REF!</definedName>
    <definedName name="____sek8">#REF!</definedName>
    <definedName name="____sek9">#REF!</definedName>
    <definedName name="____SSC2">#N/A</definedName>
    <definedName name="____std3">'[12]Standing Data'!$C$4</definedName>
    <definedName name="____sum1">#REF!</definedName>
    <definedName name="____sum2">#REF!</definedName>
    <definedName name="____sum3">#REF!</definedName>
    <definedName name="____THC1">'[13]FX Inputs'!$C$8</definedName>
    <definedName name="____THC2">'[13]FX Inputs'!$C$9</definedName>
    <definedName name="____THF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THF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THF1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THF1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THF1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THF1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THF1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_W38" hidden="1">{#N/A,#N/A,FALSE,"Eff-SSC2"}</definedName>
    <definedName name="____w40" hidden="1">{#N/A,#N/A,FALSE,"Eff-SSC2"}</definedName>
    <definedName name="____w6" hidden="1">{#N/A,#N/A,FALSE,"Eff-SSC2"}</definedName>
    <definedName name="____wee2" hidden="1">{#N/A,#N/A,FALSE,"Eff-SSC2"}</definedName>
    <definedName name="___a1">{"'Sheet1'!$L$16"}</definedName>
    <definedName name="___aom3" hidden="1">{#N/A,#N/A,FALSE,"COVER1.XLS ";#N/A,#N/A,FALSE,"RACT1.XLS";#N/A,#N/A,FALSE,"RACT2.XLS";#N/A,#N/A,FALSE,"ECCMP";#N/A,#N/A,FALSE,"WELDER.XLS"}</definedName>
    <definedName name="___BAS1">#REF!</definedName>
    <definedName name="___BS1">#REF!</definedName>
    <definedName name="___BS2">#REF!</definedName>
    <definedName name="___C65550">#REF!</definedName>
    <definedName name="___C65590">#REF!</definedName>
    <definedName name="___C65690">#REF!</definedName>
    <definedName name="___C68800">#REF!</definedName>
    <definedName name="___C69000">#REF!</definedName>
    <definedName name="___C75500">#REF!</definedName>
    <definedName name="___C80500">#REF!</definedName>
    <definedName name="___CDT1">#REF!</definedName>
    <definedName name="___D65590">'[9]YieldFISH 2 10-16.10.53'!#REF!</definedName>
    <definedName name="___f2" hidden="1">{#N/A,#N/A,FALSE,"COVER1.XLS ";#N/A,#N/A,FALSE,"RACT1.XLS";#N/A,#N/A,FALSE,"RACT2.XLS";#N/A,#N/A,FALSE,"ECCMP";#N/A,#N/A,FALSE,"WELDER.XLS"}</definedName>
    <definedName name="___FLK1">#REF!</definedName>
    <definedName name="___frf10">#REF!</definedName>
    <definedName name="___frf11">#REF!</definedName>
    <definedName name="___frf12">#REF!</definedName>
    <definedName name="___frf15">#REF!</definedName>
    <definedName name="___frf16">#REF!</definedName>
    <definedName name="___frf17">#REF!</definedName>
    <definedName name="___frf18">#REF!</definedName>
    <definedName name="___frf19">#REF!</definedName>
    <definedName name="___frf2">#REF!</definedName>
    <definedName name="___frf22">#REF!</definedName>
    <definedName name="___frf23">#REF!</definedName>
    <definedName name="___frf24">#REF!</definedName>
    <definedName name="___frf25">#REF!</definedName>
    <definedName name="___frf26">#REF!</definedName>
    <definedName name="___frf3">#REF!</definedName>
    <definedName name="___frf4">#REF!</definedName>
    <definedName name="___frf5">#REF!</definedName>
    <definedName name="___frf8">#REF!</definedName>
    <definedName name="___frf9">#REF!</definedName>
    <definedName name="___GEN1">#REF!</definedName>
    <definedName name="___GL1">#REF!</definedName>
    <definedName name="___GL2">#REF!</definedName>
    <definedName name="___HKC1">'[10]Workbook Inputs'!$D$2</definedName>
    <definedName name="___HKC2">'[10]Workbook Inputs'!$D$3</definedName>
    <definedName name="___iep10">#REF!</definedName>
    <definedName name="___iep11">#REF!</definedName>
    <definedName name="___iep12">#REF!</definedName>
    <definedName name="___iep15">#REF!</definedName>
    <definedName name="___iep16">#REF!</definedName>
    <definedName name="___iep2">#REF!</definedName>
    <definedName name="___iep22">#REF!</definedName>
    <definedName name="___iep23">#REF!</definedName>
    <definedName name="___iep24">#REF!</definedName>
    <definedName name="___iep25">#REF!</definedName>
    <definedName name="___iep26">#REF!</definedName>
    <definedName name="___iep3">#REF!</definedName>
    <definedName name="___iep4">#REF!</definedName>
    <definedName name="___iep5">#REF!</definedName>
    <definedName name="___iep8">#REF!</definedName>
    <definedName name="___iep9">#REF!</definedName>
    <definedName name="___IPB1">#REF!</definedName>
    <definedName name="___kvs1" hidden="1">{#N/A,#N/A,FALSE,"COVER1.XLS ";#N/A,#N/A,FALSE,"RACT1.XLS";#N/A,#N/A,FALSE,"RACT2.XLS";#N/A,#N/A,FALSE,"ECCMP";#N/A,#N/A,FALSE,"WELDER.XLS"}</definedName>
    <definedName name="___kvs2" hidden="1">{#N/A,#N/A,FALSE,"COVER1.XLS ";#N/A,#N/A,FALSE,"RACT1.XLS";#N/A,#N/A,FALSE,"RACT2.XLS";#N/A,#N/A,FALSE,"ECCMP";#N/A,#N/A,FALSE,"WELDER.XLS"}</definedName>
    <definedName name="___KVS3" hidden="1">{#N/A,#N/A,FALSE,"COVER1.XLS ";#N/A,#N/A,FALSE,"RACT1.XLS";#N/A,#N/A,FALSE,"RACT2.XLS";#N/A,#N/A,FALSE,"ECCMP";#N/A,#N/A,FALSE,"WELDER.XLS"}</definedName>
    <definedName name="___kvs5" hidden="1">{#N/A,#N/A,FALSE,"COVER.XLS";#N/A,#N/A,FALSE,"RACT1.XLS";#N/A,#N/A,FALSE,"RACT2.XLS";#N/A,#N/A,FALSE,"ECCMP";#N/A,#N/A,FALSE,"WELDER.XLS"}</definedName>
    <definedName name="___kvs8" hidden="1">{#N/A,#N/A,FALSE,"COVER1.XLS ";#N/A,#N/A,FALSE,"RACT1.XLS";#N/A,#N/A,FALSE,"RACT2.XLS";#N/A,#N/A,FALSE,"ECCMP";#N/A,#N/A,FALSE,"WELDER.XLS"}</definedName>
    <definedName name="___l1" hidden="1">{#N/A,#N/A,FALSE,"Eff-SSC2"}</definedName>
    <definedName name="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lk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LRA02">[7]lra02!$A$3:$M$47</definedName>
    <definedName name="___lra03">[8]LRA!$A$7:$M$51</definedName>
    <definedName name="___lt04" hidden="1">#REF!</definedName>
    <definedName name="___LV1">#REF!</definedName>
    <definedName name="___MB2" hidden="1">{#N/A,#N/A,FALSE,"COVER.XLS";#N/A,#N/A,FALSE,"RACT1.XLS";#N/A,#N/A,FALSE,"RACT2.XLS";#N/A,#N/A,FALSE,"ECCMP";#N/A,#N/A,FALSE,"WELDER.XLS"}</definedName>
    <definedName name="___mb22" hidden="1">{#N/A,#N/A,FALSE,"COVER.XLS";#N/A,#N/A,FALSE,"RACT1.XLS";#N/A,#N/A,FALSE,"RACT2.XLS";#N/A,#N/A,FALSE,"ECCMP";#N/A,#N/A,FALSE,"WELDER.XLS"}</definedName>
    <definedName name="___nes123" hidden="1">{#N/A,#N/A,FALSE,"Eff-SSC2"}</definedName>
    <definedName name="___nes254" hidden="1">{#N/A,#N/A,FALSE,"Eff-SSC2"}</definedName>
    <definedName name="___NHR1">#REF!</definedName>
    <definedName name="___NSO2">{"'Sheet1'!$L$16"}</definedName>
    <definedName name="___obj05">#REF!</definedName>
    <definedName name="___OBJ2005">#REF!</definedName>
    <definedName name="___Pcs05">#N/A</definedName>
    <definedName name="___Pcs06">#N/A</definedName>
    <definedName name="___Pcs07">#N/A</definedName>
    <definedName name="___Pcs08">#N/A</definedName>
    <definedName name="___pe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___pg1">#REF!</definedName>
    <definedName name="___pg2">#REF!</definedName>
    <definedName name="___pg3">#REF!</definedName>
    <definedName name="___pg31">'[11]99op'!$A$1:$O$121</definedName>
    <definedName name="___pg4">#REF!</definedName>
    <definedName name="___pg5">#REF!</definedName>
    <definedName name="___pg6">#REF!</definedName>
    <definedName name="___pg7">#REF!</definedName>
    <definedName name="___pg8">#REF!</definedName>
    <definedName name="___pg9">#REF!</definedName>
    <definedName name="___PIN1">#REF!</definedName>
    <definedName name="___pp2" hidden="1">{#N/A,#N/A,FALSE,"Eff-SSC2"}</definedName>
    <definedName name="___PUR6" hidden="1">{#N/A,#N/A,FALSE,"Sheet2"}</definedName>
    <definedName name="___Q1" hidden="1">{#N/A,#N/A,FALSE,"COVER1.XLS ";#N/A,#N/A,FALSE,"RACT1.XLS";#N/A,#N/A,FALSE,"RACT2.XLS";#N/A,#N/A,FALSE,"ECCMP";#N/A,#N/A,FALSE,"WELDER.XLS"}</definedName>
    <definedName name="___q2" hidden="1">{#N/A,#N/A,FALSE,"COVER1.XLS ";#N/A,#N/A,FALSE,"RACT1.XLS";#N/A,#N/A,FALSE,"RACT2.XLS";#N/A,#N/A,FALSE,"ECCMP";#N/A,#N/A,FALSE,"WELDER.XLS"}</definedName>
    <definedName name="___qa1" hidden="1">{#N/A,#N/A,FALSE,"COVER1.XLS ";#N/A,#N/A,FALSE,"RACT1.XLS";#N/A,#N/A,FALSE,"RACT2.XLS";#N/A,#N/A,FALSE,"ECCMP";#N/A,#N/A,FALSE,"WELDER.XLS"}</definedName>
    <definedName name="___QUY3" hidden="1">{#N/A,#N/A,FALSE,"Sheet2"}</definedName>
    <definedName name="___r122220" hidden="1">{#N/A,#N/A,FALSE,"COVER1.XLS ";#N/A,#N/A,FALSE,"RACT1.XLS";#N/A,#N/A,FALSE,"RACT2.XLS";#N/A,#N/A,FALSE,"ECCMP";#N/A,#N/A,FALSE,"WELDER.XLS"}</definedName>
    <definedName name="___rck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___rck3"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___rm1">#REF!</definedName>
    <definedName name="___sap1" hidden="1">{#N/A,#N/A,FALSE,"COVER1.XLS ";#N/A,#N/A,FALSE,"RACT1.XLS";#N/A,#N/A,FALSE,"RACT2.XLS";#N/A,#N/A,FALSE,"ECCMP";#N/A,#N/A,FALSE,"WELDER.XLS"}</definedName>
    <definedName name="___sek10">#REF!</definedName>
    <definedName name="___sek11">#REF!</definedName>
    <definedName name="___sek12">#REF!</definedName>
    <definedName name="___sek15">#REF!</definedName>
    <definedName name="___sek16">#REF!</definedName>
    <definedName name="___sek17">#REF!</definedName>
    <definedName name="___sek18">#REF!</definedName>
    <definedName name="___sek19">#REF!</definedName>
    <definedName name="___sek2">#REF!</definedName>
    <definedName name="___sek22">#REF!</definedName>
    <definedName name="___sek23">#REF!</definedName>
    <definedName name="___sek24">#REF!</definedName>
    <definedName name="___sek25">#REF!</definedName>
    <definedName name="___sek26">#REF!</definedName>
    <definedName name="___sek3">#REF!</definedName>
    <definedName name="___sek4">#REF!</definedName>
    <definedName name="___sek5">#REF!</definedName>
    <definedName name="___sek8">#REF!</definedName>
    <definedName name="___sek9">#REF!</definedName>
    <definedName name="___SSC2">#N/A</definedName>
    <definedName name="___std3">'[12]Standing Data'!$C$4</definedName>
    <definedName name="___sum1">#REF!</definedName>
    <definedName name="___sum2">#REF!</definedName>
    <definedName name="___sum3">#REF!</definedName>
    <definedName name="___THC1">'[13]FX Inputs'!$C$8</definedName>
    <definedName name="___THC2">'[13]FX Inputs'!$C$9</definedName>
    <definedName name="___THF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THF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THF1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THF1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THF1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THF1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THF1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TR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W37" hidden="1">{#N/A,#N/A,FALSE,"Eff-SSC2"}</definedName>
    <definedName name="___w39" hidden="1">{#N/A,#N/A,FALSE,"Eff-SSC2"}</definedName>
    <definedName name="___w40" hidden="1">{#N/A,#N/A,FALSE,"Eff-SSC2"}</definedName>
    <definedName name="___w6" hidden="1">{#N/A,#N/A,FALSE,"Eff-SSC2"}</definedName>
    <definedName name="___wee2" hidden="1">{#N/A,#N/A,FALSE,"Eff-SSC2"}</definedName>
    <definedName name="___wrn2" hidden="1">{#N/A,#N/A,FALSE,"17MAY";#N/A,#N/A,FALSE,"24MAY"}</definedName>
    <definedName name="__123Graph_A" hidden="1">[14]SUMMARY!#REF!</definedName>
    <definedName name="__123Graph_A1" hidden="1">'[15]CRUDE-D'!#REF!</definedName>
    <definedName name="__123Graph_ABRENT" hidden="1">'[15]CRUDE-D'!#REF!</definedName>
    <definedName name="__123Graph_ACR" hidden="1">'[15]CRUDE-D'!#REF!</definedName>
    <definedName name="__123Graph_ACR2" hidden="1">'[15]CRUDE-D'!#REF!</definedName>
    <definedName name="__123Graph_ACR20" hidden="1">'[15]CRUDE-D'!#REF!</definedName>
    <definedName name="__123Graph_ACR3" hidden="1">'[15]CRUDE-D'!#REF!</definedName>
    <definedName name="__123Graph_ACR4" hidden="1">'[15]CRUDE-D'!#REF!</definedName>
    <definedName name="__123Graph_ACR5" hidden="1">'[15]CRUDE-D'!#REF!</definedName>
    <definedName name="__123Graph_ACRU" hidden="1">'[15]CRUDE-D'!#REF!</definedName>
    <definedName name="__123Graph_ACRU4" hidden="1">'[15]CRUDE-D'!#REF!</definedName>
    <definedName name="__123Graph_ADIBAI" hidden="1">'[15]CRUDE-D'!#REF!</definedName>
    <definedName name="__123Graph_ADUBAI" hidden="1">'[15]CRUDE-D'!#REF!</definedName>
    <definedName name="__123Graph_AF1" hidden="1">[15]POSTF1!#REF!</definedName>
    <definedName name="__123Graph_AF2" hidden="1">[15]POSTF1!#REF!</definedName>
    <definedName name="__123Graph_AF3" hidden="1">[15]POSTF1!#REF!</definedName>
    <definedName name="__123Graph_AF4" hidden="1">[15]POSTF1!#REF!</definedName>
    <definedName name="__123Graph_AFO" hidden="1">'[15]S''PORE-D'!#REF!</definedName>
    <definedName name="__123Graph_AFO180" hidden="1">'[15]S''PORE-D'!#REF!</definedName>
    <definedName name="__123Graph_AFOLS" hidden="1">'[15]S''PORE-D'!#REF!</definedName>
    <definedName name="__123Graph_AHD1" hidden="1">[15]POSTHD1!#REF!</definedName>
    <definedName name="__123Graph_AHD2" hidden="1">[15]POSTHD1!#REF!</definedName>
    <definedName name="__123Graph_AHD3" hidden="1">[15]POSTHD1!#REF!</definedName>
    <definedName name="__123Graph_AHD4" hidden="1">[15]POSTHD1!#REF!</definedName>
    <definedName name="__123Graph_AHD5" hidden="1">[15]POSTHD1!#REF!</definedName>
    <definedName name="__123Graph_AHSD" hidden="1">'[15]S''PORE-D'!#REF!</definedName>
    <definedName name="__123Graph_AJA" hidden="1">'[15]CRUDE-D'!#REF!</definedName>
    <definedName name="__123Graph_AJA2" hidden="1">'[15]S''PORE-D'!#REF!</definedName>
    <definedName name="__123Graph_ALPG1" hidden="1">[15]POSTLPG!#REF!</definedName>
    <definedName name="__123Graph_ALPG2" hidden="1">[15]POSTLPG!#REF!</definedName>
    <definedName name="__123Graph_ALPG3" hidden="1">[15]POSTLPG!#REF!</definedName>
    <definedName name="__123Graph_ALPG4" hidden="1">[15]POSTLPG!#REF!</definedName>
    <definedName name="__123Graph_ALPG5" hidden="1">[15]POSTLPG!#REF!</definedName>
    <definedName name="__123Graph_AOM" hidden="1">'[15]CRUDE-D'!#REF!</definedName>
    <definedName name="__123Graph_AOMAN" hidden="1">'[15]CRUDE-D'!#REF!</definedName>
    <definedName name="__123Graph_AP20" hidden="1">'[15]S''PORE-D'!#REF!</definedName>
    <definedName name="__123Graph_APICCR" hidden="1">'[15]CRUDE-D'!#REF!</definedName>
    <definedName name="__123Graph_APICPRO" hidden="1">'[15]S''PORE-D'!#REF!</definedName>
    <definedName name="__123Graph_APICULG" hidden="1">'[15]PO97(02)'!#REF!</definedName>
    <definedName name="__123Graph_APOSTF" hidden="1">[15]POSTF1!#REF!</definedName>
    <definedName name="__123Graph_APOSTHD" hidden="1">[15]POSTHD1!#REF!</definedName>
    <definedName name="__123Graph_APOSTLPG" hidden="1">[15]POSTLPG!#REF!</definedName>
    <definedName name="__123Graph_APOSTULG" hidden="1">'[15]PO97(02)'!#REF!</definedName>
    <definedName name="__123Graph_APRO" hidden="1">'[15]S''PORE-D'!#REF!</definedName>
    <definedName name="__123Graph_APRO93" hidden="1">'[15]S''PORE-D'!#REF!</definedName>
    <definedName name="__123Graph_ASA" hidden="1">'[15]CRUDE-D'!#REF!</definedName>
    <definedName name="__123Graph_ASP1" hidden="1">'[15]S''PORE-D'!#REF!</definedName>
    <definedName name="__123Graph_ATEM1" hidden="1">'[15]CRUDE-D'!#REF!</definedName>
    <definedName name="__123Graph_ATEMP" hidden="1">'[15]CRUDE-D'!#REF!</definedName>
    <definedName name="__123Graph_ATUK" hidden="1">'[15]CRUDE-D'!#REF!</definedName>
    <definedName name="__123Graph_AULG1" hidden="1">'[15]PO97(02)'!#REF!</definedName>
    <definedName name="__123Graph_AULG2" hidden="1">'[15]PO97(02)'!#REF!</definedName>
    <definedName name="__123Graph_AULG3" hidden="1">'[15]PO97(02)'!#REF!</definedName>
    <definedName name="__123Graph_AULG4" hidden="1">'[15]PO97(02)'!#REF!</definedName>
    <definedName name="__123Graph_AULG5" hidden="1">'[15]PO97(02)'!#REF!</definedName>
    <definedName name="__123Graph_AULG92" hidden="1">'[15]S''PORE-D'!#REF!</definedName>
    <definedName name="__123Graph_AULG95" hidden="1">'[15]S''PORE-D'!#REF!</definedName>
    <definedName name="__123Graph_AULG97" hidden="1">'[15]S''PORE-D'!#REF!</definedName>
    <definedName name="__123Graph_B" hidden="1">[14]SUMMARY!#REF!</definedName>
    <definedName name="__123Graph_B1" hidden="1">'[15]CRUDE-D'!#REF!</definedName>
    <definedName name="__123Graph_BBRENT" hidden="1">'[15]CRUDE-D'!#REF!</definedName>
    <definedName name="__123Graph_BCR" hidden="1">'[15]CRUDE-D'!#REF!</definedName>
    <definedName name="__123Graph_BCR2" hidden="1">'[15]CRUDE-D'!#REF!</definedName>
    <definedName name="__123Graph_BCR20" hidden="1">'[15]CRUDE-D'!#REF!</definedName>
    <definedName name="__123Graph_BCR3" hidden="1">'[15]CRUDE-D'!#REF!</definedName>
    <definedName name="__123Graph_BCR4" hidden="1">'[15]CRUDE-D'!#REF!</definedName>
    <definedName name="__123Graph_BCR5" hidden="1">'[15]CRUDE-D'!#REF!</definedName>
    <definedName name="__123Graph_BCRU" hidden="1">'[15]CRUDE-D'!#REF!</definedName>
    <definedName name="__123Graph_BCRU4" hidden="1">'[15]CRUDE-D'!#REF!</definedName>
    <definedName name="__123Graph_BF1" hidden="1">[15]POSTF1!#REF!</definedName>
    <definedName name="__123Graph_BF2" hidden="1">[15]POSTF1!#REF!</definedName>
    <definedName name="__123Graph_BF3" hidden="1">[15]POSTF1!#REF!</definedName>
    <definedName name="__123Graph_BF4" hidden="1">[15]POSTF1!#REF!</definedName>
    <definedName name="__123Graph_BFO" hidden="1">'[15]S''PORE-D'!#REF!</definedName>
    <definedName name="__123Graph_BFOLS" hidden="1">'[15]S''PORE-D'!#REF!</definedName>
    <definedName name="__123Graph_BHD1" hidden="1">[15]POSTHD1!#REF!</definedName>
    <definedName name="__123Graph_BHD2" hidden="1">[15]POSTHD1!#REF!</definedName>
    <definedName name="__123Graph_BHD3" hidden="1">[15]POSTHD1!#REF!</definedName>
    <definedName name="__123Graph_BHD4" hidden="1">[15]POSTHD1!#REF!</definedName>
    <definedName name="__123Graph_BHD5" hidden="1">[15]POSTHD1!#REF!</definedName>
    <definedName name="__123Graph_BJA" hidden="1">'[15]CRUDE-D'!#REF!</definedName>
    <definedName name="__123Graph_BJA2" hidden="1">'[15]S''PORE-D'!#REF!</definedName>
    <definedName name="__123Graph_BLPG1" hidden="1">[15]POSTLPG!#REF!</definedName>
    <definedName name="__123Graph_BLPG2" hidden="1">[15]POSTLPG!#REF!</definedName>
    <definedName name="__123Graph_BLPG3" hidden="1">[15]POSTLPG!#REF!</definedName>
    <definedName name="__123Graph_BLPG4" hidden="1">[15]POSTLPG!#REF!</definedName>
    <definedName name="__123Graph_BLPG5" hidden="1">[15]POSTLPG!#REF!</definedName>
    <definedName name="__123Graph_BP20" hidden="1">'[15]S''PORE-D'!#REF!</definedName>
    <definedName name="__123Graph_BPICCR" hidden="1">'[15]CRUDE-D'!#REF!</definedName>
    <definedName name="__123Graph_BPICPRO" hidden="1">'[15]S''PORE-D'!#REF!</definedName>
    <definedName name="__123Graph_BPICULG" hidden="1">'[15]PO97(02)'!#REF!</definedName>
    <definedName name="__123Graph_BPOSTF" hidden="1">[15]POSTF1!#REF!</definedName>
    <definedName name="__123Graph_BPOSTHD" hidden="1">[15]POSTHD1!#REF!</definedName>
    <definedName name="__123Graph_BPOSTLPG" hidden="1">[15]POSTLPG!#REF!</definedName>
    <definedName name="__123Graph_BPOSTULG" hidden="1">'[15]PO97(02)'!#REF!</definedName>
    <definedName name="__123Graph_BPRO" hidden="1">'[15]S''PORE-D'!#REF!</definedName>
    <definedName name="__123Graph_BPRO93" hidden="1">'[15]S''PORE-D'!#REF!</definedName>
    <definedName name="__123Graph_BSA" hidden="1">'[15]CRUDE-D'!#REF!</definedName>
    <definedName name="__123Graph_BSP1" hidden="1">'[15]S''PORE-D'!#REF!</definedName>
    <definedName name="__123Graph_BTUK" hidden="1">'[15]CRUDE-D'!#REF!</definedName>
    <definedName name="__123Graph_BULG1" hidden="1">'[15]PO97(02)'!#REF!</definedName>
    <definedName name="__123Graph_BULG2" hidden="1">'[15]PO97(02)'!#REF!</definedName>
    <definedName name="__123Graph_BULG3" hidden="1">'[15]PO97(02)'!#REF!</definedName>
    <definedName name="__123Graph_BULG4" hidden="1">'[15]PO97(02)'!#REF!</definedName>
    <definedName name="__123Graph_BULG5" hidden="1">'[15]PO97(02)'!#REF!</definedName>
    <definedName name="__123Graph_C" hidden="1">[14]SUMMARY!#REF!</definedName>
    <definedName name="__123Graph_C1" hidden="1">'[15]CRUDE-D'!#REF!</definedName>
    <definedName name="__123Graph_CBRENT" hidden="1">'[15]CRUDE-D'!#REF!</definedName>
    <definedName name="__123Graph_CCR" hidden="1">'[15]CRUDE-D'!#REF!</definedName>
    <definedName name="__123Graph_CCR2" hidden="1">'[15]CRUDE-D'!#REF!</definedName>
    <definedName name="__123Graph_CCR20" hidden="1">'[15]CRUDE-D'!#REF!</definedName>
    <definedName name="__123Graph_CCR3" hidden="1">'[15]CRUDE-D'!#REF!</definedName>
    <definedName name="__123Graph_CCR4" hidden="1">'[15]CRUDE-D'!#REF!</definedName>
    <definedName name="__123Graph_CCR5" hidden="1">'[15]CRUDE-D'!#REF!</definedName>
    <definedName name="__123Graph_CCRU" hidden="1">'[15]CRUDE-D'!#REF!</definedName>
    <definedName name="__123Graph_CCRU4" hidden="1">'[15]CRUDE-D'!#REF!</definedName>
    <definedName name="__123Graph_CF1" hidden="1">[15]POSTF1!#REF!</definedName>
    <definedName name="__123Graph_CF2" hidden="1">[15]POSTF1!#REF!</definedName>
    <definedName name="__123Graph_CF3" hidden="1">[15]POSTF1!#REF!</definedName>
    <definedName name="__123Graph_CF4" hidden="1">[15]POSTF1!#REF!</definedName>
    <definedName name="__123Graph_CFO" hidden="1">'[15]S''PORE-D'!#REF!</definedName>
    <definedName name="__123Graph_CFOLS" hidden="1">'[15]S''PORE-D'!#REF!</definedName>
    <definedName name="__123Graph_CHD1" hidden="1">[15]POSTHD1!#REF!</definedName>
    <definedName name="__123Graph_CHD2" hidden="1">[15]POSTHD1!#REF!</definedName>
    <definedName name="__123Graph_CHD3" hidden="1">[15]POSTHD1!#REF!</definedName>
    <definedName name="__123Graph_CHD4" hidden="1">[15]POSTHD1!#REF!</definedName>
    <definedName name="__123Graph_CHD5" hidden="1">[15]POSTHD1!#REF!</definedName>
    <definedName name="__123Graph_CJA" hidden="1">'[15]CRUDE-D'!#REF!</definedName>
    <definedName name="__123Graph_CJA2" hidden="1">'[15]S''PORE-D'!#REF!</definedName>
    <definedName name="__123Graph_CLPG1" hidden="1">[15]POSTLPG!#REF!</definedName>
    <definedName name="__123Graph_CLPG2" hidden="1">[15]POSTLPG!#REF!</definedName>
    <definedName name="__123Graph_CLPG3" hidden="1">[15]POSTLPG!#REF!</definedName>
    <definedName name="__123Graph_CLPG4" hidden="1">[15]POSTLPG!#REF!</definedName>
    <definedName name="__123Graph_CLPG5" hidden="1">[15]POSTLPG!#REF!</definedName>
    <definedName name="__123Graph_CP20" hidden="1">'[15]S''PORE-D'!#REF!</definedName>
    <definedName name="__123Graph_CPICCR" hidden="1">'[15]CRUDE-D'!#REF!</definedName>
    <definedName name="__123Graph_CPICPRO" hidden="1">'[15]S''PORE-D'!#REF!</definedName>
    <definedName name="__123Graph_CPICULG" hidden="1">'[15]PO97(02)'!#REF!</definedName>
    <definedName name="__123Graph_CPOSTF" hidden="1">[15]POSTF1!#REF!</definedName>
    <definedName name="__123Graph_CPOSTHD" hidden="1">[15]POSTHD1!#REF!</definedName>
    <definedName name="__123Graph_CPOSTLPG" hidden="1">[15]POSTLPG!#REF!</definedName>
    <definedName name="__123Graph_CPOSTULG" hidden="1">'[15]PO97(02)'!#REF!</definedName>
    <definedName name="__123Graph_CPRO" hidden="1">'[15]S''PORE-D'!#REF!</definedName>
    <definedName name="__123Graph_CPRO93" hidden="1">'[15]S''PORE-D'!#REF!</definedName>
    <definedName name="__123Graph_CSA" hidden="1">'[15]CRUDE-D'!#REF!</definedName>
    <definedName name="__123Graph_CSP1" hidden="1">'[15]S''PORE-D'!#REF!</definedName>
    <definedName name="__123Graph_CTEM1" hidden="1">'[15]CRUDE-D'!#REF!</definedName>
    <definedName name="__123Graph_CTEMP" hidden="1">'[15]CRUDE-D'!#REF!</definedName>
    <definedName name="__123Graph_CTUK" hidden="1">'[15]CRUDE-D'!#REF!</definedName>
    <definedName name="__123Graph_CULG1" hidden="1">'[15]PO97(02)'!#REF!</definedName>
    <definedName name="__123Graph_CULG2" hidden="1">'[15]PO97(02)'!#REF!</definedName>
    <definedName name="__123Graph_CULG3" hidden="1">'[15]PO97(02)'!#REF!</definedName>
    <definedName name="__123Graph_CULG4" hidden="1">'[15]PO97(02)'!#REF!</definedName>
    <definedName name="__123Graph_CULG5" hidden="1">'[15]PO97(02)'!#REF!</definedName>
    <definedName name="__123Graph_D" hidden="1">[16]A!#REF!</definedName>
    <definedName name="__123Graph_D1" hidden="1">'[15]CRUDE-D'!#REF!</definedName>
    <definedName name="__123Graph_DBRENT" hidden="1">'[15]CRUDE-D'!#REF!</definedName>
    <definedName name="__123Graph_DCR" hidden="1">'[15]CRUDE-D'!#REF!</definedName>
    <definedName name="__123Graph_DCR2" hidden="1">'[15]CRUDE-D'!#REF!</definedName>
    <definedName name="__123Graph_DCR20" hidden="1">'[15]CRUDE-D'!#REF!</definedName>
    <definedName name="__123Graph_DCR3" hidden="1">'[15]CRUDE-D'!#REF!</definedName>
    <definedName name="__123Graph_DCR4" hidden="1">'[15]CRUDE-D'!#REF!</definedName>
    <definedName name="__123Graph_DCR5" hidden="1">'[15]CRUDE-D'!#REF!</definedName>
    <definedName name="__123Graph_DCRU" hidden="1">'[15]CRUDE-D'!#REF!</definedName>
    <definedName name="__123Graph_DCRU4" hidden="1">'[15]CRUDE-D'!#REF!</definedName>
    <definedName name="__123Graph_DF1" hidden="1">[15]POSTF1!#REF!</definedName>
    <definedName name="__123Graph_DF2" hidden="1">[15]POSTF1!#REF!</definedName>
    <definedName name="__123Graph_DF3" hidden="1">[15]POSTF1!#REF!</definedName>
    <definedName name="__123Graph_DF4" hidden="1">[15]POSTF1!#REF!</definedName>
    <definedName name="__123Graph_DFO" hidden="1">'[15]S''PORE-D'!#REF!</definedName>
    <definedName name="__123Graph_DHD2" hidden="1">[15]POSTHD1!#REF!</definedName>
    <definedName name="__123Graph_DHD3" hidden="1">[15]POSTHD1!#REF!</definedName>
    <definedName name="__123Graph_DHD4" hidden="1">[15]POSTHD1!#REF!</definedName>
    <definedName name="__123Graph_DHD5" hidden="1">[15]POSTHD1!#REF!</definedName>
    <definedName name="__123Graph_DJA" hidden="1">'[15]CRUDE-D'!#REF!</definedName>
    <definedName name="__123Graph_DJA2" hidden="1">'[15]S''PORE-D'!#REF!</definedName>
    <definedName name="__123Graph_DLPG1" hidden="1">[15]POSTLPG!#REF!</definedName>
    <definedName name="__123Graph_DLPG2" hidden="1">[15]POSTLPG!#REF!</definedName>
    <definedName name="__123Graph_DLPG3" hidden="1">[15]POSTLPG!#REF!</definedName>
    <definedName name="__123Graph_DLPG4" hidden="1">[15]POSTLPG!#REF!</definedName>
    <definedName name="__123Graph_DLPG5" hidden="1">[15]POSTLPG!#REF!</definedName>
    <definedName name="__123Graph_DP20" hidden="1">'[15]S''PORE-D'!#REF!</definedName>
    <definedName name="__123Graph_DPICCR" hidden="1">'[15]CRUDE-D'!#REF!</definedName>
    <definedName name="__123Graph_DPICPRO" hidden="1">'[15]S''PORE-D'!#REF!</definedName>
    <definedName name="__123Graph_DPICULG" hidden="1">'[15]PO97(02)'!#REF!</definedName>
    <definedName name="__123Graph_DPOSTF" hidden="1">[15]POSTF1!#REF!</definedName>
    <definedName name="__123Graph_DPOSTHD" hidden="1">[15]POSTHD1!#REF!</definedName>
    <definedName name="__123Graph_DPOSTLPG" hidden="1">[15]POSTLPG!#REF!</definedName>
    <definedName name="__123Graph_DPOSTULG" hidden="1">'[15]PO97(02)'!#REF!</definedName>
    <definedName name="__123Graph_DPRO" hidden="1">'[15]S''PORE-D'!#REF!</definedName>
    <definedName name="__123Graph_DPRO93" hidden="1">'[15]S''PORE-D'!#REF!</definedName>
    <definedName name="__123Graph_DSA" hidden="1">'[15]CRUDE-D'!#REF!</definedName>
    <definedName name="__123Graph_DSP1" hidden="1">'[15]S''PORE-D'!#REF!</definedName>
    <definedName name="__123Graph_DTUK" hidden="1">'[15]CRUDE-D'!#REF!</definedName>
    <definedName name="__123Graph_DULG1" hidden="1">'[15]PO97(02)'!#REF!</definedName>
    <definedName name="__123Graph_DULG2" hidden="1">'[15]PO97(02)'!#REF!</definedName>
    <definedName name="__123Graph_DULG3" hidden="1">'[15]PO97(02)'!#REF!</definedName>
    <definedName name="__123Graph_DULG4" hidden="1">'[15]PO97(02)'!#REF!</definedName>
    <definedName name="__123Graph_DULG5" hidden="1">'[15]PO97(02)'!#REF!</definedName>
    <definedName name="__123Graph_E" hidden="1">[17]LRA!#REF!</definedName>
    <definedName name="__123Graph_E1" hidden="1">'[15]CRUDE-D'!#REF!</definedName>
    <definedName name="__123Graph_EBRENT" hidden="1">'[15]CRUDE-D'!#REF!</definedName>
    <definedName name="__123Graph_ECR" hidden="1">'[15]CRUDE-D'!#REF!</definedName>
    <definedName name="__123Graph_ECR2" hidden="1">'[15]CRUDE-D'!#REF!</definedName>
    <definedName name="__123Graph_ECR20" hidden="1">'[15]CRUDE-D'!#REF!</definedName>
    <definedName name="__123Graph_ECR3" hidden="1">'[15]CRUDE-D'!#REF!</definedName>
    <definedName name="__123Graph_ECR4" hidden="1">'[15]CRUDE-D'!#REF!</definedName>
    <definedName name="__123Graph_ECR5" hidden="1">'[15]CRUDE-D'!#REF!</definedName>
    <definedName name="__123Graph_ECRU" hidden="1">'[15]CRUDE-D'!#REF!</definedName>
    <definedName name="__123Graph_ECRU4" hidden="1">'[15]CRUDE-D'!#REF!</definedName>
    <definedName name="__123Graph_EHD1" hidden="1">[15]POSTHD1!#REF!</definedName>
    <definedName name="__123Graph_EJA" hidden="1">'[15]CRUDE-D'!#REF!</definedName>
    <definedName name="__123Graph_EPICCR" hidden="1">'[15]CRUDE-D'!#REF!</definedName>
    <definedName name="__123Graph_ESA" hidden="1">'[15]CRUDE-D'!#REF!</definedName>
    <definedName name="__123Graph_ETUK" hidden="1">'[15]CRUDE-D'!#REF!</definedName>
    <definedName name="__123Graph_F" hidden="1">[17]LRA!#REF!</definedName>
    <definedName name="__123Graph_X1" hidden="1">'[15]CRUDE-D'!#REF!</definedName>
    <definedName name="__123Graph_XCR" hidden="1">'[15]CRUDE-D'!#REF!</definedName>
    <definedName name="__123Graph_XF1" hidden="1">[15]POSTF1!#REF!</definedName>
    <definedName name="__123Graph_XF2" hidden="1">[15]POSTF1!#REF!</definedName>
    <definedName name="__123Graph_XF3" hidden="1">[15]POSTF1!#REF!</definedName>
    <definedName name="__123Graph_XF4" hidden="1">[15]POSTF1!#REF!</definedName>
    <definedName name="__123Graph_XFO" hidden="1">'[15]S''PORE-D'!#REF!</definedName>
    <definedName name="__123Graph_XFO180" hidden="1">'[15]S''PORE-D'!#REF!</definedName>
    <definedName name="__123Graph_XFOLS" hidden="1">'[15]S''PORE-D'!#REF!</definedName>
    <definedName name="__123Graph_XHD1" hidden="1">[15]POSTHD1!#REF!</definedName>
    <definedName name="__123Graph_XHD2" hidden="1">[15]POSTHD1!#REF!</definedName>
    <definedName name="__123Graph_XHD3" hidden="1">[15]POSTHD1!#REF!</definedName>
    <definedName name="__123Graph_XHD4" hidden="1">[15]POSTHD1!#REF!</definedName>
    <definedName name="__123Graph_XHD5" hidden="1">[15]POSTHD1!#REF!</definedName>
    <definedName name="__123Graph_XHSD" hidden="1">'[15]S''PORE-D'!#REF!</definedName>
    <definedName name="__123Graph_XJA2" hidden="1">'[15]S''PORE-D'!#REF!</definedName>
    <definedName name="__123Graph_XLPG1" hidden="1">[15]POSTLPG!#REF!</definedName>
    <definedName name="__123Graph_XLPG2" hidden="1">[15]POSTLPG!#REF!</definedName>
    <definedName name="__123Graph_XLPG3" hidden="1">[15]POSTLPG!#REF!</definedName>
    <definedName name="__123Graph_XLPG4" hidden="1">[15]POSTLPG!#REF!</definedName>
    <definedName name="__123Graph_XLPG5" hidden="1">[15]POSTLPG!#REF!</definedName>
    <definedName name="__123Graph_XP20" hidden="1">'[15]S''PORE-D'!#REF!</definedName>
    <definedName name="__123Graph_XPICPRO" hidden="1">'[15]S''PORE-D'!#REF!</definedName>
    <definedName name="__123Graph_XPICULG" hidden="1">'[15]PO97(02)'!#REF!</definedName>
    <definedName name="__123Graph_XPOSTF" hidden="1">[15]POSTF1!#REF!</definedName>
    <definedName name="__123Graph_XPOSTHD" hidden="1">[15]POSTHD1!#REF!</definedName>
    <definedName name="__123Graph_XPOSTLPG" hidden="1">[15]POSTLPG!#REF!</definedName>
    <definedName name="__123Graph_XPOSTULG" hidden="1">'[15]PO97(02)'!#REF!</definedName>
    <definedName name="__123Graph_XPRO" hidden="1">'[15]S''PORE-D'!#REF!</definedName>
    <definedName name="__123Graph_XPRO93" hidden="1">'[15]S''PORE-D'!#REF!</definedName>
    <definedName name="__123Graph_XSP1" hidden="1">'[15]S''PORE-D'!#REF!</definedName>
    <definedName name="__123Graph_XTEM1" hidden="1">'[15]CRUDE-D'!#REF!</definedName>
    <definedName name="__123Graph_XULG1" hidden="1">'[15]PO97(02)'!#REF!</definedName>
    <definedName name="__123Graph_XULG2" hidden="1">'[15]PO97(02)'!#REF!</definedName>
    <definedName name="__123Graph_XULG3" hidden="1">'[15]PO97(02)'!#REF!</definedName>
    <definedName name="__123Graph_XULG4" hidden="1">'[15]PO97(02)'!#REF!</definedName>
    <definedName name="__123Graph_XULG5" hidden="1">'[15]PO97(02)'!#REF!</definedName>
    <definedName name="__123Graph_XULG92" hidden="1">'[15]S''PORE-D'!#REF!</definedName>
    <definedName name="__123Graph_XULG95" hidden="1">'[15]S''PORE-D'!#REF!</definedName>
    <definedName name="__123Graph_XULG97" hidden="1">'[15]S''PORE-D'!#REF!</definedName>
    <definedName name="__a45">#REF!</definedName>
    <definedName name="__Apr1">[18]total!$U$6:$U$122</definedName>
    <definedName name="__Aug1">[18]total!$Y$6:$Y$122</definedName>
    <definedName name="__BAS1">#REF!</definedName>
    <definedName name="__boi1">#REF!</definedName>
    <definedName name="__boi2">#REF!</definedName>
    <definedName name="__BS1">#REF!</definedName>
    <definedName name="__BS2">#REF!</definedName>
    <definedName name="__C65550">#REF!</definedName>
    <definedName name="__C65590">#REF!</definedName>
    <definedName name="__C65690">#REF!</definedName>
    <definedName name="__C68800">#REF!</definedName>
    <definedName name="__C69000">#REF!</definedName>
    <definedName name="__C75500">#REF!</definedName>
    <definedName name="__C80500">#REF!</definedName>
    <definedName name="__cao1">#REF!</definedName>
    <definedName name="__cao2">#REF!</definedName>
    <definedName name="__cao3">#REF!</definedName>
    <definedName name="__cao4">#REF!</definedName>
    <definedName name="__cao5">#REF!</definedName>
    <definedName name="__cao6">#REF!</definedName>
    <definedName name="__CDT1">#REF!</definedName>
    <definedName name="__coc250">#REF!</definedName>
    <definedName name="__coc300">#REF!</definedName>
    <definedName name="__coc350">#REF!</definedName>
    <definedName name="__CON1">#REF!</definedName>
    <definedName name="__CON2">#REF!</definedName>
    <definedName name="__cpd1">#REF!</definedName>
    <definedName name="__cpd2">#REF!</definedName>
    <definedName name="__D65590">'[9]YieldFISH 2 10-16.10.53'!#REF!</definedName>
    <definedName name="__dai1">#REF!</definedName>
    <definedName name="__dai2">#REF!</definedName>
    <definedName name="__dai3">#REF!</definedName>
    <definedName name="__dai4">#REF!</definedName>
    <definedName name="__dai5">#REF!</definedName>
    <definedName name="__dai6">#REF!</definedName>
    <definedName name="__dan1">#REF!</definedName>
    <definedName name="__dan2">#REF!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dn400">#REF!</definedName>
    <definedName name="__ddn600">#REF!</definedName>
    <definedName name="__Dec1">[18]total!$AC$6:$AC$122</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E99999">#REF!</definedName>
    <definedName name="__f123">#REF!</definedName>
    <definedName name="__Feb1">[18]total!$S$6:$S$122</definedName>
    <definedName name="__FLK1">#REF!</definedName>
    <definedName name="__frf10">#REF!</definedName>
    <definedName name="__frf11">#REF!</definedName>
    <definedName name="__frf12">#REF!</definedName>
    <definedName name="__frf15">#REF!</definedName>
    <definedName name="__frf16">#REF!</definedName>
    <definedName name="__frf17">#REF!</definedName>
    <definedName name="__frf18">#REF!</definedName>
    <definedName name="__frf19">#REF!</definedName>
    <definedName name="__frf2">#REF!</definedName>
    <definedName name="__frf22">#REF!</definedName>
    <definedName name="__frf23">#REF!</definedName>
    <definedName name="__frf24">#REF!</definedName>
    <definedName name="__frf25">#REF!</definedName>
    <definedName name="__frf26">#REF!</definedName>
    <definedName name="__frf3">#REF!</definedName>
    <definedName name="__frf4">#REF!</definedName>
    <definedName name="__frf5">#REF!</definedName>
    <definedName name="__frf8">#REF!</definedName>
    <definedName name="__frf9">#REF!</definedName>
    <definedName name="__GEN1">#REF!</definedName>
    <definedName name="__GIA1">#REF!</definedName>
    <definedName name="__GL1">#REF!</definedName>
    <definedName name="__GL2">#REF!</definedName>
    <definedName name="__gon4">#REF!</definedName>
    <definedName name="__GROUP">#REF!</definedName>
    <definedName name="__GROUP_1">#REF!</definedName>
    <definedName name="__GROUP_BAL">#REF!</definedName>
    <definedName name="__GROUP_BAL_1">#REF!</definedName>
    <definedName name="__GROUP_INC">#REF!</definedName>
    <definedName name="__GROUP_INC_1">#REF!</definedName>
    <definedName name="__HE02">#REF!</definedName>
    <definedName name="__HE07">#REF!</definedName>
    <definedName name="__HE08">#REF!</definedName>
    <definedName name="__HE09">#REF!</definedName>
    <definedName name="__HE1">#REF!</definedName>
    <definedName name="__HE11">#REF!</definedName>
    <definedName name="__HE2">#REF!</definedName>
    <definedName name="__HE21">#REF!</definedName>
    <definedName name="__HE3">#REF!</definedName>
    <definedName name="__HE4">#REF!</definedName>
    <definedName name="__HE5">#REF!</definedName>
    <definedName name="__HE61">#REF!</definedName>
    <definedName name="__HE71">#REF!</definedName>
    <definedName name="__HE81">#REF!</definedName>
    <definedName name="__HE91">#REF!</definedName>
    <definedName name="__HKC1">'[10]Workbook Inputs'!$D$2</definedName>
    <definedName name="__HKC2">'[10]Workbook Inputs'!$D$3</definedName>
    <definedName name="__HM1">#REF!</definedName>
    <definedName name="__HM10">#REF!</definedName>
    <definedName name="__HM11">#REF!</definedName>
    <definedName name="__HM12">#REF!</definedName>
    <definedName name="__HM2">#REF!</definedName>
    <definedName name="__HM3">#REF!</definedName>
    <definedName name="__HM4">#REF!</definedName>
    <definedName name="__HM5">#REF!</definedName>
    <definedName name="__HM6">#REF!</definedName>
    <definedName name="__HM7">#REF!</definedName>
    <definedName name="__HM8">#REF!</definedName>
    <definedName name="__HM9">#REF!</definedName>
    <definedName name="__HV1">#REF!</definedName>
    <definedName name="__iep10">#REF!</definedName>
    <definedName name="__iep11">#REF!</definedName>
    <definedName name="__iep12">#REF!</definedName>
    <definedName name="__iep15">#REF!</definedName>
    <definedName name="__iep16">#REF!</definedName>
    <definedName name="__iep2">#REF!</definedName>
    <definedName name="__iep22">#REF!</definedName>
    <definedName name="__iep23">#REF!</definedName>
    <definedName name="__iep24">#REF!</definedName>
    <definedName name="__iep25">#REF!</definedName>
    <definedName name="__iep26">#REF!</definedName>
    <definedName name="__iep3">#REF!</definedName>
    <definedName name="__iep4">#REF!</definedName>
    <definedName name="__iep5">#REF!</definedName>
    <definedName name="__iep8">#REF!</definedName>
    <definedName name="__iep9">#REF!</definedName>
    <definedName name="__IntlFixup">TRUE</definedName>
    <definedName name="__IPB1">#REF!</definedName>
    <definedName name="__Jan1">[18]total!$R$6:$R$122</definedName>
    <definedName name="__Jul1">[18]total!$X$6:$X$122</definedName>
    <definedName name="__Jun1">[18]total!$W$6:$W$122</definedName>
    <definedName name="__kvs80" hidden="1">{#N/A,#N/A,FALSE,"COVER1.XLS ";#N/A,#N/A,FALSE,"RACT1.XLS";#N/A,#N/A,FALSE,"RACT2.XLS";#N/A,#N/A,FALSE,"ECCMP";#N/A,#N/A,FALSE,"WELDER.XLS"}</definedName>
    <definedName name="__l1" hidden="1">{#N/A,#N/A,FALSE,"Eff-SSC2"}</definedName>
    <definedName name="__lap1">#REF!</definedName>
    <definedName name="__lap2">#REF!</definedName>
    <definedName name="__LRA02">[7]lra02!$A$3:$M$47</definedName>
    <definedName name="__lra03">[8]LRA!$A$7:$M$51</definedName>
    <definedName name="__lt04" hidden="1">#REF!</definedName>
    <definedName name="__LV1">#REF!</definedName>
    <definedName name="__MAC12">#REF!</definedName>
    <definedName name="__MAC46">#REF!</definedName>
    <definedName name="__Mar1">[18]total!$T$6:$T$122</definedName>
    <definedName name="__May1">[18]total!$V$6:$V$122</definedName>
    <definedName name="__nc151">#REF!</definedName>
    <definedName name="__NCL100">#REF!</definedName>
    <definedName name="__NCL200">#REF!</definedName>
    <definedName name="__NCL250">#REF!</definedName>
    <definedName name="__nes123" hidden="1">{#N/A,#N/A,FALSE,"Eff-SSC2"}</definedName>
    <definedName name="__nes254" hidden="1">{#N/A,#N/A,FALSE,"Eff-SSC2"}</definedName>
    <definedName name="__NET2">#REF!</definedName>
    <definedName name="__NHR1">#REF!</definedName>
    <definedName name="__nin190">#REF!</definedName>
    <definedName name="__Nov1">[18]total!$AB$6:$AB$122</definedName>
    <definedName name="__obj05">#REF!</definedName>
    <definedName name="__OBJ2005">#REF!</definedName>
    <definedName name="__Oct1">[18]total!$AA$6:$AA$122</definedName>
    <definedName name="__Pcs05">#N/A</definedName>
    <definedName name="__Pcs06">#N/A</definedName>
    <definedName name="__Pcs07">#N/A</definedName>
    <definedName name="__Pcs08">#N/A</definedName>
    <definedName name="__pg1">#REF!</definedName>
    <definedName name="__pg2">#REF!</definedName>
    <definedName name="__pg3">#REF!</definedName>
    <definedName name="__pg31">'[11]99op'!$A$1:$O$121</definedName>
    <definedName name="__pg4">#REF!</definedName>
    <definedName name="__pg5">#REF!</definedName>
    <definedName name="__pg6">#REF!</definedName>
    <definedName name="__pg7">#REF!</definedName>
    <definedName name="__pg8">#REF!</definedName>
    <definedName name="__pg9">#REF!</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PIN1">#REF!</definedName>
    <definedName name="__pl2">[19]BS!$C$2:$C$575</definedName>
    <definedName name="__pp2" hidden="1">{#N/A,#N/A,FALSE,"Eff-SSC2"}</definedName>
    <definedName name="__PUR1">#REF!</definedName>
    <definedName name="__rm1">#REF!</definedName>
    <definedName name="__Sat27">#REF!</definedName>
    <definedName name="__Sat6">#REF!</definedName>
    <definedName name="__sc1">#REF!</definedName>
    <definedName name="__SC2">#REF!</definedName>
    <definedName name="__sc3">#REF!</definedName>
    <definedName name="__sek10">#REF!</definedName>
    <definedName name="__sek11">#REF!</definedName>
    <definedName name="__sek12">#REF!</definedName>
    <definedName name="__sek15">#REF!</definedName>
    <definedName name="__sek16">#REF!</definedName>
    <definedName name="__sek17">#REF!</definedName>
    <definedName name="__sek18">#REF!</definedName>
    <definedName name="__sek19">#REF!</definedName>
    <definedName name="__sek2">#REF!</definedName>
    <definedName name="__sek22">#REF!</definedName>
    <definedName name="__sek23">#REF!</definedName>
    <definedName name="__sek24">#REF!</definedName>
    <definedName name="__sek25">#REF!</definedName>
    <definedName name="__sek26">#REF!</definedName>
    <definedName name="__sek3">#REF!</definedName>
    <definedName name="__sek4">#REF!</definedName>
    <definedName name="__sek5">#REF!</definedName>
    <definedName name="__sek8">#REF!</definedName>
    <definedName name="__sek9">#REF!</definedName>
    <definedName name="__Sep1">[18]total!$Z$6:$Z$122</definedName>
    <definedName name="__shared_2_0_0">#REF!*#REF!/1000</definedName>
    <definedName name="__shared_2_0_1">(#REF!*#REF!)/1000</definedName>
    <definedName name="__shared_2_0_2">(#REF!*#REF!)/1000</definedName>
    <definedName name="__shared_2_0_3">(#REF!*#REF!)/1000</definedName>
    <definedName name="__shared_2_0_4">(#REF!*#REF!)/1000</definedName>
    <definedName name="__shared_3_0_0">SUM(#REF!)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SC2">#N/A</definedName>
    <definedName name="__std3">'[12]Standing Data'!$C$4</definedName>
    <definedName name="__sum1">#REF!</definedName>
    <definedName name="__sum2">#REF!</definedName>
    <definedName name="__sum3">#REF!</definedName>
    <definedName name="__tax1">#REF!</definedName>
    <definedName name="__TB02">#REF!</definedName>
    <definedName name="__tct5">#REF!</definedName>
    <definedName name="__tg427">#REF!</definedName>
    <definedName name="__TH20">#REF!</definedName>
    <definedName name="__THC1">'[13]FX Inputs'!$C$8</definedName>
    <definedName name="__THC2">'[13]FX Inputs'!$C$9</definedName>
    <definedName name="__THF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THF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THF1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THF1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THF1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THF1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THF1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_TK10">#REF!</definedName>
    <definedName name="__TK11">#REF!</definedName>
    <definedName name="__TK12">#REF!</definedName>
    <definedName name="__TK3">#REF!</definedName>
    <definedName name="__TK4">#REF!</definedName>
    <definedName name="__TK5">#REF!</definedName>
    <definedName name="__TK6">#REF!</definedName>
    <definedName name="__TK7">#REF!</definedName>
    <definedName name="__TK8">#REF!</definedName>
    <definedName name="__TK9">#REF!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R01">#REF!</definedName>
    <definedName name="__TR02">#REF!</definedName>
    <definedName name="__TVL1">#REF!</definedName>
    <definedName name="__tz593">#REF!</definedName>
    <definedName name="__UT1">#REF!</definedName>
    <definedName name="__VL100">#REF!</definedName>
    <definedName name="__VL200">#REF!</definedName>
    <definedName name="__VL250">#REF!</definedName>
    <definedName name="__W37" hidden="1">{#N/A,#N/A,FALSE,"Eff-SSC2"}</definedName>
    <definedName name="__W38" hidden="1">{#N/A,#N/A,FALSE,"Eff-SSC2"}</definedName>
    <definedName name="__w39" hidden="1">{#N/A,#N/A,FALSE,"Eff-SSC2"}</definedName>
    <definedName name="__w40" hidden="1">{#N/A,#N/A,FALSE,"Eff-SSC2"}</definedName>
    <definedName name="__w6" hidden="1">{#N/A,#N/A,FALSE,"Eff-SSC2"}</definedName>
    <definedName name="__wee2" hidden="1">{#N/A,#N/A,FALSE,"Eff-SSC2"}</definedName>
    <definedName name="_0_DT_DRU_ERG">#REF!</definedName>
    <definedName name="_0_DT_MARKIEREN">#REF!</definedName>
    <definedName name="_0_DT_REORG">#REF!</definedName>
    <definedName name="_0_EN_MARKIEREN">#REF!</definedName>
    <definedName name="_0_EN_PRI_ABSPL">#REF!</definedName>
    <definedName name="_0_EN_PRI_DOM">#REF!</definedName>
    <definedName name="_0_EN_PRI_LFJ">#REF!</definedName>
    <definedName name="_0_EN_PRI_PLJ1">#REF!</definedName>
    <definedName name="_0_EN_PRI_PLJ2">#REF!</definedName>
    <definedName name="_0_EN_PRI_RES">#REF!</definedName>
    <definedName name="_0_EN_REORG">#REF!</definedName>
    <definedName name="_0_EN_SORT">#REF!</definedName>
    <definedName name="_0_TITLE_CLEAR">#REF!</definedName>
    <definedName name="_0_TITLE_FREEZE">#REF!</definedName>
    <definedName name="_0x6">#REF!</definedName>
    <definedName name="_1">#N/A</definedName>
    <definedName name="_1.__AS_400__ICBS__2">#REF!</definedName>
    <definedName name="_1_0R_SUMM">#REF!</definedName>
    <definedName name="_10">#REF!</definedName>
    <definedName name="_1000A01">#N/A</definedName>
    <definedName name="_1002">#REF!</definedName>
    <definedName name="_1003">#REF!</definedName>
    <definedName name="_1004">#REF!</definedName>
    <definedName name="_1005">#REF!</definedName>
    <definedName name="_1006">#REF!</definedName>
    <definedName name="_1008">#REF!</definedName>
    <definedName name="_1009">#REF!</definedName>
    <definedName name="_1010">#REF!</definedName>
    <definedName name="_1012">#REF!</definedName>
    <definedName name="_1013">#REF!</definedName>
    <definedName name="_1014">#REF!</definedName>
    <definedName name="_1015">#REF!</definedName>
    <definedName name="_1016">#REF!</definedName>
    <definedName name="_1017">#REF!</definedName>
    <definedName name="_1018">#REF!</definedName>
    <definedName name="_1019">#REF!</definedName>
    <definedName name="_1020">#REF!</definedName>
    <definedName name="_1021">#REF!</definedName>
    <definedName name="_1022">#REF!</definedName>
    <definedName name="_1023">#REF!</definedName>
    <definedName name="_1024">#REF!</definedName>
    <definedName name="_1025">#REF!</definedName>
    <definedName name="_1026">#REF!</definedName>
    <definedName name="_1038">#REF!</definedName>
    <definedName name="_1045">#REF!</definedName>
    <definedName name="_1048">#REF!</definedName>
    <definedName name="_1052">#REF!</definedName>
    <definedName name="_1068">#REF!</definedName>
    <definedName name="_1069">#REF!</definedName>
    <definedName name="_10HE3_">#REF!</definedName>
    <definedName name="_11">#REF!</definedName>
    <definedName name="_1102" hidden="1">'[20]stat local'!$D$769:$D$3475</definedName>
    <definedName name="_1111">#REF!</definedName>
    <definedName name="_1112">#REF!</definedName>
    <definedName name="_1113">#REF!</definedName>
    <definedName name="_1114">#REF!</definedName>
    <definedName name="_1115">#REF!</definedName>
    <definedName name="_1138">#REF!</definedName>
    <definedName name="_1152">#REF!</definedName>
    <definedName name="_1153">#REF!</definedName>
    <definedName name="_1160">#REF!</definedName>
    <definedName name="_11HE4_">#REF!</definedName>
    <definedName name="_12">#REF!</definedName>
    <definedName name="_123Graph_C" hidden="1">[14]SUMMARY!#REF!</definedName>
    <definedName name="_12HE5_">#REF!</definedName>
    <definedName name="_13">#REF!</definedName>
    <definedName name="_13_ページング_電話関係">#REF!</definedName>
    <definedName name="_13HE61_">#REF!</definedName>
    <definedName name="_14">#REF!</definedName>
    <definedName name="_14HE71_">#REF!</definedName>
    <definedName name="_15">#REF!</definedName>
    <definedName name="_15HE81_">#REF!</definedName>
    <definedName name="_16">#REF!</definedName>
    <definedName name="_16HE91_">#REF!</definedName>
    <definedName name="_17">#REF!</definedName>
    <definedName name="_17HM1_">#REF!</definedName>
    <definedName name="_18">#REF!</definedName>
    <definedName name="_18HM10_">#REF!</definedName>
    <definedName name="_19">#REF!</definedName>
    <definedName name="_19_0R_SUMM">#REF!</definedName>
    <definedName name="_19HM11_">#REF!</definedName>
    <definedName name="_1HE02_">#REF!</definedName>
    <definedName name="_2">#N/A</definedName>
    <definedName name="_2_0R_SUMM">#REF!</definedName>
    <definedName name="_20">#REF!</definedName>
    <definedName name="_20_0R_SUMM">#REF!</definedName>
    <definedName name="_20HM12_">#REF!</definedName>
    <definedName name="_21_0R_SUMM">#REF!</definedName>
    <definedName name="_21HM2_">#REF!</definedName>
    <definedName name="_22HM3_">#REF!</definedName>
    <definedName name="_23HM4_">#REF!</definedName>
    <definedName name="_24HM5_">#REF!</definedName>
    <definedName name="_25HM6_">#REF!</definedName>
    <definedName name="_26HM7_">#REF!</definedName>
    <definedName name="_27HM8_">#REF!</definedName>
    <definedName name="_28HM9_">#REF!</definedName>
    <definedName name="_29HV1_">#REF!</definedName>
    <definedName name="_2CC_DA6_E">#REF!</definedName>
    <definedName name="_2CC580">#REF!</definedName>
    <definedName name="_2HE06_">#REF!</definedName>
    <definedName name="_2R_SUMM">#REF!</definedName>
    <definedName name="_3">#REF!</definedName>
    <definedName name="_3CF_BW_E">#REF!</definedName>
    <definedName name="_3CF_BW_N">#REF!</definedName>
    <definedName name="_3CF_BW_Z">#REF!</definedName>
    <definedName name="_3CF_DA5_E">#REF!</definedName>
    <definedName name="_3CF_DFL_E">#REF!</definedName>
    <definedName name="_3CF_DFW_E">#REF!</definedName>
    <definedName name="_3CF_TAWK_Z">#REF!</definedName>
    <definedName name="_3HE07_">#REF!</definedName>
    <definedName name="_3M_B_C5">#REF!</definedName>
    <definedName name="_3M_B_I">#REF!</definedName>
    <definedName name="_3M_B_O">#REF!</definedName>
    <definedName name="_3M_DA_C5">#REF!</definedName>
    <definedName name="_3M_DA_I">#REF!</definedName>
    <definedName name="_3M_DA7DRB_I">#REF!</definedName>
    <definedName name="_3M_DFDR3_I">#REF!</definedName>
    <definedName name="_3M_DFDR4_I">#REF!</definedName>
    <definedName name="_3M_DFDR4_O">#REF!</definedName>
    <definedName name="_3M_T_C5">#REF!</definedName>
    <definedName name="_3M_T_I">#REF!</definedName>
    <definedName name="_3M_T_N5">#REF!</definedName>
    <definedName name="_3M_T_O">#REF!</definedName>
    <definedName name="_3Y_BAH_N">#REF!</definedName>
    <definedName name="_3Y_BH_I">#REF!</definedName>
    <definedName name="_3Y_BH_J">#REF!</definedName>
    <definedName name="_3Y_DC_C5">#REF!</definedName>
    <definedName name="_3Y_DNDBL_KN">#REF!</definedName>
    <definedName name="_3Y_DP_C5">#REF!</definedName>
    <definedName name="_3Y_DP_O">#REF!</definedName>
    <definedName name="_3Y_GS6_I">#REF!</definedName>
    <definedName name="_3Y_GS6_J">#REF!</definedName>
    <definedName name="_3Y_TL3_I">#REF!</definedName>
    <definedName name="_3Y_TL3_J">#REF!</definedName>
    <definedName name="_3Y_TY3_C5">#REF!</definedName>
    <definedName name="_4">#REF!</definedName>
    <definedName name="_4.0___M_E_COST_BREAKDOWN">#REF!</definedName>
    <definedName name="_40113">#REF!</definedName>
    <definedName name="_40120">#REF!</definedName>
    <definedName name="_40128">#REF!</definedName>
    <definedName name="_40132">#REF!</definedName>
    <definedName name="_40133">#REF!</definedName>
    <definedName name="_40138">#REF!</definedName>
    <definedName name="_40155">#REF!</definedName>
    <definedName name="_40213">#REF!</definedName>
    <definedName name="_40220">#REF!</definedName>
    <definedName name="_40230">#REF!</definedName>
    <definedName name="_40232">#REF!</definedName>
    <definedName name="_40233">#REF!</definedName>
    <definedName name="_40238">#REF!</definedName>
    <definedName name="_40239">#REF!</definedName>
    <definedName name="_40255">#REF!</definedName>
    <definedName name="_40511">#REF!</definedName>
    <definedName name="_40513">#REF!</definedName>
    <definedName name="_40813">#REF!</definedName>
    <definedName name="_40820">#REF!</definedName>
    <definedName name="_40832">#REF!</definedName>
    <definedName name="_40838">#REF!</definedName>
    <definedName name="_40855">#REF!</definedName>
    <definedName name="_41180">#REF!</definedName>
    <definedName name="_41185">#REF!</definedName>
    <definedName name="_41280">#REF!</definedName>
    <definedName name="_41285">#REF!</definedName>
    <definedName name="_41580">#REF!</definedName>
    <definedName name="_41585">#REF!</definedName>
    <definedName name="_41880">#REF!</definedName>
    <definedName name="_41885">#REF!</definedName>
    <definedName name="_42400">#REF!</definedName>
    <definedName name="_42510">#REF!</definedName>
    <definedName name="_42520">#REF!</definedName>
    <definedName name="_42530">#REF!</definedName>
    <definedName name="_42540">#REF!</definedName>
    <definedName name="_42550">#REF!</definedName>
    <definedName name="_42560">#REF!</definedName>
    <definedName name="_42570">#REF!</definedName>
    <definedName name="_42580">#REF!</definedName>
    <definedName name="_42590">#REF!</definedName>
    <definedName name="_42610">#REF!</definedName>
    <definedName name="_42620">#REF!</definedName>
    <definedName name="_42630">#REF!</definedName>
    <definedName name="_42640">#REF!</definedName>
    <definedName name="_42650">#REF!</definedName>
    <definedName name="_42660">#REF!</definedName>
    <definedName name="_42670">#REF!</definedName>
    <definedName name="_42680">#REF!</definedName>
    <definedName name="_42690">#REF!</definedName>
    <definedName name="_42710">#REF!</definedName>
    <definedName name="_42720">#REF!</definedName>
    <definedName name="_42810">#REF!</definedName>
    <definedName name="_42820">#REF!</definedName>
    <definedName name="_44010">#REF!</definedName>
    <definedName name="_44011">#REF!</definedName>
    <definedName name="_44012">#REF!</definedName>
    <definedName name="_44013">#REF!</definedName>
    <definedName name="_44014">#REF!</definedName>
    <definedName name="_44017">#REF!</definedName>
    <definedName name="_44018">#REF!</definedName>
    <definedName name="_44020">#REF!</definedName>
    <definedName name="_44023">#REF!</definedName>
    <definedName name="_44025">#REF!</definedName>
    <definedName name="_44026">#REF!</definedName>
    <definedName name="_44027">#REF!</definedName>
    <definedName name="_44028">#REF!</definedName>
    <definedName name="_44029">#REF!</definedName>
    <definedName name="_44030">#REF!</definedName>
    <definedName name="_44031">#REF!</definedName>
    <definedName name="_44032">#REF!</definedName>
    <definedName name="_44033">#REF!</definedName>
    <definedName name="_44034">#REF!</definedName>
    <definedName name="_44036">#REF!</definedName>
    <definedName name="_44037">#REF!</definedName>
    <definedName name="_44038">#REF!</definedName>
    <definedName name="_44039">#REF!</definedName>
    <definedName name="_44040">#REF!</definedName>
    <definedName name="_44050">#REF!</definedName>
    <definedName name="_44051">#REF!</definedName>
    <definedName name="_44052">#REF!</definedName>
    <definedName name="_44053">#REF!</definedName>
    <definedName name="_44054">#REF!</definedName>
    <definedName name="_44055">#REF!</definedName>
    <definedName name="_44056">#REF!</definedName>
    <definedName name="_44058">#REF!</definedName>
    <definedName name="_44059">#REF!</definedName>
    <definedName name="_44061">#REF!</definedName>
    <definedName name="_44062">#REF!</definedName>
    <definedName name="_44070">#REF!</definedName>
    <definedName name="_44071">#REF!</definedName>
    <definedName name="_44073">#REF!</definedName>
    <definedName name="_44074">#REF!</definedName>
    <definedName name="_44076">#REF!</definedName>
    <definedName name="_44079">#REF!</definedName>
    <definedName name="_44080">#REF!</definedName>
    <definedName name="_44083">#REF!</definedName>
    <definedName name="_44084">#REF!</definedName>
    <definedName name="_44085">#REF!</definedName>
    <definedName name="_44089">#REF!</definedName>
    <definedName name="_44090">#REF!</definedName>
    <definedName name="_44100">#REF!</definedName>
    <definedName name="_44101">#REF!</definedName>
    <definedName name="_44102">#REF!</definedName>
    <definedName name="_44103">#REF!</definedName>
    <definedName name="_44104">#REF!</definedName>
    <definedName name="_44105">#REF!</definedName>
    <definedName name="_44106">#REF!</definedName>
    <definedName name="_44107">#REF!</definedName>
    <definedName name="_44108">#REF!</definedName>
    <definedName name="_44109">#REF!</definedName>
    <definedName name="_44110">#REF!</definedName>
    <definedName name="_44111">#REF!</definedName>
    <definedName name="_44120">#REF!</definedName>
    <definedName name="_44121">#REF!</definedName>
    <definedName name="_44122">#REF!</definedName>
    <definedName name="_44123">#REF!</definedName>
    <definedName name="_44124">#REF!</definedName>
    <definedName name="_44125">#REF!</definedName>
    <definedName name="_44126">#REF!</definedName>
    <definedName name="_44127">#REF!</definedName>
    <definedName name="_44128">#REF!</definedName>
    <definedName name="_44129">#REF!</definedName>
    <definedName name="_44130">#REF!</definedName>
    <definedName name="_44131">#REF!</definedName>
    <definedName name="_44132">#REF!</definedName>
    <definedName name="_44139">#REF!</definedName>
    <definedName name="_44140">#REF!</definedName>
    <definedName name="_44141">#REF!</definedName>
    <definedName name="_44142">#REF!</definedName>
    <definedName name="_44143">#REF!</definedName>
    <definedName name="_44145">#REF!</definedName>
    <definedName name="_44146">#REF!</definedName>
    <definedName name="_44151">#REF!</definedName>
    <definedName name="_44152">#REF!</definedName>
    <definedName name="_44153">#REF!</definedName>
    <definedName name="_44154">#REF!</definedName>
    <definedName name="_44155">#REF!</definedName>
    <definedName name="_44156">#REF!</definedName>
    <definedName name="_44157">#REF!</definedName>
    <definedName name="_44160">#REF!</definedName>
    <definedName name="_44161">#REF!</definedName>
    <definedName name="_44162">#REF!</definedName>
    <definedName name="_44165">#REF!</definedName>
    <definedName name="_44166">#REF!</definedName>
    <definedName name="_44169">#REF!</definedName>
    <definedName name="_44170">#REF!</definedName>
    <definedName name="_44171">#REF!</definedName>
    <definedName name="_44172">#REF!</definedName>
    <definedName name="_44173">#REF!</definedName>
    <definedName name="_44190">#REF!</definedName>
    <definedName name="_44191">#REF!</definedName>
    <definedName name="_44195">#REF!</definedName>
    <definedName name="_44200">#REF!</definedName>
    <definedName name="_44202">#REF!</definedName>
    <definedName name="_44203">#REF!</definedName>
    <definedName name="_44210">#REF!</definedName>
    <definedName name="_44213">#REF!</definedName>
    <definedName name="_44214">#REF!</definedName>
    <definedName name="_44215">#REF!</definedName>
    <definedName name="_44216">#REF!</definedName>
    <definedName name="_44219">#REF!</definedName>
    <definedName name="_44220">#REF!</definedName>
    <definedName name="_44229">#REF!</definedName>
    <definedName name="_44230">#REF!</definedName>
    <definedName name="_44231">#REF!</definedName>
    <definedName name="_44234">#REF!</definedName>
    <definedName name="_44235">#REF!</definedName>
    <definedName name="_44239">#REF!</definedName>
    <definedName name="_44250">#REF!</definedName>
    <definedName name="_44251">#REF!</definedName>
    <definedName name="_44281">#REF!</definedName>
    <definedName name="_44282">#REF!</definedName>
    <definedName name="_44284">#REF!</definedName>
    <definedName name="_44285">#REF!</definedName>
    <definedName name="_44286">#REF!</definedName>
    <definedName name="_44289">#REF!</definedName>
    <definedName name="_44290">#REF!</definedName>
    <definedName name="_45299">#REF!</definedName>
    <definedName name="_45600">#REF!</definedName>
    <definedName name="_45601">#REF!</definedName>
    <definedName name="_45602">#REF!</definedName>
    <definedName name="_45930">#REF!</definedName>
    <definedName name="_46104">#REF!</definedName>
    <definedName name="_46105">#REF!</definedName>
    <definedName name="_46200">#REF!</definedName>
    <definedName name="_46203">#REF!</definedName>
    <definedName name="_46207">#REF!</definedName>
    <definedName name="_46253">#REF!</definedName>
    <definedName name="_46255">#REF!</definedName>
    <definedName name="_46256">#REF!</definedName>
    <definedName name="_46259">#REF!</definedName>
    <definedName name="_46301">#REF!</definedName>
    <definedName name="_46304">#REF!</definedName>
    <definedName name="_46306">#REF!</definedName>
    <definedName name="_46400">#REF!</definedName>
    <definedName name="_46404">#REF!</definedName>
    <definedName name="_46405">#REF!</definedName>
    <definedName name="_46406">#REF!</definedName>
    <definedName name="_46439">#REF!</definedName>
    <definedName name="_46500">#REF!</definedName>
    <definedName name="_46509">#REF!</definedName>
    <definedName name="_47100">#REF!</definedName>
    <definedName name="_47101">#REF!</definedName>
    <definedName name="_47300">#REF!</definedName>
    <definedName name="_47303">#REF!</definedName>
    <definedName name="_47304">#REF!</definedName>
    <definedName name="_47305">#REF!</definedName>
    <definedName name="_47307">#REF!</definedName>
    <definedName name="_47308">#REF!</definedName>
    <definedName name="_47400">#REF!</definedName>
    <definedName name="_4HE08_">#REF!</definedName>
    <definedName name="_5">#REF!</definedName>
    <definedName name="_5_DA_C5">#REF!</definedName>
    <definedName name="_5_DP_C5">#REF!</definedName>
    <definedName name="_550_1">#N/A</definedName>
    <definedName name="_550_2">[21]STOCK!#REF!</definedName>
    <definedName name="_5CF_BW_E">#REF!</definedName>
    <definedName name="_5CF_BW_N">#REF!</definedName>
    <definedName name="_5CF_TWK_N">#REF!</definedName>
    <definedName name="_5CN_DA5_E">#REF!</definedName>
    <definedName name="_5CN_DF3L_E">#REF!</definedName>
    <definedName name="_5CN_DF3W_E">#REF!</definedName>
    <definedName name="_5HE09_">#REF!</definedName>
    <definedName name="_5M_B_C5">#REF!</definedName>
    <definedName name="_5M_B_I">#REF!</definedName>
    <definedName name="_5M_B_O">#REF!</definedName>
    <definedName name="_5M_DA_I">#REF!</definedName>
    <definedName name="_5M_DA_O">#REF!</definedName>
    <definedName name="_5M_DADHR_I">#REF!</definedName>
    <definedName name="_5M_DAKLP_I">#REF!</definedName>
    <definedName name="_5M_DALHD_I">#REF!</definedName>
    <definedName name="_5M_DP_O">#REF!</definedName>
    <definedName name="_5M_MSL1_C5">#REF!</definedName>
    <definedName name="_5M_ODH1_C5">#REF!</definedName>
    <definedName name="_5M_ODH1_I">#REF!</definedName>
    <definedName name="_5M_ODH1_O">#REF!</definedName>
    <definedName name="_5M_ODM1_C5">#REF!</definedName>
    <definedName name="_5M_ODM1_I">#REF!</definedName>
    <definedName name="_5M_ODM1_O">#REF!</definedName>
    <definedName name="_5M_T_C5">#REF!</definedName>
    <definedName name="_5M_T_I">#REF!</definedName>
    <definedName name="_5M_T_O">#REF!</definedName>
    <definedName name="_6">#REF!</definedName>
    <definedName name="_6HE1_">#REF!</definedName>
    <definedName name="_7">#REF!</definedName>
    <definedName name="_7HE11_">#REF!</definedName>
    <definedName name="_8HE2_">#REF!</definedName>
    <definedName name="_9HE21_">#REF!</definedName>
    <definedName name="_A">#REF!</definedName>
    <definedName name="_a1">{"'Sheet1'!$L$16"}</definedName>
    <definedName name="_A400002">#REF!</definedName>
    <definedName name="_A400003">#REF!</definedName>
    <definedName name="_a45">#REF!</definedName>
    <definedName name="_A650000">[22]US!#REF!</definedName>
    <definedName name="_A66535">'[23]DP-ME Sur.2009'!#REF!</definedName>
    <definedName name="_a66655">#REF!</definedName>
    <definedName name="_Act1">'[24]Actual-Monthly'!$E$10:$S$36</definedName>
    <definedName name="_Act2">'[24]Actual-ＹＴＤ'!$E$11:$P$37</definedName>
    <definedName name="_Apr1">[18]total!$U$6:$U$122</definedName>
    <definedName name="_Aug1">[18]total!$Y$6:$Y$122</definedName>
    <definedName name="_BAS1">#REF!</definedName>
    <definedName name="_boi1">#REF!</definedName>
    <definedName name="_boi2">#REF!</definedName>
    <definedName name="_BS1">#REF!</definedName>
    <definedName name="_BS2">#REF!</definedName>
    <definedName name="_Bud1">'[24]Budget-Monthly'!$E$10:$S$36</definedName>
    <definedName name="_Bud2">'[24]Budget-YTD'!$E$11:$P$37</definedName>
    <definedName name="_C_Lphi_4ab">#REF!</definedName>
    <definedName name="_C65550">#REF!</definedName>
    <definedName name="_C65590">#REF!</definedName>
    <definedName name="_C65690">#REF!</definedName>
    <definedName name="_C68800">#REF!</definedName>
    <definedName name="_C69000">#REF!</definedName>
    <definedName name="_C75500">#REF!</definedName>
    <definedName name="_C80500">#REF!</definedName>
    <definedName name="_cao1">#REF!</definedName>
    <definedName name="_cao2">#REF!</definedName>
    <definedName name="_cao3">#REF!</definedName>
    <definedName name="_cao4">#REF!</definedName>
    <definedName name="_cao5">#REF!</definedName>
    <definedName name="_cao6">#REF!</definedName>
    <definedName name="_CDT1">#REF!</definedName>
    <definedName name="_Cement2">#REF!</definedName>
    <definedName name="_cf2" hidden="1">{#N/A,#N/A,FALSE,"Variables";#N/A,#N/A,FALSE,"NPV Cashflows NZ$";#N/A,#N/A,FALSE,"Cashflows NZ$"}</definedName>
    <definedName name="_CH4">[25]Lists!#REF!</definedName>
    <definedName name="_coc250">#REF!</definedName>
    <definedName name="_coc300">#REF!</definedName>
    <definedName name="_coc350">#REF!</definedName>
    <definedName name="_CON1">#REF!</definedName>
    <definedName name="_CON2">#REF!</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D65590">'[9]YieldFISH 2 10-16.10.53'!#REF!</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dd2" hidden="1">{#N/A,#N/A,FALSE,"Cashflow"}</definedName>
    <definedName name="_ddn400">#REF!</definedName>
    <definedName name="_ddn600">#REF!</definedName>
    <definedName name="_Dec1">[18]total!$AC$6:$AC$122</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ist_Values" hidden="1">#REF!</definedName>
    <definedName name="_dkk1">#REF!</definedName>
    <definedName name="_dkk2">#REF!</definedName>
    <definedName name="_DUM3">[3]stair!#REF!</definedName>
    <definedName name="_DUM4">[3]stair!#REF!</definedName>
    <definedName name="_e108950">#REF!</definedName>
    <definedName name="_E99999">#REF!</definedName>
    <definedName name="_eee2" hidden="1">{#N/A,#N/A,FALSE,"Cashflow"}</definedName>
    <definedName name="_exp10">#REF!</definedName>
    <definedName name="_exp11">#REF!</definedName>
    <definedName name="_exp12">#REF!</definedName>
    <definedName name="_EXP22">#REF!</definedName>
    <definedName name="_exp5">#REF!</definedName>
    <definedName name="_exp7">#REF!</definedName>
    <definedName name="_exp8">#REF!</definedName>
    <definedName name="_exp9">#REF!</definedName>
    <definedName name="_f123">#REF!</definedName>
    <definedName name="_f2" hidden="1">{#N/A,#N/A,FALSE,"COVER1.XLS ";#N/A,#N/A,FALSE,"RACT1.XLS";#N/A,#N/A,FALSE,"RACT2.XLS";#N/A,#N/A,FALSE,"ECCMP";#N/A,#N/A,FALSE,"WELDER.XLS"}</definedName>
    <definedName name="_fd2" hidden="1">{#N/A,#N/A,TRUE,"Cover Memo";"Complete Sys. Estimate",#N/A,TRUE,"Change Summary";"Complete Sys. Estimate",#N/A,TRUE,"Estimate Summary";"Complete Sys. Estimate",#N/A,TRUE,"Dept. Summary";"Complete Sys. Estimate",#N/A,TRUE,"DOW Detail"}</definedName>
    <definedName name="_Feb1">[18]total!$S$6:$S$122</definedName>
    <definedName name="_Fill" hidden="1">#REF!</definedName>
    <definedName name="_xlnm._FilterDatabase">'[26]BAX Export 25mar07 - 31mar07'!$A$1:$H$24</definedName>
    <definedName name="_FLK1">#REF!</definedName>
    <definedName name="_frf10">#REF!</definedName>
    <definedName name="_frf11">#REF!</definedName>
    <definedName name="_frf12">#REF!</definedName>
    <definedName name="_frf15">#REF!</definedName>
    <definedName name="_frf16">#REF!</definedName>
    <definedName name="_frf17">#REF!</definedName>
    <definedName name="_frf18">#REF!</definedName>
    <definedName name="_frf19">#REF!</definedName>
    <definedName name="_frf2">#REF!</definedName>
    <definedName name="_frf22">#REF!</definedName>
    <definedName name="_frf23">#REF!</definedName>
    <definedName name="_frf24">#REF!</definedName>
    <definedName name="_frf25">#REF!</definedName>
    <definedName name="_frf26">#REF!</definedName>
    <definedName name="_frf3">#REF!</definedName>
    <definedName name="_frf4">#REF!</definedName>
    <definedName name="_frf5">#REF!</definedName>
    <definedName name="_frf8">#REF!</definedName>
    <definedName name="_frf9">#REF!</definedName>
    <definedName name="_GEN1">#REF!</definedName>
    <definedName name="_ghcc_1">#REF!</definedName>
    <definedName name="_GIA1">#REF!</definedName>
    <definedName name="_giu9" hidden="1">{#N/A,#N/A,FALSE,"COVER.XLS";#N/A,#N/A,FALSE,"RACT1.XLS";#N/A,#N/A,FALSE,"RACT2.XLS";#N/A,#N/A,FALSE,"ECCMP";#N/A,#N/A,FALSE,"WELDER.XLS"}</definedName>
    <definedName name="_GL1">#REF!</definedName>
    <definedName name="_GL2">#REF!</definedName>
    <definedName name="_gon4">#REF!</definedName>
    <definedName name="_h2">[27]เงินกู้ธนชาติ!$G$2</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KC1">'[10]Workbook Inputs'!$D$2</definedName>
    <definedName name="_HKC2">'[10]Workbook Inputs'!$D$3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V1">#REF!</definedName>
    <definedName name="_iep10">#REF!</definedName>
    <definedName name="_iep11">#REF!</definedName>
    <definedName name="_iep12">#REF!</definedName>
    <definedName name="_iep15">#REF!</definedName>
    <definedName name="_iep16">#REF!</definedName>
    <definedName name="_iep2">#REF!</definedName>
    <definedName name="_iep22">#REF!</definedName>
    <definedName name="_iep23">#REF!</definedName>
    <definedName name="_iep24">#REF!</definedName>
    <definedName name="_iep25">#REF!</definedName>
    <definedName name="_iep26">#REF!</definedName>
    <definedName name="_iep3">#REF!</definedName>
    <definedName name="_iep4">#REF!</definedName>
    <definedName name="_iep5">#REF!</definedName>
    <definedName name="_iep8">#REF!</definedName>
    <definedName name="_iep9">#REF!</definedName>
    <definedName name="_IPB1">#REF!</definedName>
    <definedName name="_Jan1">[18]total!$R$6:$R$122</definedName>
    <definedName name="_Jul1">[18]total!$X$6:$X$122</definedName>
    <definedName name="_Jun1">[18]total!$W$6:$W$122</definedName>
    <definedName name="_Key1" hidden="1">#REF!</definedName>
    <definedName name="_Key2" hidden="1">#REF!</definedName>
    <definedName name="_KL379">#REF!</definedName>
    <definedName name="_KO2" hidden="1">#REF!</definedName>
    <definedName name="_ktm1201">#REF!</definedName>
    <definedName name="_KVS3" hidden="1">{#N/A,#N/A,FALSE,"COVER1.XLS ";#N/A,#N/A,FALSE,"RACT1.XLS";#N/A,#N/A,FALSE,"RACT2.XLS";#N/A,#N/A,FALSE,"ECCMP";#N/A,#N/A,FALSE,"WELDER.XLS"}</definedName>
    <definedName name="_kvs81" hidden="1">{#N/A,#N/A,FALSE,"COVER1.XLS ";#N/A,#N/A,FALSE,"RACT1.XLS";#N/A,#N/A,FALSE,"RACT2.XLS";#N/A,#N/A,FALSE,"ECCMP";#N/A,#N/A,FALSE,"WELDER.XLS"}</definedName>
    <definedName name="_kwi1">#REF!</definedName>
    <definedName name="_l1" hidden="1">{#N/A,#N/A,FALSE,"Eff-SSC2"}</definedName>
    <definedName name="_lap1">#REF!</definedName>
    <definedName name="_lap2">#REF!</definedName>
    <definedName name="_LD_FR_FCT">[3]footing!#REF!</definedName>
    <definedName name="_lit1">#REF!</definedName>
    <definedName name="_lit2">#REF!</definedName>
    <definedName name="_LL1">[3]stair!#REF!</definedName>
    <definedName name="_LL3">[3]stair!#REF!</definedName>
    <definedName name="_LRA02">[7]lra02!$A$3:$M$47</definedName>
    <definedName name="_lra03">[8]LRA!$A$7:$M$51</definedName>
    <definedName name="_lt04" hidden="1">#REF!</definedName>
    <definedName name="_LV1">#REF!</definedName>
    <definedName name="_m">#REF!</definedName>
    <definedName name="_m_1">#REF!</definedName>
    <definedName name="_MAC12">#REF!</definedName>
    <definedName name="_MAC46">#REF!</definedName>
    <definedName name="_Mar1">[18]total!$T$6:$T$122</definedName>
    <definedName name="_May1">[18]total!$V$6:$V$122</definedName>
    <definedName name="_NC1">#REF!</definedName>
    <definedName name="_nc151">#REF!</definedName>
    <definedName name="_NC2">[28]STRUCTURE!#REF!</definedName>
    <definedName name="_NC3">[28]STRUCTURE!#REF!</definedName>
    <definedName name="_NCL100">#REF!</definedName>
    <definedName name="_NCL200">#REF!</definedName>
    <definedName name="_NCL250">#REF!</definedName>
    <definedName name="_nes123" hidden="1">{#N/A,#N/A,FALSE,"Eff-SSC2"}</definedName>
    <definedName name="_nes254" hidden="1">{#N/A,#N/A,FALSE,"Eff-SSC2"}</definedName>
    <definedName name="_NET2">#REF!</definedName>
    <definedName name="_NHR1">#REF!</definedName>
    <definedName name="_nin190">#REF!</definedName>
    <definedName name="_nnn1">#REF!</definedName>
    <definedName name="_Nov1">[18]total!$AB$6:$AB$122</definedName>
    <definedName name="_NSO2">{"'Sheet1'!$L$16"}</definedName>
    <definedName name="_obj05">#REF!</definedName>
    <definedName name="_OBJ2005">#REF!</definedName>
    <definedName name="_Oct1">[18]total!$AA$6:$AA$122</definedName>
    <definedName name="_Order1" hidden="1">255</definedName>
    <definedName name="_Order2" hidden="1">255</definedName>
    <definedName name="_P2">#REF!</definedName>
    <definedName name="_Parse_In" hidden="1">#REF!</definedName>
    <definedName name="_Parse_Out" hidden="1">[29]total!#REF!</definedName>
    <definedName name="_Pcs05">#N/A</definedName>
    <definedName name="_Pcs06">#N/A</definedName>
    <definedName name="_Pcs07">#N/A</definedName>
    <definedName name="_Pcs08">#N/A</definedName>
    <definedName name="_pg1">#REF!</definedName>
    <definedName name="_pg2">#REF!</definedName>
    <definedName name="_pg3">#REF!</definedName>
    <definedName name="_pg31">'[11]99op'!$A$1:$O$121</definedName>
    <definedName name="_pg4">#REF!</definedName>
    <definedName name="_pg5">#REF!</definedName>
    <definedName name="_pg6">#REF!</definedName>
    <definedName name="_pg7">#REF!</definedName>
    <definedName name="_pg8">#REF!</definedName>
    <definedName name="_pg9">#REF!</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PIN1">#REF!</definedName>
    <definedName name="_pl2">[19]BS!$C$2:$C$575</definedName>
    <definedName name="_PM1" hidden="1">{#N/A,#N/A,TRUE,"Cover Memo";"Complete Sys. Estimate",#N/A,TRUE,"Change Summary";"Complete Sys. Estimate",#N/A,TRUE,"Estimate Summary";"Complete Sys. Estimate",#N/A,TRUE,"Dept. Summary";"Complete Sys. Estimate",#N/A,TRUE,"DOW Detail"}</definedName>
    <definedName name="_pp2" hidden="1">{#N/A,#N/A,FALSE,"Eff-SSC2"}</definedName>
    <definedName name="_Print_Area">#REF!</definedName>
    <definedName name="_Print_Titles">#REF!</definedName>
    <definedName name="_PRO01">[30]JAN!$P$5:$P$2200</definedName>
    <definedName name="_PRO02">[30]FEB!$P$5:$P$2400</definedName>
    <definedName name="_PRO03">[30]MAR!$P$5:$P$1701</definedName>
    <definedName name="_PRO04">[30]APR!$P$5:$P$2000</definedName>
    <definedName name="_PRO05">[30]MAY!$P$5:$P$1600</definedName>
    <definedName name="_PRO06">[30]JUN!$P$5:$P$1600</definedName>
    <definedName name="_PRO07">[30]JULY!$P$7:$P$2298</definedName>
    <definedName name="_PRO08">[30]AUG!$P$6:$P$6500</definedName>
    <definedName name="_PRO09">[30]SEP!$Q$6:$Q$1700</definedName>
    <definedName name="_PRO10">[30]OCT!$Q$7:$Q$1800</definedName>
    <definedName name="_PRO11">[30]NOV!$Q$6:$Q$1500</definedName>
    <definedName name="_PRO12">[30]DEC!$Q$6:$Q$1606</definedName>
    <definedName name="_PUR1">#REF!</definedName>
    <definedName name="_PUR6" hidden="1">{#N/A,#N/A,FALSE,"Sheet2"}</definedName>
    <definedName name="_q2">#REF!</definedName>
    <definedName name="_QUY3" hidden="1">{#N/A,#N/A,FALSE,"Sheet2"}</definedName>
    <definedName name="_REC_AREA">#REF!</definedName>
    <definedName name="_Regression_Int" hidden="1">1</definedName>
    <definedName name="_Report">"Sensitivity Table"</definedName>
    <definedName name="_rm1">#REF!</definedName>
    <definedName name="_RU1">[3]stair!#REF!</definedName>
    <definedName name="_RU2">[3]stair!#REF!</definedName>
    <definedName name="_sap2">[31]BS!$A$5:$F$119</definedName>
    <definedName name="_Sat27">#REF!</definedName>
    <definedName name="_Sat6">#REF!</definedName>
    <definedName name="_sc1">#REF!</definedName>
    <definedName name="_SC2">#REF!</definedName>
    <definedName name="_sc3">#REF!</definedName>
    <definedName name="_SCB1">'[32]SCB 1 - Current'!$F$10</definedName>
    <definedName name="_SCB2">'[32]SCB 2 - Current'!$F$11</definedName>
    <definedName name="_sek10">#REF!</definedName>
    <definedName name="_sek11">#REF!</definedName>
    <definedName name="_sek12">#REF!</definedName>
    <definedName name="_sek15">#REF!</definedName>
    <definedName name="_sek16">#REF!</definedName>
    <definedName name="_sek17">#REF!</definedName>
    <definedName name="_sek18">#REF!</definedName>
    <definedName name="_sek19">#REF!</definedName>
    <definedName name="_sek2">#REF!</definedName>
    <definedName name="_sek22">#REF!</definedName>
    <definedName name="_sek23">#REF!</definedName>
    <definedName name="_sek24">#REF!</definedName>
    <definedName name="_sek25">#REF!</definedName>
    <definedName name="_sek26">#REF!</definedName>
    <definedName name="_sek3">#REF!</definedName>
    <definedName name="_sek4">#REF!</definedName>
    <definedName name="_sek5">#REF!</definedName>
    <definedName name="_sek8">#REF!</definedName>
    <definedName name="_sek9">#REF!</definedName>
    <definedName name="_Sep1">[18]total!$Z$6:$Z$122</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rt" hidden="1">#REF!</definedName>
    <definedName name="_SSC2">#N/A</definedName>
    <definedName name="_std3">'[12]Standing Data'!$C$4</definedName>
    <definedName name="_sum1">#REF!</definedName>
    <definedName name="_sum2">#REF!</definedName>
    <definedName name="_sum3">#REF!</definedName>
    <definedName name="_Table1_Out" hidden="1">#REF!</definedName>
    <definedName name="_tac2" hidden="1">{#N/A,#N/A,FALSE,"COVER1.XLS ";#N/A,#N/A,FALSE,"RACT1.XLS";#N/A,#N/A,FALSE,"RACT2.XLS";#N/A,#N/A,FALSE,"ECCMP";#N/A,#N/A,FALSE,"WELDER.XLS"}</definedName>
    <definedName name="_tax1">#REF!</definedName>
    <definedName name="_TAX2">#REF!</definedName>
    <definedName name="_TB02">#REF!</definedName>
    <definedName name="_TB300605">[33]TB!$A$1:$F$1343</definedName>
    <definedName name="_TB310305">[33]TB!$A$2:$D$1343</definedName>
    <definedName name="_TB311204">[33]TB!$A$2:$C$1322</definedName>
    <definedName name="_tct5">#REF!</definedName>
    <definedName name="_tg427">#REF!</definedName>
    <definedName name="_TH20">#REF!</definedName>
    <definedName name="_THC1">'[13]FX Inputs'!$C$8</definedName>
    <definedName name="_THC2">'[13]FX Inputs'!$C$9</definedName>
    <definedName name="_THF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THF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THF1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THF1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THF1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THF1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THF1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_TK10">#REF!</definedName>
    <definedName name="_TK11">#REF!</definedName>
    <definedName name="_TK12">#REF!</definedName>
    <definedName name="_TK3">#REF!</definedName>
    <definedName name="_TK4">#REF!</definedName>
    <definedName name="_TK5">#REF!</definedName>
    <definedName name="_TK6">#REF!</definedName>
    <definedName name="_TK7">#REF!</definedName>
    <definedName name="_TK8">#REF!</definedName>
    <definedName name="_TK9">#REF!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P2">#REF!</definedName>
    <definedName name="_TR01">#REF!</definedName>
    <definedName name="_TR02">#REF!</definedName>
    <definedName name="_TVL1">#REF!</definedName>
    <definedName name="_tz593">#REF!</definedName>
    <definedName name="_u1">#REF!</definedName>
    <definedName name="_u3">#REF!</definedName>
    <definedName name="_Us1">#REF!</definedName>
    <definedName name="_Us2">#REF!</definedName>
    <definedName name="_UT1">#REF!</definedName>
    <definedName name="_VL100">#REF!</definedName>
    <definedName name="_VL200">#REF!</definedName>
    <definedName name="_VL250">#REF!</definedName>
    <definedName name="_w1">#REF!</definedName>
    <definedName name="_W37" hidden="1">{#N/A,#N/A,FALSE,"Eff-SSC2"}</definedName>
    <definedName name="_W38" hidden="1">{#N/A,#N/A,FALSE,"Eff-SSC2"}</definedName>
    <definedName name="_w39" hidden="1">{#N/A,#N/A,FALSE,"Eff-SSC2"}</definedName>
    <definedName name="_w40" hidden="1">{#N/A,#N/A,FALSE,"Eff-SSC2"}</definedName>
    <definedName name="_w6" hidden="1">{#N/A,#N/A,FALSE,"Eff-SSC2"}</definedName>
    <definedName name="_wee2" hidden="1">{#N/A,#N/A,FALSE,"Eff-SSC2"}</definedName>
    <definedName name="_WL1">[3]stair!#REF!</definedName>
    <definedName name="_WL2">[3]stair!#REF!</definedName>
    <definedName name="_wrn2" hidden="1">{#N/A,#N/A,FALSE,"17MAY";#N/A,#N/A,FALSE,"24MAY"}</definedName>
    <definedName name="_WU1">[3]stair!#REF!</definedName>
    <definedName name="_WU3">[3]stair!#REF!</definedName>
    <definedName name="A">#REF!</definedName>
    <definedName name="A__The_service_income_to_Amata_Power_Rayong_1_and_Amata_Power_Rayong_2____Increase_by_7_MB">#REF!</definedName>
    <definedName name="a_1">NA()</definedName>
    <definedName name="a_2">NA()</definedName>
    <definedName name="a_3">NA()</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#REF!</definedName>
    <definedName name="A125BR98SUM">#REF!</definedName>
    <definedName name="A125BR98SUMSALE">#REF!</definedName>
    <definedName name="A125QR98SUM">#REF!</definedName>
    <definedName name="A125QR98SUMSALE">#REF!</definedName>
    <definedName name="A125TR98SUM">#REF!</definedName>
    <definedName name="A125TR98SUMSALE">#REF!</definedName>
    <definedName name="A125VR98SUM">#REF!</definedName>
    <definedName name="A125XR98SUM">#REF!</definedName>
    <definedName name="A125XR98SUMSALE">#REF!</definedName>
    <definedName name="A126YR98SUMSALE">#REF!</definedName>
    <definedName name="A268A1">#REF!</definedName>
    <definedName name="a277Print_Titles">#REF!</definedName>
    <definedName name="A3098SUM">#REF!</definedName>
    <definedName name="A3098SUMSALE">#REF!</definedName>
    <definedName name="A3198SUM">#REF!</definedName>
    <definedName name="A3198SUMSALE">#REF!</definedName>
    <definedName name="A35_">#REF!</definedName>
    <definedName name="a40縮短開發時間">#REF!</definedName>
    <definedName name="A45縮短開發時間">#REF!</definedName>
    <definedName name="A50_">#REF!</definedName>
    <definedName name="A531498711">'[34]2008-04'!#REF!</definedName>
    <definedName name="A70_">#REF!</definedName>
    <definedName name="A95_">#REF!</definedName>
    <definedName name="aa">#REF!</definedName>
    <definedName name="aa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a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a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a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a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a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A12T98SUM">#REF!</definedName>
    <definedName name="AA12T98SUMSALE">#REF!</definedName>
    <definedName name="AA12U98SUM">#REF!</definedName>
    <definedName name="AA12U98SUMSALE">#REF!</definedName>
    <definedName name="AA12V98SUM">#REF!</definedName>
    <definedName name="AA12V98SUMSALE">#REF!</definedName>
    <definedName name="AAA">#REF!</definedName>
    <definedName name="aaaa">{"'Eng (page2)'!$A$1:$D$52"}</definedName>
    <definedName name="aaaaa">{"'Eng (page2)'!$A$1:$D$52"}</definedName>
    <definedName name="aaaaaa" hidden="1">{#N/A,#N/A,FALSE,"Eff-SSC2"}</definedName>
    <definedName name="aaaaaaa" hidden="1">#REF!</definedName>
    <definedName name="aaaaaaaa">[35]FX!$G$16</definedName>
    <definedName name="aaaaaaaaa" hidden="1">{#N/A,#N/A,FALSE,"Eff-SSC2"}</definedName>
    <definedName name="aaaaaaaaaaaaaa"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aaaaaaaaaaaaa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aaaaaaaaaaaaa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aaaaaaaaaaaaa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aaaaaaaaaaaaa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aaaaaaaaaaaaa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aaaaaaaaaaaaa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aaaaaaaaaaaaaaaaaaaaaaaaaa">'[36]Week 4 200204'!$D$2</definedName>
    <definedName name="aaaaaaaaaaaaaaaaaaaaaaaaaaaaaaaaaaa" hidden="1">{#N/A,#N/A,FALSE,"17MAY";#N/A,#N/A,FALSE,"24MAY"}</definedName>
    <definedName name="aaaaaaaaaaaaaaaaaaaaaaaaaaaaaaaaaaaa" hidden="1">{#N/A,#N/A,FALSE,"COVER.XLS";#N/A,#N/A,FALSE,"RACT1.XLS";#N/A,#N/A,FALSE,"RACT2.XLS";#N/A,#N/A,FALSE,"ECCMP";#N/A,#N/A,FALSE,"WELDER.XLS"}</definedName>
    <definedName name="aaaeeeccc">#REF!</definedName>
    <definedName name="AAASHJS" hidden="1">{#N/A,#N/A,FALSE,"Eff-SSC2"}</definedName>
    <definedName name="AB">#REF!</definedName>
    <definedName name="ABC">#REF!</definedName>
    <definedName name="abcd">#REF!</definedName>
    <definedName name="abde">#REF!</definedName>
    <definedName name="ABP1.1Test">'[37]ABP1 input &amp; output for account'!$A$4:$A$200</definedName>
    <definedName name="ABP1test">OFFSET('[38]ABP1 input &amp; output for account'!$A$4,0,0,COUNTA('[38]ABP1 input &amp; output for account'!$A$1:$A$65536),1)</definedName>
    <definedName name="ABP2.1">'[37]ABP2 input &amp; output for account'!$A$4:$A$84</definedName>
    <definedName name="ABP2.1.1">'[37]ABP2.1 input &amp; output for accou'!$A$4:$A$170</definedName>
    <definedName name="ABP2.1test">OFFSET('[38]ABP2.1 input &amp; output for accou'!$A$4,0,0,COUNTA('[38]ABP2.1 input &amp; output for accou'!$A$1:$A$65536),1)</definedName>
    <definedName name="ABP2test">OFFSET('[38]ABP2 input &amp; output for account'!$A$4,0,0,COUNTA('[38]ABP2 input &amp; output for account'!$A$1:$A$65536),1)</definedName>
    <definedName name="ABP3.1">'[37]ABP3 input &amp; output for account'!$A$4:$A$185</definedName>
    <definedName name="ABP3.5">'[39]ABP3 input &amp; output for account'!$A$4:$A$279</definedName>
    <definedName name="ABP3Test">OFFSET('[38]ABP3 input &amp; output for account'!$A$4,0,0,COUNTA('[38]ABP3 input &amp; output for account'!$A$1:$A$65536),1)</definedName>
    <definedName name="ABP4.5">'[39]ABP4 input &amp; output for account'!$A$4:$A$185</definedName>
    <definedName name="ABP5.5">'[39]ABP5 input &amp; output for account'!$A$4:$A$231</definedName>
    <definedName name="ABP6.1">'[39]ABP6 input &amp; output for account'!$A$4:$A$185</definedName>
    <definedName name="ABSATZ">#REF!</definedName>
    <definedName name="ac">#REF!</definedName>
    <definedName name="AC_Fix">[40]ACTABLE!$C$2:$C$19</definedName>
    <definedName name="ac_line1.0_" hidden="1">{#N/A,#N/A,FALSE,"Eff-SSC2"}</definedName>
    <definedName name="AC_LINE1.1_" hidden="1">{#N/A,#N/A,FALSE,"Eff-SSC2"}</definedName>
    <definedName name="AC120_">#REF!</definedName>
    <definedName name="AC35_">#REF!</definedName>
    <definedName name="AC50_">#REF!</definedName>
    <definedName name="AC70_">#REF!</definedName>
    <definedName name="AC95_">#REF!</definedName>
    <definedName name="acc">#REF!</definedName>
    <definedName name="Access_Button" hidden="1">"recSPC1_Sheet9_List"</definedName>
    <definedName name="AccessDatabase" hidden="1">"C:\lek1\ms_excel\ฐานข้อมูล.mdb"</definedName>
    <definedName name="Account">#REF!</definedName>
    <definedName name="Account_Balance">#REF!</definedName>
    <definedName name="Account_Code">[41]SourceCode!$S$1:$X$1083</definedName>
    <definedName name="Account_Mapping">'[42]Account Mapping'!$A$2:$F$1521</definedName>
    <definedName name="Accountability">[43]Dropdown!$Y$2:$Y$3</definedName>
    <definedName name="ACCOUNTEDPERIODTYPE1">#REF!</definedName>
    <definedName name="ACCOUNTEDPERIODTYPE2">#REF!</definedName>
    <definedName name="ACCOUNTF">#REF!</definedName>
    <definedName name="Accounting_records">[44]Scoping!$G$19</definedName>
    <definedName name="ACCOUNTSEGMENT1">#REF!</definedName>
    <definedName name="ACCOUNTSEGMENT2">#REF!</definedName>
    <definedName name="ACCOUNTTO">#REF!</definedName>
    <definedName name="Accruals">[44]Scoping!$G$30</definedName>
    <definedName name="Acct">#REF!</definedName>
    <definedName name="acctax180317">'[23]DP-OfficeEquip2009'!$O$24:$O$189,'[23]DP-OfficeEquip2009'!#REF!</definedName>
    <definedName name="ACESS">[3]footing!#REF!</definedName>
    <definedName name="acprod1">'[45]Maturity (2)'!#REF!</definedName>
    <definedName name="acprod2">'[45]Maturity (2)'!#REF!</definedName>
    <definedName name="acprod3">'[45]Maturity (2)'!#REF!</definedName>
    <definedName name="acsa" hidden="1">{#N/A,#N/A,TRUE,"Cover Memo";"Show Estimate",#N/A,TRUE,"Change Summary";"Show Estimate",#N/A,TRUE,"Estimate Summary";"Show Estimate",#N/A,TRUE,"Dept. Summary";"Show Estimate",#N/A,TRUE,"DOW Detail"}</definedName>
    <definedName name="Act_360">#REF!</definedName>
    <definedName name="ACT_360_2">#REF!</definedName>
    <definedName name="Act_Act">#REF!</definedName>
    <definedName name="Act_Act2">#REF!</definedName>
    <definedName name="Act_Date">'[46]Audit samp(604010)'!$D$5</definedName>
    <definedName name="Act_FullScreen">#REF!</definedName>
    <definedName name="Act_It">'[46]Audit samp(604010)'!$D$7</definedName>
    <definedName name="Act_Name">'[46]Audit samp(604010)'!$C$4</definedName>
    <definedName name="Act_Obj">#REF!</definedName>
    <definedName name="Act_Obj_Accuracy">#REF!</definedName>
    <definedName name="Act_Obj_Comp">#REF!</definedName>
    <definedName name="Act_Obj_Existence">#REF!</definedName>
    <definedName name="Act_Obj_PwC_Example">#REF!</definedName>
    <definedName name="Act_PM">'[46]Audit samp(604010)'!$D$8</definedName>
    <definedName name="Act_Total">'[46]Audit samp(604010)'!$D$6</definedName>
    <definedName name="ACTABLE">[40]ACTABLE!$A$2:$D$25</definedName>
    <definedName name="ActAct">#REF!</definedName>
    <definedName name="Action">#REF!</definedName>
    <definedName name="Active">[47]Active!$A$3</definedName>
    <definedName name="Actual_bkd">#REF!</definedName>
    <definedName name="Actual_ksn">#REF!</definedName>
    <definedName name="ad">#REF!</definedName>
    <definedName name="Ad5up">#REF!</definedName>
    <definedName name="ada">#REF!</definedName>
    <definedName name="AddInfoCommentBox1">#REF!</definedName>
    <definedName name="AddInfoCommentBox2">#REF!</definedName>
    <definedName name="AddInfoCommentBox3">#REF!</definedName>
    <definedName name="AddInfoCommentBox4">#REF!</definedName>
    <definedName name="AddInfoCommentBox5">#REF!</definedName>
    <definedName name="AddInfoCommentBox6">#REF!</definedName>
    <definedName name="AddInfoCommentBox7">#REF!</definedName>
    <definedName name="AddInfoName1">#REF!</definedName>
    <definedName name="AddInfoName2">#REF!</definedName>
    <definedName name="AddInfoName3">#REF!</definedName>
    <definedName name="AddInfoName4">#REF!</definedName>
    <definedName name="AddInfoName5">#REF!</definedName>
    <definedName name="AddInfoName6">#REF!</definedName>
    <definedName name="AddInfoName7">#REF!</definedName>
    <definedName name="AddInfoTextBox1">#REF!</definedName>
    <definedName name="AddInfoTextBox2">#REF!</definedName>
    <definedName name="AddInfoTextBox3">#REF!</definedName>
    <definedName name="AddInfoTextBox4">#REF!</definedName>
    <definedName name="AddInfoTextBox5">#REF!</definedName>
    <definedName name="AddInfoTextBox6">#REF!</definedName>
    <definedName name="AddInfoTextBox7">#REF!</definedName>
    <definedName name="addr">#REF!</definedName>
    <definedName name="address">#REF!</definedName>
    <definedName name="adfsdfsd"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dfsdfsd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dfsdfsd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dfsdfsd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dfsdfsd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dfsdfsd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dfsdfsd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DJ">#REF!</definedName>
    <definedName name="ADJUST">#REF!</definedName>
    <definedName name="Adjusted"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djusted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djusted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djusted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djusted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djusted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djusted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djustment">#REF!</definedName>
    <definedName name="ADM">#REF!</definedName>
    <definedName name="ADMIN_MARKET">#REF!</definedName>
    <definedName name="ads">#REF!</definedName>
    <definedName name="advb">#REF!</definedName>
    <definedName name="AF">#REF!</definedName>
    <definedName name="afasdfaf">#REF!</definedName>
    <definedName name="afdasefweafd" hidden="1">{#N/A,#N/A,FALSE,"COVER1.XLS ";#N/A,#N/A,FALSE,"RACT1.XLS";#N/A,#N/A,FALSE,"RACT2.XLS";#N/A,#N/A,FALSE,"ECCMP";#N/A,#N/A,FALSE,"WELDER.XLS"}</definedName>
    <definedName name="afdsafsdfsa">[3]stair!#REF!</definedName>
    <definedName name="AFOLU">[25]Lists!#REF!</definedName>
    <definedName name="AFOLU_Livestock">[48]Lists!$AT$3:$AT$15</definedName>
    <definedName name="afsaf">[28]STRUCTURE!#REF!</definedName>
    <definedName name="afsdfads" hidden="1">{#N/A,#N/A,FALSE,"Eff-SSC2"}</definedName>
    <definedName name="ag" hidden="1">{#N/A,#N/A,FALSE,"Eff-SSC2"}</definedName>
    <definedName name="ag15F80">#REF!</definedName>
    <definedName name="agdump">#REF!</definedName>
    <definedName name="age" hidden="1">{#N/A,#N/A,FALSE,"Eff-SSC2"}</definedName>
    <definedName name="AGED_CREDITOR_RANGE">#REF!</definedName>
    <definedName name="AGED_DEBTOR_RANGE_TO_CLEAR">#REF!</definedName>
    <definedName name="agedump">#REF!</definedName>
    <definedName name="agencydump">#REF!</definedName>
    <definedName name="AGENCYLY">#REF!</definedName>
    <definedName name="AGENCYPLAN">#REF!</definedName>
    <definedName name="Aggregate">[48]Lists!$AX$3:$AX$23</definedName>
    <definedName name="Aggregate_sources">[25]Lists!#REF!</definedName>
    <definedName name="aiprod1">'[45]Maturity (2)'!#REF!</definedName>
    <definedName name="Air">[48]Lists!$AD$3:$AD$15</definedName>
    <definedName name="AirTest_NBR" hidden="1">{#N/A,#N/A,FALSE,"Eff-SSC2"}</definedName>
    <definedName name="ake" hidden="1">#REF!</definedName>
    <definedName name="alam">#REF!</definedName>
    <definedName name="alkldkfe">#REF!</definedName>
    <definedName name="All_Item">#REF!</definedName>
    <definedName name="AllCountries">'[49]02_CompanyList'!$L$11:$L$26</definedName>
    <definedName name="AllFotory">#REF!</definedName>
    <definedName name="allGroup">#REF!</definedName>
    <definedName name="AllHFCs">'[50]GWP&amp;ODP'!$A$18:$A$143</definedName>
    <definedName name="AllISO">'[49]02_CompanyList'!$L$11:$M$26</definedName>
    <definedName name="ALPIN">#N/A</definedName>
    <definedName name="ALPJYOU">#N/A</definedName>
    <definedName name="ALPTOI">#N/A</definedName>
    <definedName name="amma" hidden="1">{#N/A,#N/A,FALSE,"COVER.XLS";#N/A,#N/A,FALSE,"RACT1.XLS";#N/A,#N/A,FALSE,"RACT2.XLS";#N/A,#N/A,FALSE,"ECCMP";#N/A,#N/A,FALSE,"WELDER.XLS"}</definedName>
    <definedName name="ammy"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MOUNT">'[51]10'!#REF!</definedName>
    <definedName name="AmountYear">[43]Dropdown!$AC$2:$AC$12</definedName>
    <definedName name="amp" hidden="1">{#N/A,#N/A,FALSE,"COVER.XLS";#N/A,#N/A,FALSE,"RACT1.XLS";#N/A,#N/A,FALSE,"RACT2.XLS";#N/A,#N/A,FALSE,"ECCMP";#N/A,#N/A,FALSE,"WELDER.XLS"}</definedName>
    <definedName name="ampare" hidden="1">{#N/A,#N/A,FALSE,"COVER.XLS";#N/A,#N/A,FALSE,"RACT1.XLS";#N/A,#N/A,FALSE,"RACT2.XLS";#N/A,#N/A,FALSE,"ECCMP";#N/A,#N/A,FALSE,"WELDER.XLS"}</definedName>
    <definedName name="ampmon"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amppaa"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mppp" hidden="1">{#N/A,#N/A,FALSE,"COVER1.XLS ";#N/A,#N/A,FALSE,"RACT1.XLS";#N/A,#N/A,FALSE,"RACT2.XLS";#N/A,#N/A,FALSE,"ECCMP";#N/A,#N/A,FALSE,"WELDER.XLS"}</definedName>
    <definedName name="AMR_Index1">OFFSET('[52]Output for Invoice'!$A$4,0,0,COUNTA('[52]Output for Invoice'!$A$1:$A$65536),1)</definedName>
    <definedName name="AMT_FG">#REF!</definedName>
    <definedName name="AMT_RM">#REF!</definedName>
    <definedName name="ann" hidden="1">{#N/A,#N/A,FALSE,"COVER.XLS";#N/A,#N/A,FALSE,"RACT1.XLS";#N/A,#N/A,FALSE,"RACT2.XLS";#N/A,#N/A,FALSE,"ECCMP";#N/A,#N/A,FALSE,"WELDER.XLS"}</definedName>
    <definedName name="anny" hidden="1">{#N/A,#N/A,FALSE,"COVER1.XLS ";#N/A,#N/A,FALSE,"RACT1.XLS";#N/A,#N/A,FALSE,"RACT2.XLS";#N/A,#N/A,FALSE,"ECCMP";#N/A,#N/A,FALSE,"WELDER.XLS"}</definedName>
    <definedName name="anpha">#REF!</definedName>
    <definedName name="anphong">{"'Sheet1'!$L$16"}</definedName>
    <definedName name="anscount" hidden="1">2</definedName>
    <definedName name="ANTEIL">#REF!</definedName>
    <definedName name="aoe" hidden="1">{"'Model'!$A$1:$N$53"}</definedName>
    <definedName name="aowefr">#REF!</definedName>
    <definedName name="AP"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P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P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P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P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P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P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PA">#REF!</definedName>
    <definedName name="APN">#REF!</definedName>
    <definedName name="App2No">'[50]2.3 LKF_Inputs'!$C$73</definedName>
    <definedName name="App2Types">'[50]Drop down lists'!$J$2:$J$6</definedName>
    <definedName name="Apple">#REF!</definedName>
    <definedName name="AppleRexReportDIR50">#REF!</definedName>
    <definedName name="Apps.Chg">10</definedName>
    <definedName name="APPSUSERNAME1">#REF!</definedName>
    <definedName name="APPSUSERNAME2">#REF!</definedName>
    <definedName name="Apr">#REF!</definedName>
    <definedName name="AProd1">#REF!</definedName>
    <definedName name="Aprod10">#REF!</definedName>
    <definedName name="Aprod2">#REF!</definedName>
    <definedName name="Aprod3">#REF!</definedName>
    <definedName name="Aprod4">#REF!</definedName>
    <definedName name="Aprod5">#REF!</definedName>
    <definedName name="Aprod6">#REF!</definedName>
    <definedName name="Aprod7">#REF!</definedName>
    <definedName name="Aprod8">#REF!</definedName>
    <definedName name="Aprod9">#REF!</definedName>
    <definedName name="AR_Account_Name">#REF!</definedName>
    <definedName name="AR_Approp_Complete">#REF!</definedName>
    <definedName name="AR_Audit_Date">#REF!</definedName>
    <definedName name="AR_Client_Name">#REF!</definedName>
    <definedName name="AR_Define_Exceptions">#REF!</definedName>
    <definedName name="AR_detail">#REF!</definedName>
    <definedName name="AR_detail02">#REF!</definedName>
    <definedName name="AR_detail02.1">#REF!</definedName>
    <definedName name="AR_detail08">#REF!</definedName>
    <definedName name="AR_detail08.1">#REF!</definedName>
    <definedName name="AR_detail1">#REF!</definedName>
    <definedName name="AR_Evaluation_Doc">#REF!</definedName>
    <definedName name="AR_Expand">#REF!</definedName>
    <definedName name="AR_Level_Ass">#REF!</definedName>
    <definedName name="AR_Num_Excep_Id">#REF!</definedName>
    <definedName name="AR_Pop">#REF!</definedName>
    <definedName name="AR_Reference_work_summarize">#REF!</definedName>
    <definedName name="AR_Report_name">#REF!</definedName>
    <definedName name="AR_Sel_Meth">#REF!</definedName>
    <definedName name="AR_Selection_Method">#REF!</definedName>
    <definedName name="AR_Test_Descrip">#REF!</definedName>
    <definedName name="AR_Testing_unit">#REF!</definedName>
    <definedName name="AR_Tol_Excep">#REF!</definedName>
    <definedName name="ARA_Threshold">[53]Lead!$P$2</definedName>
    <definedName name="ARE_1">'[49]02_CompanyList'!$C$10</definedName>
    <definedName name="ARE_2">'[49]02_CompanyList'!$C$10:$C$54</definedName>
    <definedName name="Area" hidden="1">{#N/A,#N/A,TRUE,"Cover Memo";"Ride Estimate",#N/A,TRUE,"Change Summary";"Ride Estimate",#N/A,TRUE,"Estimate Summary";"Ride Estimate",#N/A,TRUE,"Dept. Summary";"Ride Estimate",#N/A,TRUE,"DOW Detail"}</definedName>
    <definedName name="Area1">#REF!</definedName>
    <definedName name="aricuture">[54]EF_Stationary!#REF!</definedName>
    <definedName name="ARP_Threshold">[53]Lead!$O$2</definedName>
    <definedName name="ARRR">#REF!</definedName>
    <definedName name="ARRRRRR">#REF!</definedName>
    <definedName name="ARSBudget">#REF!</definedName>
    <definedName name="ARSCurrent">#REF!</definedName>
    <definedName name="ARSLastAvg">#REF!</definedName>
    <definedName name="ARSLastYear">#REF!</definedName>
    <definedName name="ARSPriorMonth">#REF!</definedName>
    <definedName name="ARSYTD">#REF!</definedName>
    <definedName name="Art">#REF!</definedName>
    <definedName name="as">{"'Eng (page2)'!$A$1:$D$52"}</definedName>
    <definedName name="as_line1.0" hidden="1">{#N/A,#N/A,FALSE,"Eff-SSC2"}</definedName>
    <definedName name="AS16_">[3]footing!#REF!</definedName>
    <definedName name="AS20_">[3]footing!#REF!</definedName>
    <definedName name="AS22_">[3]footing!#REF!</definedName>
    <definedName name="AS25_">[3]footing!#REF!</definedName>
    <definedName name="AS28_">[3]footing!#REF!</definedName>
    <definedName name="AS2DocOpenMode" hidden="1">"AS2DocumentEdit"</definedName>
    <definedName name="AS2ReportLS">1</definedName>
    <definedName name="AS2SyncStepLS">0</definedName>
    <definedName name="AS2TickmarkLS" hidden="1">#REF!</definedName>
    <definedName name="AS2VersionLS">300</definedName>
    <definedName name="asd" hidden="1">{#N/A,#N/A,FALSE,"COVER1.XLS ";#N/A,#N/A,FALSE,"RACT1.XLS";#N/A,#N/A,FALSE,"RACT2.XLS";#N/A,#N/A,FALSE,"ECCMP";#N/A,#N/A,FALSE,"WELDER.XLS"}</definedName>
    <definedName name="asdd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sdf">{"'Eng (page2)'!$A$1:$D$52"}</definedName>
    <definedName name="asdfadf" hidden="1">#REF!</definedName>
    <definedName name="asdfsafdsa">#REF!</definedName>
    <definedName name="asds">{"'Eng (page2)'!$A$1:$D$52"}</definedName>
    <definedName name="ASF">#REF!</definedName>
    <definedName name="asfjlkd" hidden="1">{#N/A,#N/A,FALSE,"17MAY";#N/A,#N/A,FALSE,"24MAY"}</definedName>
    <definedName name="asfsadfsadf"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sfsadfsadf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asglflflf"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ss">#REF!</definedName>
    <definedName name="Assama" hidden="1">{#N/A,#N/A,FALSE,"Eff-SSC2"}</definedName>
    <definedName name="asset2">[55]tbafteradjsep07!$B$313:$O$872</definedName>
    <definedName name="Asstes">#REF!</definedName>
    <definedName name="ast">#REF!</definedName>
    <definedName name="ATSeXToEUR" hidden="1">1/EUReXToATS</definedName>
    <definedName name="Audit">[48]Lists!$G$3:$G$7</definedName>
    <definedName name="Aug">#REF!</definedName>
    <definedName name="AURABOOKMARK1">#REF!</definedName>
    <definedName name="AURABOOKMARK17">#REF!</definedName>
    <definedName name="AURABOOKMARK18">#REF!</definedName>
    <definedName name="AURABOOKMARK19">[56]Commitment!#REF!</definedName>
    <definedName name="AURABOOKMARK20">[56]Commitment!#REF!</definedName>
    <definedName name="AURABOOKMARK204">[57]Sale!#REF!</definedName>
    <definedName name="AURABOOKMARK2764">[58]Equity!#REF!</definedName>
    <definedName name="AURABOOKMARK767">'[59]Analyze - BS'!#REF!</definedName>
    <definedName name="auru">'[60]G-BS'!$A$3:$C$217</definedName>
    <definedName name="AutoAdjust_MEA_PEA">'[52]Tariff&amp;Common Input'!#REF!</definedName>
    <definedName name="autofill_data">#REF!</definedName>
    <definedName name="av">#REF!</definedName>
    <definedName name="AV12_">[3]footing!#REF!</definedName>
    <definedName name="AV6_">[3]footing!#REF!</definedName>
    <definedName name="AV9_">[3]footing!#REF!</definedName>
    <definedName name="ava">#REF!</definedName>
    <definedName name="ave">#REF!</definedName>
    <definedName name="Ave._load_SOxy">#REF!</definedName>
    <definedName name="AVG_Freq">#REF!</definedName>
    <definedName name="ax">{"'Eng (page2)'!$A$1:$D$52"}</definedName>
    <definedName name="B">#REF!</definedName>
    <definedName name="B__The_service_income_to_Amata_B.Grimm_Power_3____Increase_by_11_MB">#REF!</definedName>
    <definedName name="b_1">NA()</definedName>
    <definedName name="B_10">#REF!</definedName>
    <definedName name="B_11">#REF!</definedName>
    <definedName name="b_2">NA()</definedName>
    <definedName name="B_20ba">#REF!</definedName>
    <definedName name="B_20bl">#REF!</definedName>
    <definedName name="B_30">#REF!</definedName>
    <definedName name="B_31o">#REF!</definedName>
    <definedName name="B_31s">#REF!</definedName>
    <definedName name="B_32">#REF!</definedName>
    <definedName name="B_360">#REF!</definedName>
    <definedName name="B_360_2">#REF!</definedName>
    <definedName name="B_40ba">#REF!</definedName>
    <definedName name="B_40bl">#REF!</definedName>
    <definedName name="B_40is">#REF!</definedName>
    <definedName name="B_50">#REF!</definedName>
    <definedName name="B_51">#REF!</definedName>
    <definedName name="B_52">#REF!</definedName>
    <definedName name="B001F">#REF!</definedName>
    <definedName name="B5_Industry">[43]ค่าใช้จ่ายพลังงานอุตสาหกรรม_AVG!$S$142:$S$204</definedName>
    <definedName name="Back">#REF!</definedName>
    <definedName name="Baht">#REF!</definedName>
    <definedName name="BAL_SHEET">#REF!</definedName>
    <definedName name="Balance_Sheet">#REF!</definedName>
    <definedName name="balance_type">1</definedName>
    <definedName name="Balance1">#REF!</definedName>
    <definedName name="balancej">#REF!</definedName>
    <definedName name="BALANCESHEET">#REF!</definedName>
    <definedName name="Bang_cly">#REF!</definedName>
    <definedName name="Bang_CVC">#REF!</definedName>
    <definedName name="bang_gia">#REF!</definedName>
    <definedName name="Bang_travl">#REF!</definedName>
    <definedName name="BANG1">#REF!</definedName>
    <definedName name="bangchu">#REF!</definedName>
    <definedName name="bank"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nkgrid">[61]FX!$J$6</definedName>
    <definedName name="BAS">#REF!</definedName>
    <definedName name="base">#REF!</definedName>
    <definedName name="BASE_PLATE">#REF!</definedName>
    <definedName name="BB">#REF!</definedName>
    <definedName name="bbb">#REF!</definedName>
    <definedName name="BBCALCU">#REF!</definedName>
    <definedName name="bbd" hidden="1">{#N/A,#N/A,FALSE,"Eff-SSC2"}</definedName>
    <definedName name="BBL">'[62]ADJ - RATE'!#REF!</definedName>
    <definedName name="BC00Balance">#REF!</definedName>
    <definedName name="BC04Invent">#REF!</definedName>
    <definedName name="BC14PPE">#REF!</definedName>
    <definedName name="BCExport">#REF!</definedName>
    <definedName name="bdh">#REF!</definedName>
    <definedName name="bds"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beau" hidden="1">{"'Model'!$A$1:$N$53"}</definedName>
    <definedName name="BEFeXToEUR" hidden="1">1/EUReXToBEF</definedName>
    <definedName name="Beg_Bal">#REF!</definedName>
    <definedName name="Beg1C">'[63]84ZF6A'!#REF!</definedName>
    <definedName name="BegGR">#REF!</definedName>
    <definedName name="BEGIN">#REF!</definedName>
    <definedName name="BegPO">#REF!</definedName>
    <definedName name="Ben91_Industry">[43]ค่าใช้จ่ายพลังงานอุตสาหกรรม_AVG!$K$142:$K$204</definedName>
    <definedName name="Ben95_Industry">[43]ค่าใช้จ่ายพลังงานอุตสาหกรรม_AVG!$L$142:$L$204</definedName>
    <definedName name="Bench_Marks_for_Operating_Efficiency">#REF!</definedName>
    <definedName name="Benchmarkcomparison06_07" hidden="1">{#N/A,#N/A,FALSE,"Eff-SSC2"}</definedName>
    <definedName name="bengam">#REF!</definedName>
    <definedName name="benuoc">#REF!</definedName>
    <definedName name="bersaff" hidden="1">{#N/A,#N/A,FALSE,"Eff-SSC2"}</definedName>
    <definedName name="beta">#REF!</definedName>
    <definedName name="bfa"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bf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BG_Del">15</definedName>
    <definedName name="BG_Ins">4</definedName>
    <definedName name="BG_Mod">6</definedName>
    <definedName name="bgiuhh"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bhkjhl">'[64]ATV 12 Def Rev'!$V$8</definedName>
    <definedName name="bhomjj"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Bht_02SI">#REF!</definedName>
    <definedName name="bia">#REF!</definedName>
    <definedName name="BigNo">"N/M "</definedName>
    <definedName name="Biological_Treatment">[48]Lists!$AH$3:$AH$8</definedName>
    <definedName name="bld">#REF!</definedName>
    <definedName name="BLPH1" hidden="1">[65]Sheet1!$A$3</definedName>
    <definedName name="BLPH2" hidden="1">[65]Sheet1!$D$3</definedName>
    <definedName name="BLPH3" hidden="1">[65]Sheet2!$A$3</definedName>
    <definedName name="BLPH4" hidden="1">[65]Sheet2!$D$3</definedName>
    <definedName name="BLPH5" hidden="1">[65]Sheet3!$A$3</definedName>
    <definedName name="BLPH6" hidden="1">[65]Sheet3!$F$3</definedName>
    <definedName name="BLPH7" hidden="1">[66]Sheet1!$A$3</definedName>
    <definedName name="BLPH8" hidden="1">[66]Sheet1!$D$3</definedName>
    <definedName name="bo">#N/A</definedName>
    <definedName name="BOI_Code">[41]SourceCode!$AP$1:$AR$1021</definedName>
    <definedName name="BOM">'[67]JDH(HK)-Corporate'!$I$43:$I$47</definedName>
    <definedName name="BOMARON">'[67]JDH(HK)-Corporate'!$G$43:$G$47</definedName>
    <definedName name="bond">#N/A</definedName>
    <definedName name="BONUS1">#REF!</definedName>
    <definedName name="BookType">1</definedName>
    <definedName name="BOQ">#REF!</definedName>
    <definedName name="BORROWINGBASE">#REF!</definedName>
    <definedName name="Boundary">[48]Lists!$A$3:$A$8</definedName>
    <definedName name="BOX">#REF!</definedName>
    <definedName name="boy">#REF!</definedName>
    <definedName name="BP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PA_EI"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rawsed" hidden="1">{#N/A,#N/A,FALSE,"COVER1.XLS ";#N/A,#N/A,FALSE,"RACT1.XLS";#N/A,#N/A,FALSE,"RACT2.XLS";#N/A,#N/A,FALSE,"ECCMP";#N/A,#N/A,FALSE,"WELDER.XLS"}</definedName>
    <definedName name="break" hidden="1">{#N/A,#N/A,TRUE,"Cover Memo";"Ride Estimate",#N/A,TRUE,"Change Summary";"Ride Estimate",#N/A,TRUE,"Estimate Summary";"Ride Estimate",#N/A,TRUE,"Dept. Summary";"Ride Estimate",#N/A,TRUE,"DOW Detail"}</definedName>
    <definedName name="Breakdown_for_Treasury_and_Structured_Product">#REF!</definedName>
    <definedName name="Bridgestone">#REF!</definedName>
    <definedName name="brwa" hidden="1">{#N/A,#N/A,FALSE,"COVER1.XLS ";#N/A,#N/A,FALSE,"RACT1.XLS";#N/A,#N/A,FALSE,"RACT2.XLS";#N/A,#N/A,FALSE,"ECCMP";#N/A,#N/A,FALSE,"WELDER.XLS"}</definedName>
    <definedName name="BS">#REF!</definedName>
    <definedName name="BS_ASSETS_ICI">#REF!</definedName>
    <definedName name="BS_BC">[68]Matching!#REF!</definedName>
    <definedName name="BS_ICI">#REF!</definedName>
    <definedName name="BS_LIABILITY">#REF!</definedName>
    <definedName name="BSS">[68]Matching!#REF!</definedName>
    <definedName name="BSsheet">#REF!</definedName>
    <definedName name="BSSS">#REF!</definedName>
    <definedName name="BT">#REF!</definedName>
    <definedName name="BTU">'[69]ม.ค.'!$C$2</definedName>
    <definedName name="BTU_16">#REF!</definedName>
    <definedName name="BTU_17">#REF!</definedName>
    <definedName name="BTU_18">#REF!</definedName>
    <definedName name="BTU_19">#REF!</definedName>
    <definedName name="BTU_20">#REF!</definedName>
    <definedName name="BTU_21">#REF!</definedName>
    <definedName name="BTU_22">#REF!</definedName>
    <definedName name="BTU_23">#REF!</definedName>
    <definedName name="BTU_24">#REF!</definedName>
    <definedName name="BTU_25">#REF!</definedName>
    <definedName name="BTU_26">#REF!</definedName>
    <definedName name="Bud">[70]Input!$AS$1:$AS$65536</definedName>
    <definedName name="Bud_c_wk">#REF!</definedName>
    <definedName name="Bud_M">[70]Input!$AG$1:$AR$65536</definedName>
    <definedName name="Budget">'[71]Summary Approved IC'!$N$4:$N$5</definedName>
    <definedName name="Budget_Ledger">#REF!</definedName>
    <definedName name="BUDGETCURRENCYCODE1">#REF!</definedName>
    <definedName name="BUDGETCURRENCYCODE2">#REF!</definedName>
    <definedName name="BUDGETDECIMALPLACES1">#REF!</definedName>
    <definedName name="BUDGETDECIMALPLACES2">#REF!</definedName>
    <definedName name="BUDGETENTITYID1">#REF!</definedName>
    <definedName name="BUDGETENTITYID2">#REF!</definedName>
    <definedName name="BudgetFX">#REF!</definedName>
    <definedName name="BUDGETGRAPHCORRESPONDING1">#REF!</definedName>
    <definedName name="BUDGETGRAPHCORRESPONDING2">#REF!</definedName>
    <definedName name="BUDGETGRAPHINCACTUALS1">#REF!</definedName>
    <definedName name="BUDGETGRAPHINCACTUALS2">#REF!</definedName>
    <definedName name="BUDGETGRAPHINCBUDGETS1">#REF!</definedName>
    <definedName name="BUDGETGRAPHINCBUDGETS2">#REF!</definedName>
    <definedName name="BUDGETGRAPHINCTITLES1">#REF!</definedName>
    <definedName name="BUDGETGRAPHINCTITLES2">#REF!</definedName>
    <definedName name="BUDGETGRAPHINCVARIANCES1">#REF!</definedName>
    <definedName name="BUDGETGRAPHINCVARIANCES2">#REF!</definedName>
    <definedName name="BUDGETGRAPHSTYLE1">#REF!</definedName>
    <definedName name="BUDGETGRAPHSTYLE2">#REF!</definedName>
    <definedName name="BUDGETHEADINGSBACKCOLOUR1">#REF!</definedName>
    <definedName name="BUDGETHEADINGSBACKCOLOUR2">#REF!</definedName>
    <definedName name="BUDGETHEADINGSFORECOLOUR1">#REF!</definedName>
    <definedName name="BUDGETHEADINGSFORECOLOUR2">#REF!</definedName>
    <definedName name="BUDGETNAME1">#REF!</definedName>
    <definedName name="BUDGETNAME2">#REF!</definedName>
    <definedName name="BUDGETORG1">#REF!</definedName>
    <definedName name="BUDGETORG2">#REF!</definedName>
    <definedName name="BUDGETORGFROZEN1">#REF!</definedName>
    <definedName name="BUDGETORGFROZEN2">#REF!</definedName>
    <definedName name="BUDGETOUTPUTOPTION1">#REF!</definedName>
    <definedName name="BUDGETOUTPUTOPTION2">#REF!</definedName>
    <definedName name="BUDGETPASSWORDREQUIREDFLAG1">#REF!</definedName>
    <definedName name="BUDGETPASSWORDREQUIREDFLAG2">#REF!</definedName>
    <definedName name="BUDGETSHOWCRITERIASHEET1">#REF!</definedName>
    <definedName name="BUDGETSHOWCRITERIASHEET2">#REF!</definedName>
    <definedName name="BUDGETSTATUS1">#REF!</definedName>
    <definedName name="BUDGETSTATUS2">#REF!</definedName>
    <definedName name="BUDGETTITLEBACKCOLOUR1">#REF!</definedName>
    <definedName name="BUDGETTITLEBACKCOLOUR2">#REF!</definedName>
    <definedName name="BUDGETTITLEBORDERCOLOUR1">#REF!</definedName>
    <definedName name="BUDGETTITLEBORDERCOLOUR2">#REF!</definedName>
    <definedName name="BUDGETTITLEFORECOLOUR1">#REF!</definedName>
    <definedName name="BUDGETTITLEFORECOLOUR2">#REF!</definedName>
    <definedName name="BUDGETVALUESWIDTH1">#REF!</definedName>
    <definedName name="BUDGETVALUESWIDTH2">#REF!</definedName>
    <definedName name="BUDGETVERSIONID1">#REF!</definedName>
    <definedName name="BUDGETVERSIONID2">#REF!</definedName>
    <definedName name="BUILD">'[72]YR1:YR5'!$A$8:$P$94</definedName>
    <definedName name="BuiltIn_Print_Area___1">#REF!</definedName>
    <definedName name="BuiltIn_Print_Titles">#REF!</definedName>
    <definedName name="BuiltIn_Print_Titles___1">#REF!</definedName>
    <definedName name="BUN">#REF!</definedName>
    <definedName name="BUSINESS">[73]PI229H!#REF!</definedName>
    <definedName name="Business_Energy_Consump">[74]Business_Energy_Consumption!$A$5:$I$76</definedName>
    <definedName name="BUSINESSUNIT">#REF!</definedName>
    <definedName name="Button_1">"MAT_PRICE_Sheet1_List"</definedName>
    <definedName name="Button_23">"M_report45_leave_List"</definedName>
    <definedName name="Button_24">"M_report45_leave_List1"</definedName>
    <definedName name="BUV">#REF!</definedName>
    <definedName name="BUYSELL">[75]Newspaper!#REF!</definedName>
    <definedName name="BVCISUMMARY">#REF!</definedName>
    <definedName name="bvr" hidden="1">{#N/A,#N/A,FALSE,"Eff-SSC2"}</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_">#REF!</definedName>
    <definedName name="C_\COST\A4_ALL16.WK1">'[76]510000'!#REF!</definedName>
    <definedName name="C__The_service_income_Others____Increase_by_3_MB">#REF!</definedName>
    <definedName name="C_3_None">#REF!</definedName>
    <definedName name="ca" hidden="1">{#N/A,#N/A,FALSE,"Eff-SSC2"}</definedName>
    <definedName name="CABLE">#REF!</definedName>
    <definedName name="CABLE1">#REF!</definedName>
    <definedName name="cagr">#REF!</definedName>
    <definedName name="cal">'[77]Two Step Revenue Testing Master'!$T$45</definedName>
    <definedName name="Cal_16">#REF!</definedName>
    <definedName name="Cal_17">#REF!</definedName>
    <definedName name="Cal_18">#REF!</definedName>
    <definedName name="Cal_19">#REF!</definedName>
    <definedName name="Cal_20">#REF!</definedName>
    <definedName name="Cal_21">#REF!</definedName>
    <definedName name="Cal_22">#REF!</definedName>
    <definedName name="Cal_23">#REF!</definedName>
    <definedName name="Cal_24">#REF!</definedName>
    <definedName name="Cal_25">#REF!</definedName>
    <definedName name="Cal_26">#REF!</definedName>
    <definedName name="calc">1</definedName>
    <definedName name="CalcAgencyPrice">#REF!</definedName>
    <definedName name="Calculated_Number_of_Items_to_Test">#REF!</definedName>
    <definedName name="Can_testing_be_expanded?">#REF!</definedName>
    <definedName name="cao">#REF!</definedName>
    <definedName name="cap">#REF!</definedName>
    <definedName name="Cap_factor">'[52]Tariff&amp;Common Input'!#REF!</definedName>
    <definedName name="Cap_vols">[78]Correlation!$D$40:$D$66</definedName>
    <definedName name="cap0.7">#REF!</definedName>
    <definedName name="CARGOTAXH6BA">#REF!</definedName>
    <definedName name="CARGOTAXH6BB">#REF!</definedName>
    <definedName name="Cash">[44]Scoping!$G$20</definedName>
    <definedName name="CASHFLOW">[79]cashflow!#REF!</definedName>
    <definedName name="Cashflow_statements">#REF!</definedName>
    <definedName name="cashflows">#REF!</definedName>
    <definedName name="Cat">#REF!</definedName>
    <definedName name="catalog">[80]PartsDataTable!$A$16</definedName>
    <definedName name="category_actual">'[81]Accum-Capex-category'!$A$4:$J$23</definedName>
    <definedName name="Category_All">#REF!</definedName>
    <definedName name="CATIN">#N/A</definedName>
    <definedName name="CATJYOU">#N/A</definedName>
    <definedName name="CATREC">#N/A</definedName>
    <definedName name="CATSYU">#N/A</definedName>
    <definedName name="Cb">#REF!</definedName>
    <definedName name="cc">'[82]Def Rev'!$AA$8</definedName>
    <definedName name="ccc_cb">[83]CCC!$C$6:$I$14,[83]CCC!$K$6:$L$14,[83]CCC!$F$15:$F$17,[83]CCC!$J$15:$O$17,[83]CCC!$D$18:$H$20,[83]CCC!$J$18:$M$20,[83]CCC!$O$18:$O$20,[83]CCC!$R$15:$U$20</definedName>
    <definedName name="ccc_cib">[83]CCC!$P$24:$U$30,[83]CCC!$V$24:$X$29,[83]CCC!$X$30</definedName>
    <definedName name="ccc_try">[83]CCC!$M$24:$M$30,[83]CCC!$Y$24:$AG$30,[83]CCC!$AH$24:$AI$29,[83]CCC!$AJ$30</definedName>
    <definedName name="ccc_ua">[83]CCC!$D$30,[83]CCC!$F$30,[83]CCC!$H$30,[83]CCC!$L$30,[83]CCC!$O$24:$O$30</definedName>
    <definedName name="ccccc">#REF!</definedName>
    <definedName name="cccx">'[62]ADJ - RATE'!#REF!</definedName>
    <definedName name="CCFF">#REF!</definedName>
    <definedName name="CCS">#REF!</definedName>
    <definedName name="cd">#REF!</definedName>
    <definedName name="CDD">#REF!</definedName>
    <definedName name="cdn">#REF!</definedName>
    <definedName name="Cdnum">#REF!</definedName>
    <definedName name="CDP">[50]Report!$A$212:'[50]Report'!$K$374</definedName>
    <definedName name="CDT">#REF!</definedName>
    <definedName name="ceddasd" hidden="1">{#N/A,#N/A,FALSE,"COVER.XLS";#N/A,#N/A,FALSE,"RACT1.XLS";#N/A,#N/A,FALSE,"RACT2.XLS";#N/A,#N/A,FALSE,"ECCMP";#N/A,#N/A,FALSE,"WELDER.XLS"}</definedName>
    <definedName name="cei">#REF!</definedName>
    <definedName name="cell_Import">[49]Parameter!$I$5</definedName>
    <definedName name="cell_Lang">[49]Parameter!$D$12</definedName>
    <definedName name="cellIsStratified">#REF!</definedName>
    <definedName name="CellLink">#REF!</definedName>
    <definedName name="cellProjectedMisstatementWarning">#REF!</definedName>
    <definedName name="cellSampleSize">#REF!</definedName>
    <definedName name="cellSampleSizeWarning">#REF!</definedName>
    <definedName name="cellSSF">#REF!</definedName>
    <definedName name="CEO_Data">'[84]TEGH AP (2)'!$AE$6:$AT$67</definedName>
    <definedName name="CEX">#REF!</definedName>
    <definedName name="cf" hidden="1">{#N/A,#N/A,FALSE,"Variables";#N/A,#N/A,FALSE,"NPV Cashflows NZ$";#N/A,#N/A,FALSE,"Cashflows NZ$"}</definedName>
    <definedName name="CFC">'[50]GWP&amp;ODP'!$A$87:$A$92</definedName>
    <definedName name="CFF">#REF!</definedName>
    <definedName name="CFO_Data">[84]CFO!$F$7:$U$25</definedName>
    <definedName name="CHA">#REF!</definedName>
    <definedName name="CHAB">#REF!</definedName>
    <definedName name="chalerm">#REF!</definedName>
    <definedName name="chanin" hidden="1">{#N/A,#N/A,TRUE,"Str.";#N/A,#N/A,TRUE,"Steel &amp; Roof";#N/A,#N/A,TRUE,"Arc.";#N/A,#N/A,TRUE,"Preliminary";#N/A,#N/A,TRUE,"Sum_Prelim"}</definedName>
    <definedName name="chanin_1" hidden="1">{#N/A,#N/A,TRUE,"Str.";#N/A,#N/A,TRUE,"Steel &amp; Roof";#N/A,#N/A,TRUE,"Arc.";#N/A,#N/A,TRUE,"Preliminary";#N/A,#N/A,TRUE,"Sum_Prelim"}</definedName>
    <definedName name="chanin_1_1" hidden="1">{#N/A,#N/A,TRUE,"Str.";#N/A,#N/A,TRUE,"Steel &amp; Roof";#N/A,#N/A,TRUE,"Arc.";#N/A,#N/A,TRUE,"Preliminary";#N/A,#N/A,TRUE,"Sum_Prelim"}</definedName>
    <definedName name="chanin_1_2" hidden="1">{#N/A,#N/A,TRUE,"Str.";#N/A,#N/A,TRUE,"Steel &amp; Roof";#N/A,#N/A,TRUE,"Arc.";#N/A,#N/A,TRUE,"Preliminary";#N/A,#N/A,TRUE,"Sum_Prelim"}</definedName>
    <definedName name="chanin_1_3" hidden="1">{#N/A,#N/A,TRUE,"Str.";#N/A,#N/A,TRUE,"Steel &amp; Roof";#N/A,#N/A,TRUE,"Arc.";#N/A,#N/A,TRUE,"Preliminary";#N/A,#N/A,TRUE,"Sum_Prelim"}</definedName>
    <definedName name="chanin_1_4" hidden="1">{#N/A,#N/A,TRUE,"Str.";#N/A,#N/A,TRUE,"Steel &amp; Roof";#N/A,#N/A,TRUE,"Arc.";#N/A,#N/A,TRUE,"Preliminary";#N/A,#N/A,TRUE,"Sum_Prelim"}</definedName>
    <definedName name="chanin_1_5" hidden="1">{#N/A,#N/A,TRUE,"Str.";#N/A,#N/A,TRUE,"Steel &amp; Roof";#N/A,#N/A,TRUE,"Arc.";#N/A,#N/A,TRUE,"Preliminary";#N/A,#N/A,TRUE,"Sum_Prelim"}</definedName>
    <definedName name="chanin_2" hidden="1">{#N/A,#N/A,TRUE,"Str.";#N/A,#N/A,TRUE,"Steel &amp; Roof";#N/A,#N/A,TRUE,"Arc.";#N/A,#N/A,TRUE,"Preliminary";#N/A,#N/A,TRUE,"Sum_Prelim"}</definedName>
    <definedName name="chanin_2_1" hidden="1">{#N/A,#N/A,TRUE,"Str.";#N/A,#N/A,TRUE,"Steel &amp; Roof";#N/A,#N/A,TRUE,"Arc.";#N/A,#N/A,TRUE,"Preliminary";#N/A,#N/A,TRUE,"Sum_Prelim"}</definedName>
    <definedName name="chanin_2_2" hidden="1">{#N/A,#N/A,TRUE,"Str.";#N/A,#N/A,TRUE,"Steel &amp; Roof";#N/A,#N/A,TRUE,"Arc.";#N/A,#N/A,TRUE,"Preliminary";#N/A,#N/A,TRUE,"Sum_Prelim"}</definedName>
    <definedName name="chanin_2_3" hidden="1">{#N/A,#N/A,TRUE,"Str.";#N/A,#N/A,TRUE,"Steel &amp; Roof";#N/A,#N/A,TRUE,"Arc.";#N/A,#N/A,TRUE,"Preliminary";#N/A,#N/A,TRUE,"Sum_Prelim"}</definedName>
    <definedName name="chanin_2_4" hidden="1">{#N/A,#N/A,TRUE,"Str.";#N/A,#N/A,TRUE,"Steel &amp; Roof";#N/A,#N/A,TRUE,"Arc.";#N/A,#N/A,TRUE,"Preliminary";#N/A,#N/A,TRUE,"Sum_Prelim"}</definedName>
    <definedName name="chanin_2_5" hidden="1">{#N/A,#N/A,TRUE,"Str.";#N/A,#N/A,TRUE,"Steel &amp; Roof";#N/A,#N/A,TRUE,"Arc.";#N/A,#N/A,TRUE,"Preliminary";#N/A,#N/A,TRUE,"Sum_Prelim"}</definedName>
    <definedName name="chanin_3" hidden="1">{#N/A,#N/A,TRUE,"Str.";#N/A,#N/A,TRUE,"Steel &amp; Roof";#N/A,#N/A,TRUE,"Arc.";#N/A,#N/A,TRUE,"Preliminary";#N/A,#N/A,TRUE,"Sum_Prelim"}</definedName>
    <definedName name="chanin_3_1" hidden="1">{#N/A,#N/A,TRUE,"Str.";#N/A,#N/A,TRUE,"Steel &amp; Roof";#N/A,#N/A,TRUE,"Arc.";#N/A,#N/A,TRUE,"Preliminary";#N/A,#N/A,TRUE,"Sum_Prelim"}</definedName>
    <definedName name="chanin_4" hidden="1">{#N/A,#N/A,TRUE,"Str.";#N/A,#N/A,TRUE,"Steel &amp; Roof";#N/A,#N/A,TRUE,"Arc.";#N/A,#N/A,TRUE,"Preliminary";#N/A,#N/A,TRUE,"Sum_Prelim"}</definedName>
    <definedName name="chanin_4_1" hidden="1">{#N/A,#N/A,TRUE,"Str.";#N/A,#N/A,TRUE,"Steel &amp; Roof";#N/A,#N/A,TRUE,"Arc.";#N/A,#N/A,TRUE,"Preliminary";#N/A,#N/A,TRUE,"Sum_Prelim"}</definedName>
    <definedName name="chanin_5" hidden="1">{#N/A,#N/A,TRUE,"Str.";#N/A,#N/A,TRUE,"Steel &amp; Roof";#N/A,#N/A,TRUE,"Arc.";#N/A,#N/A,TRUE,"Preliminary";#N/A,#N/A,TRUE,"Sum_Prelim"}</definedName>
    <definedName name="chanin_5_1" hidden="1">{#N/A,#N/A,TRUE,"Str.";#N/A,#N/A,TRUE,"Steel &amp; Roof";#N/A,#N/A,TRUE,"Arc.";#N/A,#N/A,TRUE,"Preliminary";#N/A,#N/A,TRUE,"Sum_Prelim"}</definedName>
    <definedName name="ChannelAUD">#REF!</definedName>
    <definedName name="ChannelPd">#REF!</definedName>
    <definedName name="CHARTOFACCOUNTSID1">#REF!</definedName>
    <definedName name="CHARTOFACCOUNTSID2">#REF!</definedName>
    <definedName name="chat" hidden="1">{#N/A,#N/A,FALSE,"COVER.XLS";#N/A,#N/A,FALSE,"RACT1.XLS";#N/A,#N/A,FALSE,"RACT2.XLS";#N/A,#N/A,FALSE,"ECCMP";#N/A,#N/A,FALSE,"WELDER.XLS"}</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CurrPd">#REF!</definedName>
    <definedName name="CHDANH">#N/A</definedName>
    <definedName name="check">#REF!</definedName>
    <definedName name="Chemist" hidden="1">{#N/A,#N/A,FALSE,"Eff-SSC2"}</definedName>
    <definedName name="ChFormulaCell">#REF!</definedName>
    <definedName name="ChFormulaStart">#REF!</definedName>
    <definedName name="chhch" hidden="1">{#N/A,#N/A,FALSE,"Eff-SSC2"}</definedName>
    <definedName name="ChLTFormula">#REF!</definedName>
    <definedName name="christina">#REF!</definedName>
    <definedName name="ChSTotal">#REF!</definedName>
    <definedName name="chutikarn" hidden="1">{#N/A,#N/A,FALSE,"Eff-SSC2"}</definedName>
    <definedName name="CIGARETTEN">#REF!</definedName>
    <definedName name="CIQWBGuid" hidden="1">"323a81cf-c820-461f-a4b6-e544ae54c412"</definedName>
    <definedName name="City">#REF!</definedName>
    <definedName name="cjk">#REF!</definedName>
    <definedName name="CK">#REF!</definedName>
    <definedName name="CL">#REF!</definedName>
    <definedName name="claims">OFFSET(RefCell,0,0,cRow,cColumn)</definedName>
    <definedName name="Claims_Key">OFFSET(RefCell,0,0,cRow,1)</definedName>
    <definedName name="Class">OFFSET(#REF!,0,0,COUNTA(#REF!),1)</definedName>
    <definedName name="Clean" hidden="1">{#N/A,#N/A,TRUE,"Cover Memo";"Complete Sys. Estimate",#N/A,TRUE,"Change Summary";"Complete Sys. Estimate",#N/A,TRUE,"Estimate Summary";"Complete Sys. Estimate",#N/A,TRUE,"Dept. Summary";"Complete Sys. Estimate",#N/A,TRUE,"DOW Detail"}</definedName>
    <definedName name="Client_Name">#REF!</definedName>
    <definedName name="Climate">[48]Lists!$C$3:$C$24</definedName>
    <definedName name="CLVC3">0.1</definedName>
    <definedName name="CLVCTB">#REF!</definedName>
    <definedName name="CLVL">#REF!</definedName>
    <definedName name="CM1_SSC1_M01" hidden="1">{#N/A,#N/A,FALSE,"Eff-SSC2"}</definedName>
    <definedName name="cmd">#REF!</definedName>
    <definedName name="co">204</definedName>
    <definedName name="CO_End">'[85]1C remarks'!#REF!</definedName>
    <definedName name="CO23i23">'[22]BW Total Sales'!#REF!</definedName>
    <definedName name="CoalOil_Industry">[43]ค่าใช้จ่ายพลังงานอุตสาหกรรม_AVG!$P$142:$P$204</definedName>
    <definedName name="coc">#REF!</definedName>
    <definedName name="cocbtct">#REF!</definedName>
    <definedName name="cocot">#REF!</definedName>
    <definedName name="cocott">#REF!</definedName>
    <definedName name="Code">#REF!</definedName>
    <definedName name="CODE_A_R">#REF!</definedName>
    <definedName name="CODE01">[30]JAN!$A$5:$A$1400</definedName>
    <definedName name="CODE02">[30]FEB!$A$5:$A$1500</definedName>
    <definedName name="CODE03">[30]MAR!$A$5:$A$1501</definedName>
    <definedName name="CODE04">[30]APR!$A$5:$A$1500</definedName>
    <definedName name="CODE05">[30]MAY!$A$5:$A$1700</definedName>
    <definedName name="CODE06">[30]JUN!$A$5:$A$1600</definedName>
    <definedName name="CODE07">[30]JULY!$A$7:$A$1798</definedName>
    <definedName name="CODE08">[30]AUG!$A$6:$A$6500</definedName>
    <definedName name="CODE09">[30]SEP!$A$6:$A$1600</definedName>
    <definedName name="CODE10">[30]OCT!$A$7:$A$1900</definedName>
    <definedName name="CODE11">[30]NOV!$A$6:$A$1100</definedName>
    <definedName name="CODE12">[30]DEC!$A$6:$A$1806</definedName>
    <definedName name="CodeAsset">#REF!</definedName>
    <definedName name="CODEDES">#REF!</definedName>
    <definedName name="cogen">'[50]Drop down lists'!$D$5:$D$7</definedName>
    <definedName name="CogenElectricity">'[50]4.1 ENR'!$I$139:$I$140</definedName>
    <definedName name="CogenSteam">'[50]4.1 ENR'!$J$139:$J$140</definedName>
    <definedName name="Cöï_ly_vaän_chuyeãn">#REF!</definedName>
    <definedName name="CÖÏ_LY_VAÄN_CHUYEÅN">#REF!</definedName>
    <definedName name="Col_Allocations">[86]Summary!$Q$1:$Q$65536,[86]Summary!$T$1:$T$65536,[86]Summary!$W$1:$W$65536,[86]Summary!$Z$1:$Z$65536</definedName>
    <definedName name="Col_Allocations_Ext_Out">[86]Summary!$AE$1:$AE$65536,[86]Summary!$AH$1:$AH$65536,[86]Summary!$AK$1:$AK$65536</definedName>
    <definedName name="Col_Bud_Qtly">[86]Summary!$P$1:$P$65536,[86]Summary!$R$1:$S$65536,[86]Summary!$U$1:$V$65536,[86]Summary!$X$1:$Y$65536</definedName>
    <definedName name="Coll">#REF!</definedName>
    <definedName name="com">#REF!</definedName>
    <definedName name="Comm">BlankMacro1</definedName>
    <definedName name="CommentBox1a">#REF!</definedName>
    <definedName name="CommentBox1b">#REF!</definedName>
    <definedName name="CommentBox1c">#REF!</definedName>
    <definedName name="CommentBox1d">#REF!</definedName>
    <definedName name="CommentBox2a">#REF!</definedName>
    <definedName name="CommentBox2b">#REF!</definedName>
    <definedName name="CommentBox2c">#REF!</definedName>
    <definedName name="CommentBox2d">#REF!</definedName>
    <definedName name="CommentBox4a">#REF!</definedName>
    <definedName name="CommentBox4b">#REF!</definedName>
    <definedName name="CommentBox4c">#REF!</definedName>
    <definedName name="CommentBox5a">#REF!</definedName>
    <definedName name="CommentBox5b">#REF!</definedName>
    <definedName name="CommentBox6a">#REF!</definedName>
    <definedName name="CommentBox7a">#REF!</definedName>
    <definedName name="Commercial">[87]CCF_05!$M$5:$M$76</definedName>
    <definedName name="Commission">#REF!</definedName>
    <definedName name="commm">#REF!</definedName>
    <definedName name="COMMON">#REF!</definedName>
    <definedName name="COMNM">[40]COMMON!$L$13:$L$114</definedName>
    <definedName name="comong">#REF!</definedName>
    <definedName name="COMP_2">#REF!</definedName>
    <definedName name="Company">#REF!</definedName>
    <definedName name="Company_Code">[41]SourceCode!$A$1:$F$1028</definedName>
    <definedName name="Company_Name">#REF!</definedName>
    <definedName name="CompanyName">[88]COMMON!$E$11</definedName>
    <definedName name="compare">#REF!</definedName>
    <definedName name="Complainant">#REF!</definedName>
    <definedName name="Complete">#REF!</definedName>
    <definedName name="CON_EQP_COS">#REF!</definedName>
    <definedName name="CON_EQP_COST">#REF!</definedName>
    <definedName name="CONDUIT">#REF!</definedName>
    <definedName name="Confirmation">#REF!</definedName>
    <definedName name="Cong_HM_DTCT">#REF!</definedName>
    <definedName name="Cong_M_DTCT">#REF!</definedName>
    <definedName name="Cong_NC_DTCT">#REF!</definedName>
    <definedName name="cong_tac_khac">#REF!</definedName>
    <definedName name="Cong_tac_xay_da">#REF!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NECTSTRING1">#REF!</definedName>
    <definedName name="CONNECTSTRING2">#REF!</definedName>
    <definedName name="consigment">#REF!</definedName>
    <definedName name="CONSO">#REF!</definedName>
    <definedName name="CONSO1">#REF!</definedName>
    <definedName name="CONSO10">#REF!</definedName>
    <definedName name="CONSO2">#REF!</definedName>
    <definedName name="CONSO3">#REF!</definedName>
    <definedName name="CONSO4">#REF!</definedName>
    <definedName name="CONSO5">#REF!</definedName>
    <definedName name="CONSO6">#REF!</definedName>
    <definedName name="CONSO7">#REF!</definedName>
    <definedName name="CONSO8">#REF!</definedName>
    <definedName name="CONSO9">#REF!</definedName>
    <definedName name="CONST_EQ">#REF!</definedName>
    <definedName name="Construction_contracts">[44]Scoping!$G$23</definedName>
    <definedName name="CONT">#REF!</definedName>
    <definedName name="CONT1">#REF!</definedName>
    <definedName name="Continue">#REF!</definedName>
    <definedName name="ControlAss">#REF!</definedName>
    <definedName name="conv_kg2litre">[87]การแปลงหน่วย!$E$8</definedName>
    <definedName name="conv_litre2kg">[87]การแปลงหน่วย!$E$9</definedName>
    <definedName name="conv_ncf2litre">[87]การแปลงหน่วย!$E$5</definedName>
    <definedName name="Conversion">[25]Lists!#REF!</definedName>
    <definedName name="COOEPO_Data">'[84]COO-EPO'!$F$7:$U$30</definedName>
    <definedName name="COORubber_Data">'[84]COO rubber AP'!$AE$6:$AT$31</definedName>
    <definedName name="COOTEBP_Data">'[84]COO-TEBP'!$F$7:$U$28</definedName>
    <definedName name="COOTEL_Data">'[84]COO-TEL'!$F$7:$U$22</definedName>
    <definedName name="COPY_YTD">#N/A</definedName>
    <definedName name="corner">#REF!</definedName>
    <definedName name="COS_ChannelAUD">#REF!</definedName>
    <definedName name="COS_ChannelPd">#REF!</definedName>
    <definedName name="COS_ChCurrPd">#REF!</definedName>
    <definedName name="COS_ChFormulaCell">#REF!</definedName>
    <definedName name="COS_ChFormulaStart">#REF!</definedName>
    <definedName name="COS_ChLTFormula">#REF!</definedName>
    <definedName name="COS_ChSTotal">#REF!</definedName>
    <definedName name="COS_CurrentPd">#REF!</definedName>
    <definedName name="COS_EndRange">#REF!</definedName>
    <definedName name="COS_FormulaCell">#REF!</definedName>
    <definedName name="COS_GTotal">#REF!</definedName>
    <definedName name="COS_LastPdStartRange1">#REF!</definedName>
    <definedName name="COS_LastPdStartRange2">#REF!</definedName>
    <definedName name="COS_LastPdStartRange3">#REF!</definedName>
    <definedName name="COS_LastPdStartRange4">#REF!</definedName>
    <definedName name="COS_LTFormulaCell">#REF!</definedName>
    <definedName name="COS_OnCurrPd">#REF!</definedName>
    <definedName name="COS_OnFormulaCell">#REF!</definedName>
    <definedName name="COS_OnFormulaStart">#REF!</definedName>
    <definedName name="COS_OnlineAUD">#REF!</definedName>
    <definedName name="COS_OnlinePd">#REF!</definedName>
    <definedName name="COS_OnLTFormula">#REF!</definedName>
    <definedName name="COS_OnSTotal">#REF!</definedName>
    <definedName name="COS_StartRange">#REF!</definedName>
    <definedName name="COS_StartRange00">#REF!</definedName>
    <definedName name="cost">#REF!</definedName>
    <definedName name="cost_lab">#REF!</definedName>
    <definedName name="cost_mat">#REF!</definedName>
    <definedName name="cost2">#REF!</definedName>
    <definedName name="Cost3">#REF!</definedName>
    <definedName name="CostCenter_Code">[41]SourceCode!$M$1:$Q$1025</definedName>
    <definedName name="CostCentersApp3">#REF!</definedName>
    <definedName name="COSTCENTRE">#REF!</definedName>
    <definedName name="CostCode">#REF!</definedName>
    <definedName name="COSTHABA">#REF!</definedName>
    <definedName name="COSTHABB">#REF!</definedName>
    <definedName name="costrecon">#REF!</definedName>
    <definedName name="cottron">#REF!</definedName>
    <definedName name="cotvuong">#REF!</definedName>
    <definedName name="Country">#REF!</definedName>
    <definedName name="CountryList">'[50]Drop down lists'!$M$2:$M$10</definedName>
    <definedName name="cov">#REF!</definedName>
    <definedName name="COVENENTS">#REF!</definedName>
    <definedName name="COVER">#REF!</definedName>
    <definedName name="cp">550</definedName>
    <definedName name="CPC">#REF!</definedName>
    <definedName name="cpdd1">#REF!</definedName>
    <definedName name="CPK">#REF!</definedName>
    <definedName name="CPNMB">"1"</definedName>
    <definedName name="CPPC2001" hidden="1">{"'Model'!$A$1:$N$53"}</definedName>
    <definedName name="CPT">#REF!</definedName>
    <definedName name="CPVC100">#REF!</definedName>
    <definedName name="CQ">'[89]Schedule 10 Page 1'!#REF!</definedName>
    <definedName name="CQ_End">'[85]1C remarks'!#REF!</definedName>
    <definedName name="Cr">#REF!</definedName>
    <definedName name="CrApr">#REF!</definedName>
    <definedName name="CrAug">#REF!</definedName>
    <definedName name="CRD">#REF!</definedName>
    <definedName name="CrDec">#REF!</definedName>
    <definedName name="CREATEGRAPH1">#REF!</definedName>
    <definedName name="CREATEGRAPH2">#REF!</definedName>
    <definedName name="Credit">#REF!</definedName>
    <definedName name="Creditor">#REF!</definedName>
    <definedName name="CREDITOR_CODE">#REF!</definedName>
    <definedName name="CREDITOR_RECALC">#REF!</definedName>
    <definedName name="CREDITOR_TRANS">#REF!</definedName>
    <definedName name="CREDITORS_TB_RANGE">#REF!</definedName>
    <definedName name="_xlnm.Criteria">#REF!</definedName>
    <definedName name="CRITINST">#REF!</definedName>
    <definedName name="CRITPURC">#REF!</definedName>
    <definedName name="CrJul">#REF!</definedName>
    <definedName name="CrJun">#REF!</definedName>
    <definedName name="CrMar">#REF!</definedName>
    <definedName name="CrMay">#REF!</definedName>
    <definedName name="CrNov">#REF!</definedName>
    <definedName name="CrOct">#REF!</definedName>
    <definedName name="CRS">#REF!</definedName>
    <definedName name="CrSep">#REF!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DesignMode">1</definedName>
    <definedName name="csht3p">#REF!</definedName>
    <definedName name="CSO_Data">[84]CSO!$F$7:$U$22</definedName>
    <definedName name="ctdn9697">#REF!</definedName>
    <definedName name="ctiep">#REF!</definedName>
    <definedName name="CTK">#REF!</definedName>
    <definedName name="ctmai">#REF!</definedName>
    <definedName name="ctong">#REF!</definedName>
    <definedName name="ctre">#REF!</definedName>
    <definedName name="cu">#REF!</definedName>
    <definedName name="CU_LY">#REF!</definedName>
    <definedName name="CU_LY_VAN_CHUYEN_GIA_QUYEN">#REF!</definedName>
    <definedName name="CUA_HANG">#REF!</definedName>
    <definedName name="cui">#REF!</definedName>
    <definedName name="cuoc_vc">#REF!</definedName>
    <definedName name="CUR">#REF!</definedName>
    <definedName name="CUR_SUM">#REF!</definedName>
    <definedName name="curin" hidden="1">{#N/A,#N/A,FALSE,"COVER1.XLS ";#N/A,#N/A,FALSE,"RACT1.XLS";#N/A,#N/A,FALSE,"RACT2.XLS";#N/A,#N/A,FALSE,"ECCMP";#N/A,#N/A,FALSE,"WELDER.XLS"}</definedName>
    <definedName name="CURRENCY">#REF!</definedName>
    <definedName name="Currency_Unit">[90]Sheet3!$G$29</definedName>
    <definedName name="Current">#REF!</definedName>
    <definedName name="Current_Account">#REF!</definedName>
    <definedName name="Current_From">#REF!</definedName>
    <definedName name="Current_M">'[91]Com-Button'!$E$2</definedName>
    <definedName name="Current_Month">[90]Sheet3!$C$5</definedName>
    <definedName name="Current_Period">#REF!</definedName>
    <definedName name="Current_To">#REF!</definedName>
    <definedName name="Current_Total">#N/A</definedName>
    <definedName name="CurrentPd">#REF!</definedName>
    <definedName name="Currfx">#REF!</definedName>
    <definedName name="CurrMth">'[92]Main Menu'!$I$65</definedName>
    <definedName name="CurTemp">'[93]Schedule 10 Page 1'!$A$33</definedName>
    <definedName name="CurTemp2">'[93]Schedule 10 Page 2 '!$A$15</definedName>
    <definedName name="Cus_c_wk">[94]CustomerCount!$CU$66</definedName>
    <definedName name="CustIm">#REF!</definedName>
    <definedName name="Customercode">#REF!</definedName>
    <definedName name="Customers">'[95]Reference data'!$I$4:$K$193</definedName>
    <definedName name="cut">{"'Eng (page2)'!$A$1:$D$52"}</definedName>
    <definedName name="Cutoff">9.99</definedName>
    <definedName name="CW_End">'[85]1C remarks'!#REF!</definedName>
    <definedName name="cwdsc" hidden="1">#REF!</definedName>
    <definedName name="cx">#REF!</definedName>
    <definedName name="cxvjhbs" hidden="1">{#N/A,#N/A,FALSE,"COVER1.XLS ";#N/A,#N/A,FALSE,"RACT1.XLS";#N/A,#N/A,FALSE,"RACT2.XLS";#N/A,#N/A,FALSE,"ECCMP";#N/A,#N/A,FALSE,"WELDER.XLS"}</definedName>
    <definedName name="CY">'[96]Schedule 10 Page 1'!$D$2</definedName>
    <definedName name="CY_Act">[70]Input!$E$1:$Q$65536</definedName>
    <definedName name="cycleMinMC1">'[97]Productions config'!#REF!</definedName>
    <definedName name="cycleMinMc2">'[97]Productions config'!#REF!</definedName>
    <definedName name="CycleMinMc3">'[97]Productions config'!#REF!</definedName>
    <definedName name="CycleMinMc4">'[97]Productions config'!#REF!</definedName>
    <definedName name="CycleMinMc5">'[98]Productions config'!#REF!</definedName>
    <definedName name="d">#REF!</definedName>
    <definedName name="d_">#REF!</definedName>
    <definedName name="D_7101A_B">#REF!</definedName>
    <definedName name="D_Other_3">'[99]Accrued Expense Category'!#REF!</definedName>
    <definedName name="D_Other_4">'[99]Accrued Expense Category'!#REF!</definedName>
    <definedName name="D_Purchased_Vehicles">'[100]K-5'!#REF!</definedName>
    <definedName name="D_Seg_Int">[88]COMMON!$U$2</definedName>
    <definedName name="da">{"'1561-Factory Equipments '!$A$5:$AH$196"}</definedName>
    <definedName name="dadsad" hidden="1">{#N/A,#N/A,FALSE,"COVER1.XLS ";#N/A,#N/A,FALSE,"RACT1.XLS";#N/A,#N/A,FALSE,"RACT2.XLS";#N/A,#N/A,FALSE,"ECCMP";#N/A,#N/A,FALSE,"WELDER.XLS"}</definedName>
    <definedName name="daere"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DAI">#REF!</definedName>
    <definedName name="daiti" hidden="1">{#N/A,#N/A,FALSE,"Eff-SSC2"}</definedName>
    <definedName name="dakewhrleh">#REF!</definedName>
    <definedName name="dam">#REF!</definedName>
    <definedName name="danducsan">#REF!</definedName>
    <definedName name="Dao_dap_da">#REF!</definedName>
    <definedName name="Dao_dat_bang_may">#REF!</definedName>
    <definedName name="Dao_dat_bang_thu_cong">#REF!</definedName>
    <definedName name="Dap_dat_bang_may">#REF!</definedName>
    <definedName name="Dap_dat_bang_thu_cong">#REF!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t">#REF!</definedName>
    <definedName name="Data">[101]Active!$A$2</definedName>
    <definedName name="data_2k">[102]exp!$A:$IV</definedName>
    <definedName name="data_base">[103]สรุป!$C$2:$O$149</definedName>
    <definedName name="Data_Bod">#REF!</definedName>
    <definedName name="DATA_DATA2_List">#REF!</definedName>
    <definedName name="data_day1">#REF!</definedName>
    <definedName name="data_day1_1">#REF!</definedName>
    <definedName name="data_head">[103]สรุป!$C$1:$O$1</definedName>
    <definedName name="data_row">[103]สรุป!$A$2:$A$149</definedName>
    <definedName name="data0111">[104]rawdata!$A$2:$BQ$5</definedName>
    <definedName name="data0112">[104]rawdata!$A$8:$BQ$11</definedName>
    <definedName name="data0201">[104]rawdata!$A$14:$BQ$17</definedName>
    <definedName name="data0202">[104]rawdata!$A$20:$BQ$23</definedName>
    <definedName name="data0203">[104]rawdata!$A$26:$BQ$29</definedName>
    <definedName name="data0204">[104]rawdata!$A$32:$BQ$37</definedName>
    <definedName name="data0205">[104]rawdata!$A$40:$BQ$45</definedName>
    <definedName name="data0206">[104]rawdata!$A$48:$BQ$53</definedName>
    <definedName name="data0207">[104]rawdata!$A$56:$BQ$61</definedName>
    <definedName name="data0208">[104]rawdata!$A$64:$BQ$69</definedName>
    <definedName name="Data03">#REF!</definedName>
    <definedName name="data0311">[105]rawdata!$A$189:$BW$196</definedName>
    <definedName name="data0312">[105]rawdata!$A$201:$BW$215</definedName>
    <definedName name="Data04">[106]Assump2yrs.!#REF!</definedName>
    <definedName name="data0401">[105]rawdata!$A$218:$BW$224</definedName>
    <definedName name="data0402">[105]rawdata!$A$244:$BW$251</definedName>
    <definedName name="data0403">[105]rawdata!$A$254:$BW$260</definedName>
    <definedName name="data0404">[105]rawdata!$A$263:$IV$269</definedName>
    <definedName name="data0405">[105]rawdata!$A$271:$BW$277</definedName>
    <definedName name="data0406">[105]rawdata!$A$280:$BW$286</definedName>
    <definedName name="data0407">[107]data!$A$6:$U$8</definedName>
    <definedName name="data0408">[107]data!$A$10:$V$12</definedName>
    <definedName name="data0409">[107]data!$A$14:$U$16</definedName>
    <definedName name="data0410">[107]data!$A$18:$U$20</definedName>
    <definedName name="data0411">[107]data!$A$22:$U$24</definedName>
    <definedName name="data0412">[105]rawdata!$A$329:$IV$335</definedName>
    <definedName name="Data05">[108]Assumption!$B$16</definedName>
    <definedName name="data0501">[105]rawdata!$A$338:$IV$344</definedName>
    <definedName name="data0502">[105]rawdata!$A$347:$IV$353</definedName>
    <definedName name="data0503">[105]rawdata!$A$356:$IV$362</definedName>
    <definedName name="data0504">[105]rawdata!$A$365:$IV$371</definedName>
    <definedName name="Data06">[108]Assumption!$B$15</definedName>
    <definedName name="Data07">[108]Assumption!$B$14</definedName>
    <definedName name="Data08">[108]Assumption!$B$13</definedName>
    <definedName name="Data09">[108]Assumption!$B$12</definedName>
    <definedName name="data1" hidden="1">#REF!</definedName>
    <definedName name="DATA10">#REF!</definedName>
    <definedName name="Data11">#REF!</definedName>
    <definedName name="DATA15">'[109]Adj. 12.2'!#REF!</definedName>
    <definedName name="DATA16">'[109]Adj. 12.2'!#REF!</definedName>
    <definedName name="DATA17">'[109]Adj. 12.2'!#REF!</definedName>
    <definedName name="DATA18">'[109]Adj. 12.2'!#REF!</definedName>
    <definedName name="DATA19">'[109]Adj. 12.2'!#REF!</definedName>
    <definedName name="DATA2">#REF!</definedName>
    <definedName name="DATA20">'[109]Adj. 12.2'!#REF!</definedName>
    <definedName name="data3" hidden="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4">#REF!</definedName>
    <definedName name="Data41">#REF!</definedName>
    <definedName name="DATA5">#REF!</definedName>
    <definedName name="DATA6">#REF!</definedName>
    <definedName name="DATA7">#REF!</definedName>
    <definedName name="DATA8">#REF!</definedName>
    <definedName name="DATA9">#REF!</definedName>
    <definedName name="_xlnm.Database">#REF!</definedName>
    <definedName name="database_1">#REF!</definedName>
    <definedName name="Database_MI">#REF!</definedName>
    <definedName name="Database_new">#REF!</definedName>
    <definedName name="Database1">#REF!</definedName>
    <definedName name="DATAGI1">#REF!</definedName>
    <definedName name="DATAGI10">#REF!</definedName>
    <definedName name="DATAGI2">#REF!</definedName>
    <definedName name="DATAGI3">#REF!</definedName>
    <definedName name="DATAGI4">#REF!</definedName>
    <definedName name="DATAGI5">#REF!</definedName>
    <definedName name="DATAGI6">#REF!</definedName>
    <definedName name="DATAGI7">#REF!</definedName>
    <definedName name="DATAGI8">#REF!</definedName>
    <definedName name="DATAGI9">#REF!</definedName>
    <definedName name="DATAHN1">#REF!</definedName>
    <definedName name="DATAHN10">#REF!</definedName>
    <definedName name="DATAHN2">#REF!</definedName>
    <definedName name="DATAHN3">#REF!</definedName>
    <definedName name="DATAHN4">#REF!</definedName>
    <definedName name="DATAHN5">#REF!</definedName>
    <definedName name="DATAHN6">#REF!</definedName>
    <definedName name="DATAHN7">#REF!</definedName>
    <definedName name="DATAHN8">#REF!</definedName>
    <definedName name="DATAHN9">#REF!</definedName>
    <definedName name="datamtd">[110]data!$A$2:$AE$4</definedName>
    <definedName name="DATAON1">#REF!</definedName>
    <definedName name="DATAON10">#REF!</definedName>
    <definedName name="DATAON2">#REF!</definedName>
    <definedName name="DATAON3">#REF!</definedName>
    <definedName name="DATAON4">#REF!</definedName>
    <definedName name="DATAON5">#REF!</definedName>
    <definedName name="DATAON6">#REF!</definedName>
    <definedName name="DATAON7">#REF!</definedName>
    <definedName name="DATAON8">#REF!</definedName>
    <definedName name="DATAON9">#REF!</definedName>
    <definedName name="DATAOP1">#REF!</definedName>
    <definedName name="DATAOP10">#REF!</definedName>
    <definedName name="DATAOP2">#REF!</definedName>
    <definedName name="DATAOP3">#REF!</definedName>
    <definedName name="DATAOP4">#REF!</definedName>
    <definedName name="DATAOP5">#REF!</definedName>
    <definedName name="DATAOP6">#REF!</definedName>
    <definedName name="DATAOP7">#REF!</definedName>
    <definedName name="DATAOP8">#REF!</definedName>
    <definedName name="DATAOP9">#REF!</definedName>
    <definedName name="DATASH1">#REF!</definedName>
    <definedName name="DATASH10">#REF!</definedName>
    <definedName name="DATASH2">#REF!</definedName>
    <definedName name="DATASH3">#REF!</definedName>
    <definedName name="DATASH4">#REF!</definedName>
    <definedName name="DATASH5">#REF!</definedName>
    <definedName name="DATASH6">#REF!</definedName>
    <definedName name="DATASH7">#REF!</definedName>
    <definedName name="DATASH8">#REF!</definedName>
    <definedName name="DATASH9">#REF!</definedName>
    <definedName name="DataSource">'[48]Data sources'!$C$9:$C$18</definedName>
    <definedName name="Datatype">#REF!</definedName>
    <definedName name="DATDAO">#REF!</definedName>
    <definedName name="date">#REF!</definedName>
    <definedName name="DATEF">#REF!</definedName>
    <definedName name="DATET">#REF!</definedName>
    <definedName name="DaWk7">#REF!</definedName>
    <definedName name="DAYSU">#REF!</definedName>
    <definedName name="DBNAME1">#REF!</definedName>
    <definedName name="DBNAME2">#REF!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 hidden="1">{#N/A,#N/A,FALSE,"COVER1.XLS ";#N/A,#N/A,FALSE,"RACT1.XLS";#N/A,#N/A,FALSE,"RACT2.XLS";#N/A,#N/A,FALSE,"ECCMP";#N/A,#N/A,FALSE,"WELDER.XLS"}</definedName>
    <definedName name="DBUSERNAME1">#REF!</definedName>
    <definedName name="DBUSERNAME2">#REF!</definedName>
    <definedName name="DC">#REF!</definedName>
    <definedName name="DCF">[78]DF!$I$5:$I$44</definedName>
    <definedName name="dche">#REF!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c_cb">[83]DCSC!$C$6:$I$14,[83]DCSC!$K$6:$L$14,[83]DCSC!$F$15:$F$17,[83]DCSC!$J$15:$O$17,[83]DCSC!$D$18:$H$20,[83]DCSC!$J$18:$M$20,[83]DCSC!$O$18:$O$20,[83]DCSC!$R$15:$U$20</definedName>
    <definedName name="dcsc_cib">[83]DCSC!$P$24:$U$30,[83]DCSC!$V$24:$W$29,[83]DCSC!$X$24:$X$30</definedName>
    <definedName name="dcsc_try">[83]DCSC!$M$24:$M$30,[83]DCSC!$Y$24:$AG$30,[83]DCSC!$AH$24:$AI$29,[83]DCSC!$AJ$30</definedName>
    <definedName name="dcsc_ua">[83]DCSC!$D$30,[83]DCSC!$F$30,[83]DCSC!$H$30,[83]DCSC!$L$30,[83]DCSC!$O$24:$O$30</definedName>
    <definedName name="dd">{"'1561-Factory Equipments '!$A$5:$AH$196"}</definedName>
    <definedName name="dd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d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d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d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d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d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D_Curr">[111]Currency!$C$3</definedName>
    <definedName name="dd4x6">#REF!</definedName>
    <definedName name="ddaaaww">#REF!</definedName>
    <definedName name="DDAY">#REF!</definedName>
    <definedName name="ddd">#REF!</definedName>
    <definedName name="dddd">#REF!</definedName>
    <definedName name="ddddd">#REF!</definedName>
    <definedName name="dddddd">{"'Eng (page2)'!$A$1:$D$52"}</definedName>
    <definedName name="ddddddd">#REF!</definedName>
    <definedName name="dden">#REF!</definedName>
    <definedName name="ddff" hidden="1">{#N/A,#N/A,FALSE,"COVER1.XLS ";#N/A,#N/A,FALSE,"RACT1.XLS";#N/A,#N/A,FALSE,"RACT2.XLS";#N/A,#N/A,FALSE,"ECCMP";#N/A,#N/A,FALSE,"WELDER.XLS"}</definedName>
    <definedName name="ddfs">[28]STRUCTURE!#REF!</definedName>
    <definedName name="ddia">#REF!</definedName>
    <definedName name="ddsdfdsf" hidden="1">{#N/A,#N/A,FALSE,"COVER1.XLS ";#N/A,#N/A,FALSE,"RACT1.XLS";#N/A,#N/A,FALSE,"RACT2.XLS";#N/A,#N/A,FALSE,"ECCMP";#N/A,#N/A,FALSE,"WELDER.XLS"}</definedName>
    <definedName name="de">#REF!</definedName>
    <definedName name="Debit">#REF!</definedName>
    <definedName name="Debits">#REF!</definedName>
    <definedName name="DEBT_NAME">#REF!</definedName>
    <definedName name="Debtor">#REF!</definedName>
    <definedName name="DEBTOR_CODE">#REF!</definedName>
    <definedName name="DEBTOR_RECALC">#REF!</definedName>
    <definedName name="DEBTOR_TRANS">#REF!</definedName>
    <definedName name="DEBTORS">#REF!</definedName>
    <definedName name="DEBTORS_INQ">#REF!</definedName>
    <definedName name="DEBTORS_TBL">#REF!</definedName>
    <definedName name="Dec">#REF!</definedName>
    <definedName name="Decisions">1</definedName>
    <definedName name="defer">#REF!</definedName>
    <definedName name="defer0">#REF!</definedName>
    <definedName name="defer1">#REF!</definedName>
    <definedName name="defer2">[112]Defer_P!$N$19:$N$31</definedName>
    <definedName name="defer3">#REF!</definedName>
    <definedName name="defer50New">'[112]Defer (2)'!$R$17:$R$27</definedName>
    <definedName name="DelDC">#REF!</definedName>
    <definedName name="DelDm">#REF!</definedName>
    <definedName name="delete1">[113]퇴직영수증!$G$9:$H$11,[113]퇴직영수증!$L$9,[113]퇴직영수증!$L$10,[113]퇴직영수증!$L$11,[113]퇴직영수증!$P$9,[113]퇴직영수증!$P$11,[113]퇴직영수증!$P$12,[113]퇴직영수증!$G$15:$M$16,[113]퇴직영수증!$K$14:$M$14,[113]퇴직영수증!$F$19:$I$19,[113]퇴직영수증!$L$19:$N$19,[113]퇴직영수증!$O$19:$Q$19,[113]퇴직영수증!$H$21:$H$24,[113]퇴직영수증!$L$21:$L$24,[113]퇴직영수증!$G$27:$L$29,[113]퇴직영수증!$O$24,[113]퇴직영수증!$O$26,[113]퇴직영수증!$O$27,[113]퇴직영수증!$N$29,[113]퇴직영수증!$N$14:$Q$17,[113]퇴직영수증!$K$17:$M$17</definedName>
    <definedName name="DELETELOGICTYPE1">#REF!</definedName>
    <definedName name="DELETELOGICTYPE2">#REF!</definedName>
    <definedName name="Delivery">#REF!</definedName>
    <definedName name="DelType">#REF!</definedName>
    <definedName name="DEMeXToEUR" hidden="1">1/EUReXToDEM</definedName>
    <definedName name="DEMI1">#N/A</definedName>
    <definedName name="DEMI2">#N/A</definedName>
    <definedName name="den_bu">#REF!</definedName>
    <definedName name="DENTK">#REF!</definedName>
    <definedName name="DEP">OFFSET(#REF!,0,0,COUNTA(#REF!)-3,1)</definedName>
    <definedName name="Department" hidden="1">{#N/A,#N/A,FALSE,"COVER.XLS";#N/A,#N/A,FALSE,"RACT1.XLS";#N/A,#N/A,FALSE,"RACT2.XLS";#N/A,#N/A,FALSE,"ECCMP";#N/A,#N/A,FALSE,"WELDER.XLS"}</definedName>
    <definedName name="DeptEx">#REF!</definedName>
    <definedName name="deptLookup">#REF!</definedName>
    <definedName name="Deptname">#REF!</definedName>
    <definedName name="DeptName1">'[114]Index-namelist'!$I$2:$I$87</definedName>
    <definedName name="Description">#REF!</definedName>
    <definedName name="DesiredEvidence">'[115]Drop down'!$I$6:$I$9</definedName>
    <definedName name="Det32x3">#REF!</definedName>
    <definedName name="Det35x3">#REF!</definedName>
    <definedName name="Det40x4">#REF!</definedName>
    <definedName name="Det50x5">#REF!</definedName>
    <definedName name="Det63x6">#REF!</definedName>
    <definedName name="Det75x6">#REF!</definedName>
    <definedName name="Detail">#REF!</definedName>
    <definedName name="detail_hr">#REF!</definedName>
    <definedName name="Detail_VenDor">'[116]Detail Vendor'!$A$1:$D$65536</definedName>
    <definedName name="details">[117]Bloomberg!$B$5:$Q$992</definedName>
    <definedName name="DF" hidden="1">{#N/A,#N/A,TRUE,"Cover Memo";"Complete Sys. Estimate",#N/A,TRUE,"Change Summary";"Complete Sys. Estimate",#N/A,TRUE,"Estimate Summary";"Complete Sys. Estimate",#N/A,TRUE,"Dept. Summary";"Complete Sys. Estimate",#N/A,TRUE,"DOW Detail"}</definedName>
    <definedName name="dfasd">#REF!</definedName>
    <definedName name="dfd">#REF!</definedName>
    <definedName name="dfd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d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d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d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d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d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df">#REF!</definedName>
    <definedName name="dfdfd"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dfd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dfdfsfa"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dfdfsfa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dfsd">#REF!</definedName>
    <definedName name="dfdfsfs"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dfsfs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gfgh">#REF!</definedName>
    <definedName name="dfghjiuytrd">#REF!</definedName>
    <definedName name="dflt7">[118]Invoice!#REF!</definedName>
    <definedName name="dfsadfsadfs"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sadfsadfs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sd">#REF!</definedName>
    <definedName name="dfsdfdsfasd"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sdfdsfasd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sdfdsfasd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sdfdsfasd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sdfdsfasd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sdfdsfasd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sdfdsfasd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sfdadfsfda"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sfdadfsfda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sfdfsadf"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sfdfsadf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sfdsaf"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sfdsaf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dfwegawrb">#REF!</definedName>
    <definedName name="dg">#REF!</definedName>
    <definedName name="dgbdII">#REF!</definedName>
    <definedName name="DGCTI592">#REF!</definedName>
    <definedName name="dge">#REF!</definedName>
    <definedName name="dgfgfd1" hidden="1">{#N/A,#N/A,FALSE,"COVER.XLS";#N/A,#N/A,FALSE,"RACT1.XLS";#N/A,#N/A,FALSE,"RACT2.XLS";#N/A,#N/A,FALSE,"ECCMP";#N/A,#N/A,FALSE,"WELDER.XLS"}</definedName>
    <definedName name="dghp">#REF!</definedName>
    <definedName name="dgnc">#REF!</definedName>
    <definedName name="dgqndn">#REF!</definedName>
    <definedName name="dgvl">#REF!</definedName>
    <definedName name="DGVUA">#REF!</definedName>
    <definedName name="DGXDTT">#REF!</definedName>
    <definedName name="dh">#REF!</definedName>
    <definedName name="dien">#REF!</definedName>
    <definedName name="dientichck">#REF!</definedName>
    <definedName name="Difference">#REF!</definedName>
    <definedName name="dikkk" hidden="1">{#N/A,#N/A,FALSE,"str_title";#N/A,#N/A,FALSE,"SUM";#N/A,#N/A,FALSE,"Scope";#N/A,#N/A,FALSE,"PIE-Jn";#N/A,#N/A,FALSE,"PIE-Jn_Hz";#N/A,#N/A,FALSE,"Liq_Plan";#N/A,#N/A,FALSE,"S_Curve";#N/A,#N/A,FALSE,"Liq_Prof";#N/A,#N/A,FALSE,"Man_Pwr";#N/A,#N/A,FALSE,"Man_Prof"}</definedName>
    <definedName name="dimen">#REF!</definedName>
    <definedName name="Direct_Labor">'[119]Profit-volume-cost analysis'!$E$11</definedName>
    <definedName name="Direct_Material">'[119]Profit-volume-cost analysis'!$E$12</definedName>
    <definedName name="DIS">#REF!</definedName>
    <definedName name="Disaggregations">#REF!</definedName>
    <definedName name="disc06">'[120]valn results'!$H$18</definedName>
    <definedName name="disc07">'[120]valn results'!$G$18</definedName>
    <definedName name="DISCOUNT99">#REF!</definedName>
    <definedName name="DiSP">#REF!</definedName>
    <definedName name="display_area_2" hidden="1">#REF!</definedName>
    <definedName name="DISROM">#REF!</definedName>
    <definedName name="dist">#REF!</definedName>
    <definedName name="dItemsToTest">#REF!</definedName>
    <definedName name="DivEx">#REF!</definedName>
    <definedName name="djh"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jsks">BlankMacro1</definedName>
    <definedName name="dk" hidden="1">{#N/A,#N/A,FALSE,"COVER.XLS";#N/A,#N/A,FALSE,"RACT1.XLS";#N/A,#N/A,FALSE,"RACT2.XLS";#N/A,#N/A,FALSE,"ECCMP";#N/A,#N/A,FALSE,"WELDER.XLS"}</definedName>
    <definedName name="DKK">'[121]ADJ - RATE'!$B$4</definedName>
    <definedName name="dkok"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dksajfkd" hidden="1">{#N/A,#N/A,FALSE,"Eff-SSC2"}</definedName>
    <definedName name="DLF">OFFSET(#REF!,0,0,COUNTA(#REF!)-3,1)</definedName>
    <definedName name="DM">#REF!</definedName>
    <definedName name="dm56bxd">#REF!</definedName>
    <definedName name="dmat">#REF!</definedName>
    <definedName name="DME_Dirty">"False"</definedName>
    <definedName name="DME_LocalFile">"True"</definedName>
    <definedName name="dmoi">#REF!</definedName>
    <definedName name="DMPM">OFFSET(#REF!,0,0,COUNTA(#REF!)-3,1)</definedName>
    <definedName name="DN_01">#REF!</definedName>
    <definedName name="dName">#REF!</definedName>
    <definedName name="DNCD">#REF!</definedName>
    <definedName name="DNP">OFFSET(#REF!,0,0,COUNTA(#REF!)-3,1)</definedName>
    <definedName name="DÑt45x4">#REF!</definedName>
    <definedName name="doan1">#REF!</definedName>
    <definedName name="doan2">#REF!</definedName>
    <definedName name="doan3">#REF!</definedName>
    <definedName name="doan4">#REF!</definedName>
    <definedName name="doan5">#REF!</definedName>
    <definedName name="doan6">#REF!</definedName>
    <definedName name="doanh_nghiÖp_tØnh">#REF!</definedName>
    <definedName name="dobt">#REF!</definedName>
    <definedName name="DOC_table">[122]Defaults!$P$8:$Q$17</definedName>
    <definedName name="Document_array">{"Phat.xls"}</definedName>
    <definedName name="Documents_array">#REF!</definedName>
    <definedName name="DOG">#REF!</definedName>
    <definedName name="domain">[123]FX!$G$17</definedName>
    <definedName name="dome"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ON_GIA_VAN_CHUYEN_36">#REF!</definedName>
    <definedName name="Dong_coc_cu">#REF!</definedName>
    <definedName name="donm">#REF!</definedName>
    <definedName name="DONVI">#N/A</definedName>
    <definedName name="dooe">{"'Eng (page2)'!$A$1:$D$52"}</definedName>
    <definedName name="dPlanningMateriality">#REF!</definedName>
    <definedName name="dProjectedBookValue">#REF!</definedName>
    <definedName name="dProjectedBookValueStratified">#REF!</definedName>
    <definedName name="dProjectedNumbersOfItems">#REF!</definedName>
    <definedName name="dProjectedNumbersOfItemsStratified">#REF!</definedName>
    <definedName name="DQ">[48]Lists!$L$3:$L$6</definedName>
    <definedName name="Dr">#REF!</definedName>
    <definedName name="DrApr">#REF!</definedName>
    <definedName name="DrAug">#REF!</definedName>
    <definedName name="DrDec">#REF!</definedName>
    <definedName name="Drilling">Scheduled_Payment+Extra_Payment</definedName>
    <definedName name="Drilling2008">Scheduled_Payment+Extra_Payment</definedName>
    <definedName name="DrJul">#REF!</definedName>
    <definedName name="DrJun">#REF!</definedName>
    <definedName name="DrMar">#REF!</definedName>
    <definedName name="DrMay">#REF!</definedName>
    <definedName name="DrNov">#REF!</definedName>
    <definedName name="DrOct">#REF!</definedName>
    <definedName name="drop2">[124]Sheet1!$B$1:$B$6</definedName>
    <definedName name="DRPAUSE">#REF!</definedName>
    <definedName name="drr">Scheduled_Payment+Extra_Payment</definedName>
    <definedName name="DrSep">#REF!</definedName>
    <definedName name="DRU_BER_A">#REF!</definedName>
    <definedName name="DRU_BER_B">#REF!</definedName>
    <definedName name="DRU_BER_C">#REF!</definedName>
    <definedName name="DRU_BER_D">#REF!</definedName>
    <definedName name="DRU_BER_DOM">#REF!</definedName>
    <definedName name="DRU_SPA_B">#REF!</definedName>
    <definedName name="DRU_SPA_C">#REF!</definedName>
    <definedName name="DRU_SPA_D">#REF!</definedName>
    <definedName name="ds">#N/A</definedName>
    <definedName name="ds1pnc">#REF!</definedName>
    <definedName name="ds1pvl">#REF!</definedName>
    <definedName name="ds3pnc">#REF!</definedName>
    <definedName name="ds3pvl">#REF!</definedName>
    <definedName name="dSampleSize">#REF!</definedName>
    <definedName name="dsd">'[26]BAX Export 25mar07 - 31mar07'!$A$1:$H$24</definedName>
    <definedName name="dsdfd" hidden="1">{#N/A,#N/A,FALSE,"COVER1.XLS ";#N/A,#N/A,FALSE,"RACT1.XLS";#N/A,#N/A,FALSE,"RACT2.XLS";#N/A,#N/A,FALSE,"ECCMP";#N/A,#N/A,FALSE,"WELDER.XLS"}</definedName>
    <definedName name="dsfads">#REF!</definedName>
    <definedName name="dsfasdght">#REF!</definedName>
    <definedName name="dsfdsf">#REF!</definedName>
    <definedName name="dsfdsfs">#REF!</definedName>
    <definedName name="dskh">#REF!</definedName>
    <definedName name="dss">#REF!</definedName>
    <definedName name="DSTB">#REF!</definedName>
    <definedName name="DSUMDATA">#REF!</definedName>
    <definedName name="dtich1">#REF!</definedName>
    <definedName name="dtich2">#REF!</definedName>
    <definedName name="dtich3">#REF!</definedName>
    <definedName name="dtich4">#REF!</definedName>
    <definedName name="dtich5">#REF!</definedName>
    <definedName name="dtich6">#REF!</definedName>
    <definedName name="dTotalPopulationBookValue">#REF!</definedName>
    <definedName name="dTotalProjectedBookValue">#REF!</definedName>
    <definedName name="dTotalProjectedNumbersOfItems">#REF!</definedName>
    <definedName name="dTotIndSignItems">#REF!</definedName>
    <definedName name="DTS">#REF!</definedName>
    <definedName name="DU_TOAN_CHI_TIET_CONG_TO">#REF!</definedName>
    <definedName name="DUA">#REF!</definedName>
    <definedName name="dumppr">#REF!</definedName>
    <definedName name="duration">'[80]Customer Data'!$F$12</definedName>
    <definedName name="DURCHSCHN">#REF!</definedName>
    <definedName name="dut">'[60]G-BS'!$F$3:$F$217</definedName>
    <definedName name="dv">#REF!</definedName>
    <definedName name="DVNAM">""</definedName>
    <definedName name="DVTYP">"PRINTER"</definedName>
    <definedName name="e">#REF!</definedName>
    <definedName name="e_1">NA()</definedName>
    <definedName name="e_2">NA()</definedName>
    <definedName name="e_3">NA()</definedName>
    <definedName name="E_Ben">[101]Active!$T$3</definedName>
    <definedName name="E10_Industry">[43]ค่าใช้จ่ายพลังงานอุตสาหกรรม_AVG!$M$142:$M$204</definedName>
    <definedName name="E20_Industry">[43]ค่าใช้จ่ายพลังงานอุตสาหกรรม_AVG!$N$142:$N$204</definedName>
    <definedName name="EA">#REF!</definedName>
    <definedName name="EarlyWarning">#REF!</definedName>
    <definedName name="EARTH">#REF!</definedName>
    <definedName name="EARTH1">#REF!</definedName>
    <definedName name="eas" hidden="1">{#N/A,#N/A,FALSE,"COVER.XLS";#N/A,#N/A,FALSE,"RACT1.XLS";#N/A,#N/A,FALSE,"RACT2.XLS";#N/A,#N/A,FALSE,"ECCMP";#N/A,#N/A,FALSE,"WELDER.XLS"}</definedName>
    <definedName name="EAST_JEAN">#REF!</definedName>
    <definedName name="Eb">#REF!</definedName>
    <definedName name="Ec">#REF!</definedName>
    <definedName name="Economy">[48]Lists!$B$3:$B$8</definedName>
    <definedName name="Ed">#REF!</definedName>
    <definedName name="edf" hidden="1">#REF!</definedName>
    <definedName name="eds" hidden="1">#REF!</definedName>
    <definedName name="ee">{"'Eng (page2)'!$A$1:$D$52"}</definedName>
    <definedName name="ee_1">NA()</definedName>
    <definedName name="ee_2">NA()</definedName>
    <definedName name="eec">#REF!</definedName>
    <definedName name="eee" hidden="1">{#N/A,#N/A,FALSE,"Cashflow"}</definedName>
    <definedName name="eeee">{"'Eng (page2)'!$A$1:$D$52"}</definedName>
    <definedName name="eeeee">#REF!</definedName>
    <definedName name="eer" hidden="1">{#N/A,#N/A,FALSE,"Eff-SSC2"}</definedName>
    <definedName name="ef">#REF!</definedName>
    <definedName name="EF_Anaerobic_CH4_wet">[87]EF!$AK$7</definedName>
    <definedName name="EF_Composting_CH4_wet">[87]EF!$AK$6</definedName>
    <definedName name="EF_Composting_N2O_wet">[87]EF!$AM$6</definedName>
    <definedName name="EF_Mass_units">[48]Lists!$J$3:$J$11</definedName>
    <definedName name="EF_Type">[48]Lists!$I$3:$I$6</definedName>
    <definedName name="EF_Urea_Fertilization">[43]EF!$BK$6</definedName>
    <definedName name="EF_นาปีนอกเขตชลประทานความลึกน้ำมากกว่า50Cm">[43]EF!$BA$13</definedName>
    <definedName name="EF_นาปีนอกเขตชลประทานความลึกน้ำไม่เกิน50Cm">[43]EF!$BA$11</definedName>
    <definedName name="EF_นาปีในเขตชลประทานขังน้ำและปล่อยน้ำออก1ครั้ง">[43]EF!$BA$9</definedName>
    <definedName name="efdfdf">#REF!</definedName>
    <definedName name="Eg">#REF!</definedName>
    <definedName name="egasdfs"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egasdfs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Egy_Ch_u33kV">'[52]Tariff&amp;Common Input'!#REF!</definedName>
    <definedName name="Egy_Ch_u33kV_Amata">'[52]Tariff&amp;Common Input'!#REF!</definedName>
    <definedName name="Egy_Ch_u69kV">'[52]Tariff&amp;Common Input'!#REF!</definedName>
    <definedName name="Egy_Ch_u69kV_Amata">'[52]Tariff&amp;Common Input'!#REF!</definedName>
    <definedName name="Eh">#REF!</definedName>
    <definedName name="EI" hidden="1">{#N/A,#N/A,FALSE,"Explanatory notes";#N/A,#N/A,FALSE,"Table 1A 1999";#N/A,#N/A,FALSE,"Table 2A 1999";#N/A,#N/A,FALSE,"Table 3A 1999";#N/A,#N/A,FALSE,"Table 4A 1999";#N/A,#N/A,FALSE,"Table 5A 1999";#N/A,#N/A,FALSE,"Table 6A 1999";#N/A,#N/A,FALSE,"Table 7A 1999";#N/A,#N/A,FALSE,"Table 8A 1999";#N/A,#N/A,FALSE,"Remarks"}</definedName>
    <definedName name="EI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I_BP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I_BPA_Phenol" hidden="1">{#N/A,#N/A,FALSE,"Explanatory notes";#N/A,#N/A,FALSE,"Table 1A 1999";#N/A,#N/A,FALSE,"Table 2A 1999";#N/A,#N/A,FALSE,"Table 3A 1999";#N/A,#N/A,FALSE,"Table 4A 1999";#N/A,#N/A,FALSE,"Table 5A 1999";#N/A,#N/A,FALSE,"Table 6A 1999";#N/A,#N/A,FALSE,"Table 7A 1999";#N/A,#N/A,FALSE,"Table 8A 1999";#N/A,#N/A,FALSE,"Remarks"}</definedName>
    <definedName name="EI_EI"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I_p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I_phenol"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I_phenol1" hidden="1">{#N/A,#N/A,FALSE,"Explanatory notes";#N/A,#N/A,FALSE,"Table 1A 1999";#N/A,#N/A,FALSE,"Table 2A 1999";#N/A,#N/A,FALSE,"Table 3A 1999";#N/A,#N/A,FALSE,"Table 4A 1999";#N/A,#N/A,FALSE,"Table 5A 1999";#N/A,#N/A,FALSE,"Table 6A 1999";#N/A,#N/A,FALSE,"Table 7A 1999";#N/A,#N/A,FALSE,"Table 8A 1999";#N/A,#N/A,FALSE,"Remarks"}</definedName>
    <definedName name="EI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I1_p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IEI"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IGHT">#REF!</definedName>
    <definedName name="Ein">#REF!</definedName>
    <definedName name="EINGABE_BEREICH">#REF!</definedName>
    <definedName name="Ek">#REF!</definedName>
    <definedName name="El">#REF!</definedName>
    <definedName name="ele" hidden="1">{#N/A,#N/A,FALSE,"17MAY";#N/A,#N/A,FALSE,"24MAY"}</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Commercial">[43]ค่าไฟฟ้าในธุรกิจการค้า!$D$160:$D$231</definedName>
    <definedName name="Elec_Industry">[43]ค่าไฟฟ้าในอุตสาหกรรมการผลิต_AVG!$D$142:$D$204</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tricity_Charging">OFFSET('[38]ABP1 input &amp; output for account'!#REF!,0,0,COUNTA('[38]ABP1 input &amp; output for account'!#REF!),1)</definedName>
    <definedName name="ELEMENT__Sanitary_System">#REF!</definedName>
    <definedName name="Em">#REF!</definedName>
    <definedName name="eMac">#REF!</definedName>
    <definedName name="Email">#REF!</definedName>
    <definedName name="EmissionFactor">'[48]Emission factors'!$C$10:$C$20</definedName>
    <definedName name="Employee">#REF!</definedName>
    <definedName name="EN.Hatsanai" hidden="1">{#N/A,#N/A,FALSE,"Eff-SSC2"}</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nd_Bal">#REF!</definedName>
    <definedName name="End_date">#REF!</definedName>
    <definedName name="End1C">'[63]84ZF6A'!#REF!</definedName>
    <definedName name="EndGR">#REF!</definedName>
    <definedName name="ENDPERIODNAME1">#REF!</definedName>
    <definedName name="ENDPERIODNAME2">#REF!</definedName>
    <definedName name="ENDPERIODNUM1">#REF!</definedName>
    <definedName name="ENDPERIODNUM2">#REF!</definedName>
    <definedName name="EndPO">#REF!</definedName>
    <definedName name="EndRange">'[125]23150023 &amp; 26910000'!#REF!</definedName>
    <definedName name="Energy_Industries">[48]Lists!$Q$3:$Q$8</definedName>
    <definedName name="Energy2Burn">[87]Dropdown!$AA$2:$AA$14</definedName>
    <definedName name="ENR_Years">'[50]4.1 ENR'!$I$31:$T$31</definedName>
    <definedName name="Enter_Number_of_Items_Actually_Tested">#REF!</definedName>
    <definedName name="entertainment" hidden="1">{#N/A,#N/A,TRUE,"AIGFHK";#N/A,#N/A,TRUE,"UFC";#N/A,#N/A,TRUE,"PSB";#N/A,#N/A,TRUE,"AIGFT";#N/A,#N/A,TRUE,"CFA";#N/A,#N/A,TRUE,"AIG Bank Polska";#N/A,#N/A,TRUE,"AICCC TW";#N/A,#N/A,TRUE,"AICCC Ph";#N/A,#N/A,TRUE,"AICCC HK"}</definedName>
    <definedName name="entertainment_1" hidden="1">{#N/A,#N/A,TRUE,"AIGFHK";#N/A,#N/A,TRUE,"UFC";#N/A,#N/A,TRUE,"PSB";#N/A,#N/A,TRUE,"AIGFT";#N/A,#N/A,TRUE,"CFA";#N/A,#N/A,TRUE,"AIG Bank Polska";#N/A,#N/A,TRUE,"AICCC TW";#N/A,#N/A,TRUE,"AICCC Ph";#N/A,#N/A,TRUE,"AICCC HK"}</definedName>
    <definedName name="entertainment_1_1" hidden="1">{#N/A,#N/A,TRUE,"AIGFHK";#N/A,#N/A,TRUE,"UFC";#N/A,#N/A,TRUE,"PSB";#N/A,#N/A,TRUE,"AIGFT";#N/A,#N/A,TRUE,"CFA";#N/A,#N/A,TRUE,"AIG Bank Polska";#N/A,#N/A,TRUE,"AICCC TW";#N/A,#N/A,TRUE,"AICCC Ph";#N/A,#N/A,TRUE,"AICCC HK"}</definedName>
    <definedName name="entertainment_2" hidden="1">{#N/A,#N/A,TRUE,"AIGFHK";#N/A,#N/A,TRUE,"UFC";#N/A,#N/A,TRUE,"PSB";#N/A,#N/A,TRUE,"AIGFT";#N/A,#N/A,TRUE,"CFA";#N/A,#N/A,TRUE,"AIG Bank Polska";#N/A,#N/A,TRUE,"AICCC TW";#N/A,#N/A,TRUE,"AICCC Ph";#N/A,#N/A,TRUE,"AICCC HK"}</definedName>
    <definedName name="entertainment_3" hidden="1">{#N/A,#N/A,TRUE,"AIGFHK";#N/A,#N/A,TRUE,"UFC";#N/A,#N/A,TRUE,"PSB";#N/A,#N/A,TRUE,"AIGFT";#N/A,#N/A,TRUE,"CFA";#N/A,#N/A,TRUE,"AIG Bank Polska";#N/A,#N/A,TRUE,"AICCC TW";#N/A,#N/A,TRUE,"AICCC Ph";#N/A,#N/A,TRUE,"AICCC HK"}</definedName>
    <definedName name="entertainment_4" hidden="1">{#N/A,#N/A,TRUE,"AIGFHK";#N/A,#N/A,TRUE,"UFC";#N/A,#N/A,TRUE,"PSB";#N/A,#N/A,TRUE,"AIGFT";#N/A,#N/A,TRUE,"CFA";#N/A,#N/A,TRUE,"AIG Bank Polska";#N/A,#N/A,TRUE,"AICCC TW";#N/A,#N/A,TRUE,"AICCC Ph";#N/A,#N/A,TRUE,"AICCC HK"}</definedName>
    <definedName name="entertainment_5" hidden="1">{#N/A,#N/A,TRUE,"AIGFHK";#N/A,#N/A,TRUE,"UFC";#N/A,#N/A,TRUE,"PSB";#N/A,#N/A,TRUE,"AIGFT";#N/A,#N/A,TRUE,"CFA";#N/A,#N/A,TRUE,"AIG Bank Polska";#N/A,#N/A,TRUE,"AICCC TW";#N/A,#N/A,TRUE,"AICCC Ph";#N/A,#N/A,TRUE,"AICCC HK"}</definedName>
    <definedName name="Entity">#REF!</definedName>
    <definedName name="Eo">#REF!</definedName>
    <definedName name="Eout">#REF!</definedName>
    <definedName name="eqwew">{"Doi chieu 04-05 tai Mien Nam.xls","Sheet1"}</definedName>
    <definedName name="er">#N/A</definedName>
    <definedName name="erefe"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erefe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erefe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erefe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erefe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erefe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erefe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err" hidden="1">{#N/A,#N/A,FALSE,"COVER1.XLS ";#N/A,#N/A,FALSE,"RACT1.XLS";#N/A,#N/A,FALSE,"RACT2.XLS";#N/A,#N/A,FALSE,"ECCMP";#N/A,#N/A,FALSE,"WELDER.XLS"}</definedName>
    <definedName name="Err_Add_Plus10">#REF!</definedName>
    <definedName name="Err_Box_AddSamp">'[46]Audit samp(604010)'!$AR$6</definedName>
    <definedName name="Err_Box_Rej">'[46]Audit samp(604010)'!$AR$5</definedName>
    <definedName name="Err_CellComments">'[46]Audit samp(604010)'!$AJ$13</definedName>
    <definedName name="Err_Date_Check">#REF!</definedName>
    <definedName name="Err_Date_Numb">#REF!</definedName>
    <definedName name="Err_Date_Today">#REF!</definedName>
    <definedName name="Err_Empty">#REF!</definedName>
    <definedName name="Err_Eval_Blank">#REF!</definedName>
    <definedName name="Err_Fail_Verbiage">'[46]Audit samp(604010)'!$AR$13</definedName>
    <definedName name="Err_InfoCheck">#REF!</definedName>
    <definedName name="Err_NotesBox">#REF!</definedName>
    <definedName name="Err_Rand_1">#REF!</definedName>
    <definedName name="Err_Random">#REF!</definedName>
    <definedName name="Err_SampErr">'[46]Audit samp(604010)'!$AK$15</definedName>
    <definedName name="Err_StopCode">#REF!</definedName>
    <definedName name="errre"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rt" hidden="1">#REF!</definedName>
    <definedName name="ertetz" hidden="1">1/EUReXToDEM</definedName>
    <definedName name="erwfds"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erwfds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ESPeXToEUR" hidden="1">1/EUReXToESP</definedName>
    <definedName name="Estimates">[126]Guidance!#REF!</definedName>
    <definedName name="etetteet" hidden="1">{#N/A,#N/A,FALSE,"Gesamt";#N/A,#N/A,FALSE,"Ree KG";#N/A,#N/A,FALSE,"Ree Inter";#N/A,#N/A,FALSE,"BTM";#N/A,#N/A,FALSE,"GmbH";#N/A,#N/A,FALSE,"Sonstige"}</definedName>
    <definedName name="eur">#REF!</definedName>
    <definedName name="eưrr" hidden="1">{#N/A,#N/A,FALSE,"Chi tiÆt"}</definedName>
    <definedName name="ev.Calculation" hidden="1">-4135</definedName>
    <definedName name="ev.Initialized" hidden="1">FALSE</definedName>
    <definedName name="EV__LASTREFTIME__">39829.3561342593</definedName>
    <definedName name="Eval_btn">'[46]Audit samp(604010)'!$AR$11</definedName>
    <definedName name="Eval_btn_Ans">'[46]Audit samp(604010)'!$AR$12</definedName>
    <definedName name="Eval_MR">'[46]Audit samp(604010)'!$Y$20</definedName>
    <definedName name="Eval_Targ_T">#REF!</definedName>
    <definedName name="Eval_Text">#REF!</definedName>
    <definedName name="Eval_TM">'[46]Audit samp(604010)'!$Y$17</definedName>
    <definedName name="Eval_TTMR">#REF!</definedName>
    <definedName name="EVPEx">#REF!</definedName>
    <definedName name="ewadsf"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ewadsf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ex">#REF!</definedName>
    <definedName name="EX_Aus">0.5467</definedName>
    <definedName name="ex_rate">8.32</definedName>
    <definedName name="Excel_BuiltIn__FilterDatabase_1">"$'ค่าไฟฟ้าTOAP ด้านหลัง'.$#REF!$#REF!:$#REF!$#REF!"</definedName>
    <definedName name="Excel_BuiltIn__FilterDatabase_2">#REF!</definedName>
    <definedName name="Excel_BuiltIn_Print_Area_17">"$#REF!.$#REF!$#REF!"</definedName>
    <definedName name="Excel_BuiltIn_Print_Area_2">#REF!</definedName>
    <definedName name="EXCH">#REF!</definedName>
    <definedName name="EXCH1">'[127]WIP-BKK-Sep08'!$X$2</definedName>
    <definedName name="EXCH2">#REF!</definedName>
    <definedName name="EXCH3">#REF!</definedName>
    <definedName name="EXCHR">#REF!</definedName>
    <definedName name="EXCHRATE">#REF!</definedName>
    <definedName name="Exp_BKD">#REF!</definedName>
    <definedName name="Exp_BKD_YTD">#REF!</definedName>
    <definedName name="Exp_BKK">#REF!</definedName>
    <definedName name="Exp_BKK_YTD">#REF!</definedName>
    <definedName name="Exp_KSN">#REF!</definedName>
    <definedName name="Exp_KSN_YTD">#REF!</definedName>
    <definedName name="EXP_LETTER">#REF!</definedName>
    <definedName name="exp9new">#REF!</definedName>
    <definedName name="Expected_balance">#REF!</definedName>
    <definedName name="Expense">#REF!</definedName>
    <definedName name="EXPORT">#REF!</definedName>
    <definedName name="Extra_Pay">#REF!</definedName>
    <definedName name="_xlnm.Extract">#REF!</definedName>
    <definedName name="f">[128]Links!$F$1:$F$65536</definedName>
    <definedName name="F_EP">OFFSET(#REF!,0,0,COUNTA(#REF!)-2,1)</definedName>
    <definedName name="F_Fuel_HEAT_V">#REF!</definedName>
    <definedName name="F_Group">#REF!</definedName>
    <definedName name="F_LF">OFFSET(#REF!,0,0,COUNTA(#REF!)-2,1)</definedName>
    <definedName name="F_MPM">OFFSET(#REF!,0,0,COUNTA(#REF!)-2,1)</definedName>
    <definedName name="F_NP">OFFSET(#REF!,0,0,COUNTA(#REF!)-2,1)</definedName>
    <definedName name="F3DB017W">#REF!</definedName>
    <definedName name="F5ER98SUM">#REF!</definedName>
    <definedName name="F5ER98SUMSALE">#REF!</definedName>
    <definedName name="F5TR98SUM">#REF!</definedName>
    <definedName name="F5TR98SUMSALE">#REF!</definedName>
    <definedName name="F5UR98SUM">#REF!</definedName>
    <definedName name="F5UR98SUMSALE">#REF!</definedName>
    <definedName name="F5VR98SUM">#REF!</definedName>
    <definedName name="F5VR98SUMSALE">#REF!</definedName>
    <definedName name="f82E46">#REF!</definedName>
    <definedName name="f92F56">#REF!</definedName>
    <definedName name="fa">#REF!</definedName>
    <definedName name="fac">"$#REF!.$#REF!$#REF!"</definedName>
    <definedName name="FACTOR">#REF!</definedName>
    <definedName name="Factory_Overhead">'[119]Profit-volume-cost analysis'!$E$13</definedName>
    <definedName name="fadbadfg">#REF!</definedName>
    <definedName name="fadsfsadfdsaf"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fadsfsadfdsaf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FASB91">'[72]YR1:YR5'!$B$96:$O$164</definedName>
    <definedName name="fasdfsafd"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fasdfsafd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fat">#REF!</definedName>
    <definedName name="Fax">#REF!</definedName>
    <definedName name="fbnhg" hidden="1">#REF!</definedName>
    <definedName name="fc">#REF!</definedName>
    <definedName name="fc_">#REF!</definedName>
    <definedName name="fchj">#REF!</definedName>
    <definedName name="FCode" hidden="1">#REF!</definedName>
    <definedName name="fd" hidden="1">{#N/A,#N/A,TRUE,"Cover Memo";"Complete Sys. Estimate",#N/A,TRUE,"Change Summary";"Complete Sys. Estimate",#N/A,TRUE,"Estimate Summary";"Complete Sys. Estimate",#N/A,TRUE,"Dept. Summary";"Complete Sys. Estimate",#N/A,TRUE,"DOW Detail"}</definedName>
    <definedName name="fdd">#REF!</definedName>
    <definedName name="fdf" hidden="1">{#N/A,#N/A,TRUE,"Cover Memo";"Complete Sys. Estimate",#N/A,TRUE,"Change Summary";"Complete Sys. Estimate",#N/A,TRUE,"Estimate Summary";"Complete Sys. Estimate",#N/A,TRUE,"Dept. Summary";"Complete Sys. Estimate",#N/A,TRUE,"DOW Detail"}</definedName>
    <definedName name="fdfd" hidden="1">{#N/A,#N/A,TRUE,"Cover Memo";"Complete Sys. Estimate",#N/A,TRUE,"Change Summary";"Complete Sys. Estimate",#N/A,TRUE,"Estimate Summary";"Complete Sys. Estimate",#N/A,TRUE,"Dept. Summary";"Complete Sys. Estimate",#N/A,TRUE,"DOW Detail"}</definedName>
    <definedName name="fdfd2" hidden="1">{#N/A,#N/A,TRUE,"Cover Memo";"Complete Sys. Estimate",#N/A,TRUE,"Change Summary";"Complete Sys. Estimate",#N/A,TRUE,"Estimate Summary";"Complete Sys. Estimate",#N/A,TRUE,"Dept. Summary";"Complete Sys. Estimate",#N/A,TRUE,"DOW Detail"}</definedName>
    <definedName name="fdgdfg" hidden="1">{#N/A,#N/A,FALSE,"Eff-SSC2"}</definedName>
    <definedName name="fdgdg" hidden="1">{#N/A,#N/A,TRUE,"Cover Memo";"Complete Sys. Estimate",#N/A,TRUE,"Change Summary";"Complete Sys. Estimate",#N/A,TRUE,"Estimate Summary";"Complete Sys. Estimate",#N/A,TRUE,"Dept. Summary";"Complete Sys. Estimate",#N/A,TRUE,"DOW Detail"}</definedName>
    <definedName name="fdjkljksldfl" hidden="1">{#N/A,#N/A,FALSE,"17MAY";#N/A,#N/A,FALSE,"24MAY"}</definedName>
    <definedName name="fdsadfs"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fdsadfs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fdsafsa"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fdsafsa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fdsfds">#REF!</definedName>
    <definedName name="fdsfdsfd">[3]footing!#REF!</definedName>
    <definedName name="fdsgg" hidden="1">{#N/A,#N/A,FALSE,"Eff-SSC2"}</definedName>
    <definedName name="Feb">#REF!</definedName>
    <definedName name="Federal_Income_Tax">'[119]Profit-volume-cost analysis'!$E$24</definedName>
    <definedName name="few" hidden="1">{#N/A,#N/A,FALSE,"COVER1.XLS ";#N/A,#N/A,FALSE,"RACT1.XLS";#N/A,#N/A,FALSE,"RACT2.XLS";#N/A,#N/A,FALSE,"ECCMP";#N/A,#N/A,FALSE,"WELDER.XLS"}</definedName>
    <definedName name="ff">#REF!,#REF!</definedName>
    <definedName name="ff_1">NA()</definedName>
    <definedName name="ff_2">NA()</definedName>
    <definedName name="FFAPPCOLNAME1_1">#REF!</definedName>
    <definedName name="FFAPPCOLNAME1_2">#REF!</definedName>
    <definedName name="FFAPPCOLNAME2_1">#REF!</definedName>
    <definedName name="FFAPPCOLNAME2_2">#REF!</definedName>
    <definedName name="FFAPPCOLNAME3_1">#REF!</definedName>
    <definedName name="FFAPPCOLNAME3_2">#REF!</definedName>
    <definedName name="FFAPPCOLNAME4_1">#REF!</definedName>
    <definedName name="FFAPPCOLNAME4_2">#REF!</definedName>
    <definedName name="FFAPPCOLNAME5_1">#REF!</definedName>
    <definedName name="FFAPPCOLNAME5_2">#REF!</definedName>
    <definedName name="ffd">'[26]BAX Export 25mar07 - 31mar07'!$A$1:$H$24</definedName>
    <definedName name="ffeeee" hidden="1">{#N/A,#N/A,FALSE,"consu_cover";#N/A,#N/A,FALSE,"consu_strategy";#N/A,#N/A,FALSE,"consu_flow";#N/A,#N/A,FALSE,"Summary_reqmt";#N/A,#N/A,FALSE,"field_ppg";#N/A,#N/A,FALSE,"ppg_shop";#N/A,#N/A,FALSE,"strl";#N/A,#N/A,FALSE,"tankages";#N/A,#N/A,FALSE,"gases"}</definedName>
    <definedName name="fff">{"'Eng (page2)'!$A$1:$D$52"}</definedName>
    <definedName name="fff_1">NA()</definedName>
    <definedName name="fff_2">NA()</definedName>
    <definedName name="fffeee">#REF!</definedName>
    <definedName name="ffff">#REF!</definedName>
    <definedName name="fffffd" hidden="1">{#N/A,#N/A,FALSE,"COVER1.XLS ";#N/A,#N/A,FALSE,"RACT1.XLS";#N/A,#N/A,FALSE,"RACT2.XLS";#N/A,#N/A,FALSE,"ECCMP";#N/A,#N/A,FALSE,"WELDER.XLS"}</definedName>
    <definedName name="fffgr" hidden="1">#REF!</definedName>
    <definedName name="ffgfgfg">'[129]Schedule 10 Page 1'!$D$2</definedName>
    <definedName name="FFSEGDESC1_1">#REF!</definedName>
    <definedName name="FFSEGDESC1_2">#REF!</definedName>
    <definedName name="FFSEGDESC2_1">#REF!</definedName>
    <definedName name="FFSEGDESC2_2">#REF!</definedName>
    <definedName name="FFSEGDESC3_1">#REF!</definedName>
    <definedName name="FFSEGDESC3_2">#REF!</definedName>
    <definedName name="FFSEGDESC4_1">#REF!</definedName>
    <definedName name="FFSEGDESC4_2">#REF!</definedName>
    <definedName name="FFSEGDESC5_1">#REF!</definedName>
    <definedName name="FFSEGDESC5_2">#REF!</definedName>
    <definedName name="FFSEGMENT1_1">#REF!</definedName>
    <definedName name="FFSEGMENT1_2">#REF!</definedName>
    <definedName name="FFSEGMENT2_1">#REF!</definedName>
    <definedName name="FFSEGMENT2_2">#REF!</definedName>
    <definedName name="FFSEGMENT3_1">#REF!</definedName>
    <definedName name="FFSEGMENT3_2">#REF!</definedName>
    <definedName name="FFSEGMENT4_1">#REF!</definedName>
    <definedName name="FFSEGMENT4_2">#REF!</definedName>
    <definedName name="FFSEGMENT5_1">#REF!</definedName>
    <definedName name="FFSEGMENT5_2">#REF!</definedName>
    <definedName name="FFSEGSEPARATOR1">#REF!</definedName>
    <definedName name="FFSEGSEPARATOR2">#REF!</definedName>
    <definedName name="fg">'[130]ก_พ_ _2_'!#REF!</definedName>
    <definedName name="fgdj">#REF!</definedName>
    <definedName name="fgdr" hidden="1">{#N/A,#N/A,FALSE,"Eff-SSC2"}</definedName>
    <definedName name="FGF" hidden="1">{#N/A,#N/A,FALSE,"Eff-SSC2"}</definedName>
    <definedName name="fgfghgh">#REF!</definedName>
    <definedName name="fghfgfbfg" hidden="1">{#N/A,#N/A,TRUE,"AIGFHK";#N/A,#N/A,TRUE,"UFC";#N/A,#N/A,TRUE,"PSB";#N/A,#N/A,TRUE,"AIGFT";#N/A,#N/A,TRUE,"CFA";#N/A,#N/A,TRUE,"AIG Bank Polska";#N/A,#N/A,TRUE,"AICCC TW";#N/A,#N/A,TRUE,"AICCC Ph";#N/A,#N/A,TRUE,"AICCC HK"}</definedName>
    <definedName name="fghfgfbfg_1" hidden="1">{#N/A,#N/A,TRUE,"AIGFHK";#N/A,#N/A,TRUE,"UFC";#N/A,#N/A,TRUE,"PSB";#N/A,#N/A,TRUE,"AIGFT";#N/A,#N/A,TRUE,"CFA";#N/A,#N/A,TRUE,"AIG Bank Polska";#N/A,#N/A,TRUE,"AICCC TW";#N/A,#N/A,TRUE,"AICCC Ph";#N/A,#N/A,TRUE,"AICCC HK"}</definedName>
    <definedName name="fghfgfbfg_1_1" hidden="1">{#N/A,#N/A,TRUE,"AIGFHK";#N/A,#N/A,TRUE,"UFC";#N/A,#N/A,TRUE,"PSB";#N/A,#N/A,TRUE,"AIGFT";#N/A,#N/A,TRUE,"CFA";#N/A,#N/A,TRUE,"AIG Bank Polska";#N/A,#N/A,TRUE,"AICCC TW";#N/A,#N/A,TRUE,"AICCC Ph";#N/A,#N/A,TRUE,"AICCC HK"}</definedName>
    <definedName name="fghfgfbfg_2" hidden="1">{#N/A,#N/A,TRUE,"AIGFHK";#N/A,#N/A,TRUE,"UFC";#N/A,#N/A,TRUE,"PSB";#N/A,#N/A,TRUE,"AIGFT";#N/A,#N/A,TRUE,"CFA";#N/A,#N/A,TRUE,"AIG Bank Polska";#N/A,#N/A,TRUE,"AICCC TW";#N/A,#N/A,TRUE,"AICCC Ph";#N/A,#N/A,TRUE,"AICCC HK"}</definedName>
    <definedName name="fghfgfbfg_3" hidden="1">{#N/A,#N/A,TRUE,"AIGFHK";#N/A,#N/A,TRUE,"UFC";#N/A,#N/A,TRUE,"PSB";#N/A,#N/A,TRUE,"AIGFT";#N/A,#N/A,TRUE,"CFA";#N/A,#N/A,TRUE,"AIG Bank Polska";#N/A,#N/A,TRUE,"AICCC TW";#N/A,#N/A,TRUE,"AICCC Ph";#N/A,#N/A,TRUE,"AICCC HK"}</definedName>
    <definedName name="fghfgfbfg_4" hidden="1">{#N/A,#N/A,TRUE,"AIGFHK";#N/A,#N/A,TRUE,"UFC";#N/A,#N/A,TRUE,"PSB";#N/A,#N/A,TRUE,"AIGFT";#N/A,#N/A,TRUE,"CFA";#N/A,#N/A,TRUE,"AIG Bank Polska";#N/A,#N/A,TRUE,"AICCC TW";#N/A,#N/A,TRUE,"AICCC Ph";#N/A,#N/A,TRUE,"AICCC HK"}</definedName>
    <definedName name="fghfgfbfg_5" hidden="1">{#N/A,#N/A,TRUE,"AIGFHK";#N/A,#N/A,TRUE,"UFC";#N/A,#N/A,TRUE,"PSB";#N/A,#N/A,TRUE,"AIGFT";#N/A,#N/A,TRUE,"CFA";#N/A,#N/A,TRUE,"AIG Bank Polska";#N/A,#N/A,TRUE,"AICCC TW";#N/A,#N/A,TRUE,"AICCC Ph";#N/A,#N/A,TRUE,"AICCC HK"}</definedName>
    <definedName name="fghfgh">#REF!</definedName>
    <definedName name="fghhg">#REF!</definedName>
    <definedName name="fgr" hidden="1">{#N/A,#N/A,FALSE,"Eff-SSC2"}</definedName>
    <definedName name="FI">#REF!</definedName>
    <definedName name="fill" hidden="1">#REF!</definedName>
    <definedName name="filter">#REF!</definedName>
    <definedName name="FilterZeros">[131]amazon!$AC$60</definedName>
    <definedName name="FIMeXToEUR" hidden="1">1/EUReXToFIM</definedName>
    <definedName name="Fin_statement">#REF!</definedName>
    <definedName name="Finim">#REF!</definedName>
    <definedName name="FirstExclusion">[131]amazon!#REF!</definedName>
    <definedName name="Firstsheet">#REF!</definedName>
    <definedName name="FIT">BlankMacro1</definedName>
    <definedName name="FITT2">BlankMacro1</definedName>
    <definedName name="FITTING2">BlankMacro1</definedName>
    <definedName name="FIVE">#REF!</definedName>
    <definedName name="FIX_ASSET">#REF!</definedName>
    <definedName name="Fixed_Costs">'[119]Profit-volume-cost analysis'!$E$20</definedName>
    <definedName name="Fixedoverhea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JHGKYJJKK">#REF!</definedName>
    <definedName name="fl" hidden="1">{#N/A,#N/A,FALSE,"Eff-SSC2"}</definedName>
    <definedName name="fl0w">#REF!</definedName>
    <definedName name="FLG">BlankMacro1</definedName>
    <definedName name="FLK">#REF!</definedName>
    <definedName name="flow" hidden="1">#REF!</definedName>
    <definedName name="fm_เพิ่มกำลังการผลิตจากปี_2545">#REF!</definedName>
    <definedName name="fm_อัตราส่วนกำไรต่อยอดขาย">#REF!</definedName>
    <definedName name="FMTYP">"*STD"</definedName>
    <definedName name="fn" hidden="1">{#N/A,#N/A,FALSE,"Eff-SSC2"}</definedName>
    <definedName name="FNAME">#REF!</definedName>
    <definedName name="FNDNAM1">#REF!</definedName>
    <definedName name="FNDNAM2">#REF!</definedName>
    <definedName name="FNDUSERID1">#REF!</definedName>
    <definedName name="FNDUSERID2">#REF!</definedName>
    <definedName name="FO">#N/A</definedName>
    <definedName name="FO_Commercial">[43]ค่าเชื้อเพลิงในธุรกิจการค้า!$F$161:$F$232</definedName>
    <definedName name="FO_Industry">[43]ค่าใช้จ่ายพลังงานอุตสาหกรรม_AVG!$T$142:$T$204</definedName>
    <definedName name="Foctory">#REF!</definedName>
    <definedName name="Follow">#REF!</definedName>
    <definedName name="ForAgingPvt">#REF!</definedName>
    <definedName name="ForAgingPvt1">#REF!</definedName>
    <definedName name="Forecast" hidden="1">{#N/A,#N/A,FALSE,"Eff-SSC2"}</definedName>
    <definedName name="FORM">#REF!</definedName>
    <definedName name="FORM5">#REF!</definedName>
    <definedName name="Formula">#REF!</definedName>
    <definedName name="FormulaCell">#REF!</definedName>
    <definedName name="FORMULAR">'[132]99M0502'!$A$101:$A$116</definedName>
    <definedName name="ForVLookup">'[133]PO Qty_Amt'!$I$6:$J$33</definedName>
    <definedName name="Forward">[78]DF!$J$6:$J$45</definedName>
    <definedName name="FOUR">#REF!</definedName>
    <definedName name="fourty">'[50]Drop down lists'!$G$1:$G$41</definedName>
    <definedName name="fr" hidden="1">#REF!</definedName>
    <definedName name="fre">#REF!</definedName>
    <definedName name="Frequency">'[115]Drop down'!$C$6:$C$13</definedName>
    <definedName name="FRFeXToEUR" hidden="1">1/EUReXToFRF</definedName>
    <definedName name="FromHere">#REF!</definedName>
    <definedName name="front">#REF!</definedName>
    <definedName name="frtz" hidden="1">1/EUReXToLUF</definedName>
    <definedName name="FS">#REF!</definedName>
    <definedName name="FS_BSAS">#REF!</definedName>
    <definedName name="FS_BSLI">#REF!</definedName>
    <definedName name="FS_PRLO">#REF!</definedName>
    <definedName name="fsd" hidden="1">{#N/A,#N/A,TRUE,"AIGFHK";#N/A,#N/A,TRUE,"UFC";#N/A,#N/A,TRUE,"PSB";#N/A,#N/A,TRUE,"AIGFT";#N/A,#N/A,TRUE,"CFA";#N/A,#N/A,TRUE,"AIG Bank Polska";#N/A,#N/A,TRUE,"AICCC TW";#N/A,#N/A,TRUE,"AICCC Ph";#N/A,#N/A,TRUE,"AICCC HK"}</definedName>
    <definedName name="fsd_1" hidden="1">{#N/A,#N/A,TRUE,"AIGFHK";#N/A,#N/A,TRUE,"UFC";#N/A,#N/A,TRUE,"PSB";#N/A,#N/A,TRUE,"AIGFT";#N/A,#N/A,TRUE,"CFA";#N/A,#N/A,TRUE,"AIG Bank Polska";#N/A,#N/A,TRUE,"AICCC TW";#N/A,#N/A,TRUE,"AICCC Ph";#N/A,#N/A,TRUE,"AICCC HK"}</definedName>
    <definedName name="fsd_1_1" hidden="1">{#N/A,#N/A,TRUE,"AIGFHK";#N/A,#N/A,TRUE,"UFC";#N/A,#N/A,TRUE,"PSB";#N/A,#N/A,TRUE,"AIGFT";#N/A,#N/A,TRUE,"CFA";#N/A,#N/A,TRUE,"AIG Bank Polska";#N/A,#N/A,TRUE,"AICCC TW";#N/A,#N/A,TRUE,"AICCC Ph";#N/A,#N/A,TRUE,"AICCC HK"}</definedName>
    <definedName name="fsd_2" hidden="1">{#N/A,#N/A,TRUE,"AIGFHK";#N/A,#N/A,TRUE,"UFC";#N/A,#N/A,TRUE,"PSB";#N/A,#N/A,TRUE,"AIGFT";#N/A,#N/A,TRUE,"CFA";#N/A,#N/A,TRUE,"AIG Bank Polska";#N/A,#N/A,TRUE,"AICCC TW";#N/A,#N/A,TRUE,"AICCC Ph";#N/A,#N/A,TRUE,"AICCC HK"}</definedName>
    <definedName name="fsd_3" hidden="1">{#N/A,#N/A,TRUE,"AIGFHK";#N/A,#N/A,TRUE,"UFC";#N/A,#N/A,TRUE,"PSB";#N/A,#N/A,TRUE,"AIGFT";#N/A,#N/A,TRUE,"CFA";#N/A,#N/A,TRUE,"AIG Bank Polska";#N/A,#N/A,TRUE,"AICCC TW";#N/A,#N/A,TRUE,"AICCC Ph";#N/A,#N/A,TRUE,"AICCC HK"}</definedName>
    <definedName name="fsd_4" hidden="1">{#N/A,#N/A,TRUE,"AIGFHK";#N/A,#N/A,TRUE,"UFC";#N/A,#N/A,TRUE,"PSB";#N/A,#N/A,TRUE,"AIGFT";#N/A,#N/A,TRUE,"CFA";#N/A,#N/A,TRUE,"AIG Bank Polska";#N/A,#N/A,TRUE,"AICCC TW";#N/A,#N/A,TRUE,"AICCC Ph";#N/A,#N/A,TRUE,"AICCC HK"}</definedName>
    <definedName name="fsd_5" hidden="1">{#N/A,#N/A,TRUE,"AIGFHK";#N/A,#N/A,TRUE,"UFC";#N/A,#N/A,TRUE,"PSB";#N/A,#N/A,TRUE,"AIGFT";#N/A,#N/A,TRUE,"CFA";#N/A,#N/A,TRUE,"AIG Bank Polska";#N/A,#N/A,TRUE,"AICCC TW";#N/A,#N/A,TRUE,"AICCC Ph";#N/A,#N/A,TRUE,"AICCC HK"}</definedName>
    <definedName name="Fuel">'[134]ม_ค_ _2_'!#REF!</definedName>
    <definedName name="Fuel_10">'[134]ก_ค_ _2_'!#REF!</definedName>
    <definedName name="Fuel_11">'[134]ส_ค_ _2_'!#REF!</definedName>
    <definedName name="Fuel_12">'[134]ก_ย_ _2_'!#REF!</definedName>
    <definedName name="Fuel_13">'[134]ต_ค_ _2_'!#REF!</definedName>
    <definedName name="Fuel_14">'[134]พ_ย_ _2_'!#REF!</definedName>
    <definedName name="Fuel_15">'[134]ธ_ค_ _2_'!#REF!</definedName>
    <definedName name="Fuel_16">#REF!</definedName>
    <definedName name="Fuel_17">#REF!</definedName>
    <definedName name="Fuel_18">#REF!</definedName>
    <definedName name="Fuel_19">#REF!</definedName>
    <definedName name="Fuel_20">#REF!</definedName>
    <definedName name="Fuel_21">#REF!</definedName>
    <definedName name="Fuel_22">#REF!</definedName>
    <definedName name="Fuel_23">#REF!</definedName>
    <definedName name="Fuel_24">#REF!</definedName>
    <definedName name="Fuel_25">#REF!</definedName>
    <definedName name="Fuel_26">#REF!</definedName>
    <definedName name="Fuel_5">'[134]ก_พ_ _2_'!#REF!</definedName>
    <definedName name="Fuel_6">'[134]ม___ค_ _2_'!#REF!</definedName>
    <definedName name="Fuel_7">'[134]เม_ย_ _2_'!#REF!</definedName>
    <definedName name="Fuel_8">'[134]พ_ค_ _2_'!#REF!</definedName>
    <definedName name="Fuel_9">'[134]ม__ย_ _2_'!#REF!</definedName>
    <definedName name="Fuel_i_10">'[134]ก_ค_ _2_'!#REF!</definedName>
    <definedName name="Fuel_i_11">'[134]ส_ค_ _2_'!#REF!</definedName>
    <definedName name="Fuel_i_12">'[134]ก_ย_ _2_'!#REF!</definedName>
    <definedName name="Fuel_i_13">'[134]ต_ค_ _2_'!#REF!</definedName>
    <definedName name="Fuel_i_14">'[134]พ_ย_ _2_'!#REF!</definedName>
    <definedName name="Fuel_i_15">'[134]ธ_ค_ _2_'!#REF!</definedName>
    <definedName name="Fuel_i_16">#REF!</definedName>
    <definedName name="Fuel_i_17">#REF!</definedName>
    <definedName name="Fuel_i_18">#REF!</definedName>
    <definedName name="Fuel_i_19">#REF!</definedName>
    <definedName name="Fuel_i_20">#REF!</definedName>
    <definedName name="Fuel_i_21">#REF!</definedName>
    <definedName name="Fuel_i_22">#REF!</definedName>
    <definedName name="Fuel_i_23">#REF!</definedName>
    <definedName name="Fuel_i_24">#REF!</definedName>
    <definedName name="Fuel_i_25">#REF!</definedName>
    <definedName name="Fuel_i_26">#REF!</definedName>
    <definedName name="Fuel_i_5">'[134]ก_พ_ _2_'!#REF!</definedName>
    <definedName name="Fuel_i_6">'[134]ม___ค_ _2_'!#REF!</definedName>
    <definedName name="Fuel_i_7">'[134]เม_ย_ _2_'!#REF!</definedName>
    <definedName name="Fuel_i_8">'[134]พ_ค_ _2_'!#REF!</definedName>
    <definedName name="Fuel_i_9">'[134]ม__ย_ _2_'!#REF!</definedName>
    <definedName name="Fuel_in">#REF!</definedName>
    <definedName name="FuelEnergy">#REF!</definedName>
    <definedName name="Fugitive_Coal">[48]Lists!$S$3:$S$17</definedName>
    <definedName name="Fugitive_Oil_Gas">[48]Lists!$U$3:$U$23</definedName>
    <definedName name="Full_Print">#REF!</definedName>
    <definedName name="FUND1">#REF!</definedName>
    <definedName name="FUND2">#REF!</definedName>
    <definedName name="FX">[135]!FX</definedName>
    <definedName name="fxapr">#REF!</definedName>
    <definedName name="fxaug">#REF!</definedName>
    <definedName name="FXBudget">#REF!</definedName>
    <definedName name="FXCurr">'[136]FX Inputs'!$C$9</definedName>
    <definedName name="FXCURRQTR">#REF!</definedName>
    <definedName name="fxdec2000">#REF!</definedName>
    <definedName name="fxfeb">#REF!</definedName>
    <definedName name="fxjan">#REF!</definedName>
    <definedName name="fxjul">#REF!</definedName>
    <definedName name="fxjun">#REF!</definedName>
    <definedName name="fxmar">#REF!</definedName>
    <definedName name="fxmay">#REF!</definedName>
    <definedName name="fxnov">#REF!</definedName>
    <definedName name="fxoct">#REF!</definedName>
    <definedName name="FXPRIOR1QTR">#REF!</definedName>
    <definedName name="FXPRIOR2QTR">#REF!</definedName>
    <definedName name="FXPRIOR3QTR">#REF!</definedName>
    <definedName name="FXPRIOR4QTR">#REF!</definedName>
    <definedName name="FXPriorMo">'[136]FX Inputs'!$C$10</definedName>
    <definedName name="FXPRIORQTR">#REF!</definedName>
    <definedName name="FXPriorYrAvg">#REF!</definedName>
    <definedName name="FXPriorYrMo">'[136]FX Inputs'!$C$11</definedName>
    <definedName name="FXPRIORYRQTR">#REF!</definedName>
    <definedName name="FXPriorYTD">#REF!</definedName>
    <definedName name="FXQTR">#REF!</definedName>
    <definedName name="FXRATE">#REF!</definedName>
    <definedName name="fxsep">#REF!</definedName>
    <definedName name="FXYTD">#REF!</definedName>
    <definedName name="FY">1999</definedName>
    <definedName name="Fy_">#REF!</definedName>
    <definedName name="fyf" hidden="1">{#N/A,#N/A,FALSE,"COVER1.XLS ";#N/A,#N/A,FALSE,"RACT1.XLS";#N/A,#N/A,FALSE,"RACT2.XLS";#N/A,#N/A,FALSE,"ECCMP";#N/A,#N/A,FALSE,"WELDER.XLS"}</definedName>
    <definedName name="g">#REF!</definedName>
    <definedName name="g_">#REF!</definedName>
    <definedName name="G_ME">#REF!</definedName>
    <definedName name="G00Income">#REF!</definedName>
    <definedName name="G100P98SUM">#REF!</definedName>
    <definedName name="G100P98SUMSALE">#REF!</definedName>
    <definedName name="G5F1R98SUM">#REF!</definedName>
    <definedName name="G5F1R98SUMSALE">#REF!</definedName>
    <definedName name="G5JR98SUM">#REF!</definedName>
    <definedName name="G5JR98SUMSALE">#REF!</definedName>
    <definedName name="GA05W98SUMSALE">#REF!</definedName>
    <definedName name="GA09W98SUM">#REF!</definedName>
    <definedName name="GA09W98SUMSALE">#REF!</definedName>
    <definedName name="GA95W98SUM">#REF!</definedName>
    <definedName name="gachchongtron">#REF!</definedName>
    <definedName name="gachlanem">#REF!</definedName>
    <definedName name="gaerew"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gas">#REF!</definedName>
    <definedName name="gas_2">#REF!</definedName>
    <definedName name="gas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Gases">[48]Lists!$N$3:$N$20</definedName>
    <definedName name="Gases_2">[48]Lists!$E$3:$E$7</definedName>
    <definedName name="gawsed" hidden="1">{#N/A,#N/A,FALSE,"COVER.XLS";#N/A,#N/A,FALSE,"RACT1.XLS";#N/A,#N/A,FALSE,"RACT2.XLS";#N/A,#N/A,FALSE,"ECCMP";#N/A,#N/A,FALSE,"WELDER.XLS"}</definedName>
    <definedName name="GB09T98SUM">#REF!</definedName>
    <definedName name="GB09T98SUMSALE">#REF!</definedName>
    <definedName name="GBQ">#REF!</definedName>
    <definedName name="GC09UR98SUM">#REF!</definedName>
    <definedName name="GC09UR98SUMSALE">#REF!</definedName>
    <definedName name="ＧＣＦ">#REF!</definedName>
    <definedName name="gchi">#REF!</definedName>
    <definedName name="gck">#REF!</definedName>
    <definedName name="gd">#REF!</definedName>
    <definedName name="gdd"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gdd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gdfgd">BlankMacro1</definedName>
    <definedName name="gdfsg" hidden="1">{#N/A,#N/A,FALSE,"Eff-SSC2"}</definedName>
    <definedName name="gdh" hidden="1">#REF!</definedName>
    <definedName name="geff">#REF!</definedName>
    <definedName name="GEN">#REF!</definedName>
    <definedName name="geogsp">"Chart 2"</definedName>
    <definedName name="gfactor">#REF!</definedName>
    <definedName name="gfdsafds" hidden="1">{#N/A,#N/A,FALSE,"Eff-SSC2"}</definedName>
    <definedName name="gff" hidden="1">{#N/A,#N/A,FALSE,"COVER.XLS";#N/A,#N/A,FALSE,"RACT1.XLS";#N/A,#N/A,FALSE,"RACT2.XLS";#N/A,#N/A,FALSE,"ECCMP";#N/A,#N/A,FALSE,"WELDER.XLS"}</definedName>
    <definedName name="gfgf" hidden="1">{#N/A,#N/A,FALSE,"Eff-SSC2"}</definedName>
    <definedName name="gfhfgg">#REF!</definedName>
    <definedName name="gfhghgfh">#REF!</definedName>
    <definedName name="gg">{"'Eng (page2)'!$A$1:$D$52"}</definedName>
    <definedName name="gg_1">NA()</definedName>
    <definedName name="gg_2">NA()</definedName>
    <definedName name="ggg">#REF!</definedName>
    <definedName name="gh">{"'Eng (page2)'!$A$1:$D$52"}</definedName>
    <definedName name="ghfghh">#REF!</definedName>
    <definedName name="ghgfgf">#REF!</definedName>
    <definedName name="ghgthree">'[50]Drop down lists'!$C$1:$C$3</definedName>
    <definedName name="GHL">#REF!</definedName>
    <definedName name="ghuu">{"'Eng (page2)'!$A$1:$D$52"}</definedName>
    <definedName name="gia_tien">#REF!</definedName>
    <definedName name="gia_tien_BTN">#REF!</definedName>
    <definedName name="GIAVT">#REF!</definedName>
    <definedName name="gig">#REF!</definedName>
    <definedName name="GIO__SGP">#REF!</definedName>
    <definedName name="GIO_HOLDINGS">#REF!</definedName>
    <definedName name="GIO_JAPAN">#REF!</definedName>
    <definedName name="GIO_MACAU">#REF!</definedName>
    <definedName name="Giocong">#REF!</definedName>
    <definedName name="GIORDANO">#REF!</definedName>
    <definedName name="gk" hidden="1">{#N/A,#N/A,FALSE,"Eff-SSC2"}</definedName>
    <definedName name="GL">[68]Matching!#REF!</definedName>
    <definedName name="GL_BC">[68]Matching!#REF!</definedName>
    <definedName name="gl3p">#REF!</definedName>
    <definedName name="gld">#REF!</definedName>
    <definedName name="GLL">#REF!</definedName>
    <definedName name="GLS">[68]Matching!#REF!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o">#REF!</definedName>
    <definedName name="GOOD"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Goodwill">[44]Scoping!$G$27</definedName>
    <definedName name="GPC">[25]Lists!#REF!</definedName>
    <definedName name="GPC_Sector">[25]Lists!#REF!</definedName>
    <definedName name="GPC_Stationary">[48]Lists!$O$3:$O$37</definedName>
    <definedName name="GPC_Stationary_2">[25]Lists!#REF!</definedName>
    <definedName name="GRAD">#REF!</definedName>
    <definedName name="Grand_Total">#REF!</definedName>
    <definedName name="Graph_TTL">{#N/A,#N/A,FALSE,"Eff-SSC2"}</definedName>
    <definedName name="grd">#REF!</definedName>
    <definedName name="Grid">#REF!</definedName>
    <definedName name="Gridbank">[137]FX!$J$7</definedName>
    <definedName name="gridbankFeb0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gridbankFeb02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gridbankFeb02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gridbankFeb02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gridbankFeb02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gridbankFeb02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gridbankFeb02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Gross">'[134]ม_ค_ _2_'!#REF!</definedName>
    <definedName name="Gross_10">'[134]ก_ค_ _2_'!#REF!</definedName>
    <definedName name="Gross_11">'[134]ส_ค_ _2_'!#REF!</definedName>
    <definedName name="Gross_12">'[134]ก_ย_ _2_'!#REF!</definedName>
    <definedName name="Gross_13">'[134]ต_ค_ _2_'!#REF!</definedName>
    <definedName name="Gross_14">'[134]พ_ย_ _2_'!#REF!</definedName>
    <definedName name="Gross_15">'[134]ธ_ค_ _2_'!#REF!</definedName>
    <definedName name="Gross_16">#REF!</definedName>
    <definedName name="Gross_17">#REF!</definedName>
    <definedName name="Gross_18">#REF!</definedName>
    <definedName name="Gross_19">#REF!</definedName>
    <definedName name="Gross_20">#REF!</definedName>
    <definedName name="Gross_21">#REF!</definedName>
    <definedName name="Gross_22">#REF!</definedName>
    <definedName name="Gross_23">#REF!</definedName>
    <definedName name="Gross_24">#REF!</definedName>
    <definedName name="Gross_25">#REF!</definedName>
    <definedName name="Gross_26">#REF!</definedName>
    <definedName name="Gross_5">'[134]ก_พ_ _2_'!#REF!</definedName>
    <definedName name="Gross_6">'[134]ม___ค_ _2_'!#REF!</definedName>
    <definedName name="Gross_7">'[134]เม_ย_ _2_'!#REF!</definedName>
    <definedName name="Gross_8">'[134]พ_ค_ _2_'!#REF!</definedName>
    <definedName name="Gross_9">'[134]ม__ย_ _2_'!#REF!</definedName>
    <definedName name="Group2">"Group 2"</definedName>
    <definedName name="Grouping">[138]Memoline!$W$5:$W$16</definedName>
    <definedName name="growth">#REF!</definedName>
    <definedName name="grpc_cb">[83]GRPC!$C$6:$I$14,[83]GRPC!$K$6:$L$14,[83]GRPC!$F$15:$F$17,[83]GRPC!$J$15:$O$17,[83]GRPC!$D$18:$H$20,[83]GRPC!$J$18:$M$20,[83]GRPC!$O$18:$O$20,[83]GRPC!$R$15:$U$20</definedName>
    <definedName name="grpc_cib">[83]GRPC!$P$24:$U$30,[83]GRPC!$V$24:$W$29,[83]GRPC!$X$24:$X$30</definedName>
    <definedName name="grpc_try">[83]GRPC!$M$24:$M$30,[83]GRPC!$Y$24:$AG$30,[83]GRPC!$AH$24:$AI$29,[83]GRPC!$AJ$30</definedName>
    <definedName name="grpc_ua">[83]GRPC!$D$30,[83]GRPC!$F$30,[83]GRPC!$H$30,[83]GRPC!$L$30,[83]GRPC!$O$24:$O$30</definedName>
    <definedName name="GrphActSales">#REF!</definedName>
    <definedName name="GrphActStk">#REF!</definedName>
    <definedName name="GrphPlanSales">#REF!</definedName>
    <definedName name="GrphTgtStk">#REF!</definedName>
    <definedName name="grtgrthtrg"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grtgrthtrg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gsd">#REF!</definedName>
    <definedName name="gt"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gtc">#REF!</definedName>
    <definedName name="gtf">#REF!</definedName>
    <definedName name="GTotal">#REF!</definedName>
    <definedName name="GTXL">#REF!</definedName>
    <definedName name="guestroom" hidden="1">{#N/A,#N/A,TRUE,"Cover Memo";"Complete Sys. Estimate",#N/A,TRUE,"Change Summary";"Complete Sys. Estimate",#N/A,TRUE,"Estimate Summary";"Complete Sys. Estimate",#N/A,TRUE,"Dept. Summary";"Complete Sys. Estimate",#N/A,TRUE,"DOW Detail"}</definedName>
    <definedName name="gun" hidden="1">{#N/A,#N/A,FALSE,"Variables";#N/A,#N/A,FALSE,"NPV Cashflows NZ$";#N/A,#N/A,FALSE,"Cashflows NZ$"}</definedName>
    <definedName name="gv" hidden="1">{#N/A,#N/A,FALSE,"COVER1.XLS ";#N/A,#N/A,FALSE,"RACT1.XLS";#N/A,#N/A,FALSE,"RACT2.XLS";#N/A,#N/A,FALSE,"ECCMP";#N/A,#N/A,FALSE,"WELDER.XLS"}</definedName>
    <definedName name="gwa_cb">[83]GWA!$C$6:$I$14,[83]GWA!$K$6:$L$14,[83]GWA!$F$15:$F$17,[83]GWA!$J$15:$O$17,[83]GWA!$D$18:$H$20,[83]GWA!$J$18:$M$20,[83]GWA!$O$18:$O$20,[83]GWA!$R$15:$U$20</definedName>
    <definedName name="gwa_cib">[83]GWA!$P$24:$U$30,[83]GWA!$V$24:$X$29,[83]GWA!$X$30</definedName>
    <definedName name="gwa_try">[83]GWA!$M$24:$M$30,[83]GWA!$Y$24:$AG$30,[83]GWA!$AH$24:$AI$29,[83]GWA!$AJ$30</definedName>
    <definedName name="gwa_ua">[83]GWA!$D$30,[83]GWA!$F$30,[83]GWA!$H$30,[83]GWA!$L$30,[83]GWA!$O$24:$O$30</definedName>
    <definedName name="gwf_cb">[83]GWF!$C$6:$I$14,[83]GWF!$K$6:$L$14,[83]GWF!$F$15:$F$17,[83]GWF!$J$15:$O$17,[83]GWF!$D$18:$H$20,[83]GWF!$J$18:$M$20,[83]GWF!$O$18:$O$20,[83]GWF!$R$15:$U$20</definedName>
    <definedName name="gwf_cib">[83]GWF!$P$24:$U$30,[83]GWF!$V$24:$W$29,[83]GWF!$X$24:$X$30</definedName>
    <definedName name="gwf_try">[83]GWF!$M$24:$M$30,[83]GWF!$Y$24:$AG$30,[83]GWF!$AH$24:$AI$29,[83]GWF!$AJ$30</definedName>
    <definedName name="gwf_ua">[83]GWF!$D$30,[83]GWF!$F$30,[83]GWF!$H$30,[83]GWF!$L$30,[83]GWF!$O$24:$O$30</definedName>
    <definedName name="GWP">[48]Lists!$F$3:$F$8</definedName>
    <definedName name="GWP_2">[48]Lists!$H$3:$H$8</definedName>
    <definedName name="GWP_CH4">[139]GWP!$E$4</definedName>
    <definedName name="GWP_CO2">[139]GWP!$D$4</definedName>
    <definedName name="GWP_Formula">[87]GWP!$B$6:$B$24</definedName>
    <definedName name="GWP_N2O">[139]GWP!$F$4</definedName>
    <definedName name="GWP_Option">[87]GWP!$B$4</definedName>
    <definedName name="GWP_Report">[87]GWP!$C$5:$F$5</definedName>
    <definedName name="GWPs">'[50]GWP&amp;ODP'!$A$6:$B$9</definedName>
    <definedName name="GWYUID1">#REF!</definedName>
    <definedName name="GWYUID2">#REF!</definedName>
    <definedName name="gx" hidden="1">{#N/A,#N/A,FALSE,"COVER.XLS";#N/A,#N/A,FALSE,"RACT1.XLS";#N/A,#N/A,FALSE,"RACT2.XLS";#N/A,#N/A,FALSE,"ECCMP";#N/A,#N/A,FALSE,"WELDER.XLS"}</definedName>
    <definedName name="gxm">#REF!</definedName>
    <definedName name="h">{"'Sheet1'!$L$16"}</definedName>
    <definedName name="H100A98SUM">#REF!</definedName>
    <definedName name="H100A98SUMSALE">#REF!</definedName>
    <definedName name="H150AR98SUM">#REF!</definedName>
    <definedName name="H150AR98SUMSALE">#REF!</definedName>
    <definedName name="HA">#REF!</definedName>
    <definedName name="HAE_YOUNG">#REF!</definedName>
    <definedName name="half_life">[122]Defaults!$D$8:$K$12</definedName>
    <definedName name="HCFC">'[50]GWP&amp;ODP'!$A$94:$A$101</definedName>
    <definedName name="HCM">#REF!</definedName>
    <definedName name="hd">#REF!</definedName>
    <definedName name="hdfhbv">#REF!</definedName>
    <definedName name="HDGTT">#REF!</definedName>
    <definedName name="HDuong">#REF!</definedName>
    <definedName name="HE">#REF!</definedName>
    <definedName name="HE_SO_KHO_KHAN_CANG_DAY">#REF!</definedName>
    <definedName name="Heä_soá_laép_xaø_H">1.7</definedName>
    <definedName name="heä_soá_sình_laày">#REF!</definedName>
    <definedName name="HEAD">#REF!</definedName>
    <definedName name="HEAD_1">#REF!</definedName>
    <definedName name="HEAD_2">#REF!</definedName>
    <definedName name="HEAD_3">#REF!</definedName>
    <definedName name="HEAD1">'[132]99M0502'!$A$65:$A$67</definedName>
    <definedName name="header">#REF!</definedName>
    <definedName name="Header_Row">ROW(#REF!)</definedName>
    <definedName name="Heading">#REF!</definedName>
    <definedName name="Heat_Rate_adjust">[52]AA!#REF!</definedName>
    <definedName name="Hello">#REF!</definedName>
    <definedName name="HELP">#REF!</definedName>
    <definedName name="hf" hidden="1">{#N/A,#N/A,FALSE,"Eff-SSC2"}</definedName>
    <definedName name="HFC">'[50]GWP&amp;ODP'!$A$19:$A$26</definedName>
    <definedName name="HFCGWPs">'[50]GWP&amp;ODP'!$A$18:$C$101</definedName>
    <definedName name="hfgfghgh">#REF!</definedName>
    <definedName name="HFM_ENTITY">#REF!</definedName>
    <definedName name="HFMENTITY">#REF!</definedName>
    <definedName name="hfs">#REF!</definedName>
    <definedName name="HGAI">#REF!</definedName>
    <definedName name="hgddfgf" hidden="1">{#N/A,#N/A,FALSE,"Eff-SSC2"}</definedName>
    <definedName name="hghghgh">#REF!</definedName>
    <definedName name="hgu7tygyrtrdsajh" hidden="1">{#N/A,#N/A,FALSE,"consu_cover";#N/A,#N/A,FALSE,"consu_strategy";#N/A,#N/A,FALSE,"consu_flow";#N/A,#N/A,FALSE,"Summary_reqmt";#N/A,#N/A,FALSE,"field_ppg";#N/A,#N/A,FALSE,"ppg_shop";#N/A,#N/A,FALSE,"strl";#N/A,#N/A,FALSE,"tankages";#N/A,#N/A,FALSE,"gases"}</definedName>
    <definedName name="hh">#REF!</definedName>
    <definedName name="HH_FuelType_N">[139]ค่าใช้จ่ายพลังงานครัวเรือน!$C$6:$C$13</definedName>
    <definedName name="HH_FuelType_S">[43]ค่าใช้จ่ายพลังงานครัวเรือน!$C$33:$C$40</definedName>
    <definedName name="HH_TypeOfEnergy">[43]Dropdown!$C$2:$C$4</definedName>
    <definedName name="hhfgh" hidden="1">{#N/A,#N/A,FALSE,"Eff-SSC2"}</definedName>
    <definedName name="hhh"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h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HHVorLHV">'[50]Drop down lists'!$A$13:$A$15</definedName>
    <definedName name="HiddenRows" hidden="1">#REF!</definedName>
    <definedName name="hien">#REF!</definedName>
    <definedName name="High_Unit_Volume_Tested">'[119]Profit-volume-cost analysis'!$E$7</definedName>
    <definedName name="hijo">{"'Eng (page2)'!$A$1:$D$52"}</definedName>
    <definedName name="HistoricalMTM">#REF!</definedName>
    <definedName name="hitech" hidden="1">#REF!</definedName>
    <definedName name="hj">#REF!</definedName>
    <definedName name="hjghjgjhg" hidden="1">{#N/A,#N/A,FALSE,"Eff-SSC2"}</definedName>
    <definedName name="hjhgjhgjh">BlankMacro1</definedName>
    <definedName name="hjj">#REF!</definedName>
    <definedName name="hjk" hidden="1">#REF!</definedName>
    <definedName name="HKD2Budget">#REF!</definedName>
    <definedName name="HKD2Current">#REF!</definedName>
    <definedName name="HKD2LastAvg">#REF!</definedName>
    <definedName name="HKD2LastYear">#REF!</definedName>
    <definedName name="HKD2PriorMonth">#REF!</definedName>
    <definedName name="HKD2YTD">#REF!</definedName>
    <definedName name="HKDBudget">[45]Maturity!$C$13</definedName>
    <definedName name="HKDCurrent">[45]Maturity!$C$14</definedName>
    <definedName name="HKDLastAvg">[45]Maturity!$C$17</definedName>
    <definedName name="HKDLastYear">[45]Maturity!$C$16</definedName>
    <definedName name="HKDPriorMonth">[45]Maturity!$C$18</definedName>
    <definedName name="HKDYTD">[45]Maturity!$C$15</definedName>
    <definedName name="HLOOK">#REF!</definedName>
    <definedName name="HM">#REF!</definedName>
    <definedName name="ＨＭ_ＨＥ_合__計">#REF!</definedName>
    <definedName name="hn.ModelVersion" hidden="1">1</definedName>
    <definedName name="hn.NoUpload" hidden="1">0</definedName>
    <definedName name="HOA">#REF!</definedName>
    <definedName name="HOASAN">#REF!</definedName>
    <definedName name="HOME_MANP">#REF!</definedName>
    <definedName name="HOMEOFFICE_COST">#REF!</definedName>
    <definedName name="HOTEN">#N/A</definedName>
    <definedName name="hp_Uploaded_by">[140]Hyperion!#REF!</definedName>
    <definedName name="HR">#REF!</definedName>
    <definedName name="hrer" hidden="1">{#N/A,#N/A,FALSE,"COVER.XLS";#N/A,#N/A,FALSE,"RACT1.XLS";#N/A,#N/A,FALSE,"RACT2.XLS";#N/A,#N/A,FALSE,"ECCMP";#N/A,#N/A,FALSE,"WELDER.XLS"}</definedName>
    <definedName name="hrthtrgtrgtrg"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hrthtrgtrgtrg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Hsc">#REF!</definedName>
    <definedName name="HSCB">'[62]ADJ - RATE'!#REF!</definedName>
    <definedName name="HSCT3">0.1</definedName>
    <definedName name="HSD_Industry">[43]ค่าใช้จ่ายพลังงานอุตสาหกรรม_AVG!$Q$142:$Q$204</definedName>
    <definedName name="hsdc">#REF!</definedName>
    <definedName name="hsdc1">#REF!</definedName>
    <definedName name="HSDN">2.5</definedName>
    <definedName name="hsgraa">#REF!</definedName>
    <definedName name="HSHH">#REF!</definedName>
    <definedName name="HSHHUT">#REF!</definedName>
    <definedName name="hsk">#REF!</definedName>
    <definedName name="HSLM">#N/A</definedName>
    <definedName name="HSSL">#REF!</definedName>
    <definedName name="HSVC1">#REF!</definedName>
    <definedName name="HSVC2">#REF!</definedName>
    <definedName name="HSVC3">#REF!</definedName>
    <definedName name="Htinh">#REF!</definedName>
    <definedName name="HTML_CodePage" hidden="1">874</definedName>
    <definedName name="HTML_Control" hidden="1">{"'Model'!$A$1:$N$53"}</definedName>
    <definedName name="HTML_Control_1" hidden="1">{"'Sheet1'!$A$1:$AA$147"}</definedName>
    <definedName name="HTML_Control_1_1" hidden="1">{"'Sheet1'!$A$1:$AA$147"}</definedName>
    <definedName name="HTML_Control_2" hidden="1">{"'Sheet1'!$A$1:$AA$147"}</definedName>
    <definedName name="HTML_Control_2_1" hidden="1">{"'Sheet1'!$A$1:$AA$147"}</definedName>
    <definedName name="HTML_Control_3" hidden="1">{"'Sheet1'!$A$1:$AA$147"}</definedName>
    <definedName name="HTML_Control_3_1" hidden="1">{"'Sheet1'!$A$1:$AA$147"}</definedName>
    <definedName name="HTML_Control_4" hidden="1">{"'Sheet1'!$A$1:$AA$147"}</definedName>
    <definedName name="HTML_Control_4_1" hidden="1">{"'Sheet1'!$A$1:$AA$147"}</definedName>
    <definedName name="HTML_Control_5" hidden="1">{"'Sheet1'!$A$1:$AA$147"}</definedName>
    <definedName name="HTML_Control_5_1" hidden="1">{"'Sheet1'!$A$1:$AA$147"}</definedName>
    <definedName name="HTML_Description" hidden="1">""</definedName>
    <definedName name="HTML_Email" hidden="1">""</definedName>
    <definedName name="HTML_Header" hidden="1">"Model"</definedName>
    <definedName name="HTML_LastUpdate" hidden="1">"31/7/01"</definedName>
    <definedName name="HTML_LineAfter" hidden="1">FALSE</definedName>
    <definedName name="HTML_LineBefore" hidden="1">FALSE</definedName>
    <definedName name="HTML_Name" hidden="1">"Bundit Sanguanprasert"</definedName>
    <definedName name="HTML_OBDlg2" hidden="1">TRUE</definedName>
    <definedName name="HTML_OBDlg3" hidden="1">TRUE</definedName>
    <definedName name="HTML_OBDlg4" hidden="1">TRUE</definedName>
    <definedName name="HTML_OS" hidden="1">0</definedName>
    <definedName name="HTML_PathFile" hidden="1">"C:\My Documents\TPS project\Carried Loss\SCC2.htm"</definedName>
    <definedName name="HTML_PathTemplate" hidden="1">"\\Der2\vol1\DATABANK\DOWNLOAD\HEAD6-1.HTM"</definedName>
    <definedName name="HTML_Title" hidden="1">"Model SCC"</definedName>
    <definedName name="HTML1_10">""</definedName>
    <definedName name="HTML1_11">1</definedName>
    <definedName name="HTML1_12">"C:\My Documents\98년\1월\영업현황\시험.htm"</definedName>
    <definedName name="HTML1_2">1</definedName>
    <definedName name="HTML1_3">"수주관리98"</definedName>
    <definedName name="HTML1_4">"회선현황"</definedName>
    <definedName name="HTML1_5">""</definedName>
    <definedName name="HTML1_6">-4146</definedName>
    <definedName name="HTML1_7">-4146</definedName>
    <definedName name="HTML1_8">"98-01-21"</definedName>
    <definedName name="HTML1_9">"김은광"</definedName>
    <definedName name="HTML10_10">""</definedName>
    <definedName name="HTML10_11">1</definedName>
    <definedName name="HTML10_12">"C:\My Documents\98년\영업현황\일일현황-98.2.6.htm"</definedName>
    <definedName name="HTML10_2">1</definedName>
    <definedName name="HTML10_3">""</definedName>
    <definedName name="HTML10_4">""</definedName>
    <definedName name="HTML10_5">""</definedName>
    <definedName name="HTML10_6">-4146</definedName>
    <definedName name="HTML10_7">-4146</definedName>
    <definedName name="HTML10_8">""</definedName>
    <definedName name="HTML10_9">""</definedName>
    <definedName name="HTML11_10">""</definedName>
    <definedName name="HTML11_11">1</definedName>
    <definedName name="HTML11_12">"C:\My Documents\98년\영업현황\일일현황-98.2.12.htm"</definedName>
    <definedName name="HTML11_2">1</definedName>
    <definedName name="HTML11_3">""</definedName>
    <definedName name="HTML11_4">""</definedName>
    <definedName name="HTML11_5">""</definedName>
    <definedName name="HTML11_6">-4146</definedName>
    <definedName name="HTML11_7">-4146</definedName>
    <definedName name="HTML11_8">""</definedName>
    <definedName name="HTML11_9">""</definedName>
    <definedName name="HTML12_10">""</definedName>
    <definedName name="HTML12_11">1</definedName>
    <definedName name="HTML12_12">"C:\My Documents\98년\영업현황\일일현황-98.2.13.htm"</definedName>
    <definedName name="HTML12_2">1</definedName>
    <definedName name="HTML12_3">""</definedName>
    <definedName name="HTML12_4">""</definedName>
    <definedName name="HTML12_5">""</definedName>
    <definedName name="HTML12_6">-4146</definedName>
    <definedName name="HTML12_7">-4146</definedName>
    <definedName name="HTML12_8">""</definedName>
    <definedName name="HTML12_9">""</definedName>
    <definedName name="HTML13_10">""</definedName>
    <definedName name="HTML13_11">1</definedName>
    <definedName name="HTML13_12">"C:\My Documents\98년\영업현황\일일현황-98.2.12.htm"</definedName>
    <definedName name="HTML13_2">1</definedName>
    <definedName name="HTML13_3">""</definedName>
    <definedName name="HTML13_4">""</definedName>
    <definedName name="HTML13_5">""</definedName>
    <definedName name="HTML13_6">-4146</definedName>
    <definedName name="HTML13_7">-4146</definedName>
    <definedName name="HTML13_8">""</definedName>
    <definedName name="HTML13_9">""</definedName>
    <definedName name="HTML14_10">""</definedName>
    <definedName name="HTML14_11">1</definedName>
    <definedName name="HTML14_12">"C:\My Documents\98년\영업현황\일일현황-98.2.9.htm"</definedName>
    <definedName name="HTML14_2">1</definedName>
    <definedName name="HTML14_3">""</definedName>
    <definedName name="HTML14_4">""</definedName>
    <definedName name="HTML14_5">""</definedName>
    <definedName name="HTML14_6">-4146</definedName>
    <definedName name="HTML14_7">-4146</definedName>
    <definedName name="HTML14_8">""</definedName>
    <definedName name="HTML14_9">""</definedName>
    <definedName name="HTML15_10">""</definedName>
    <definedName name="HTML15_11">1</definedName>
    <definedName name="HTML15_12">"C:\My Documents\98년\영업현황\일일현황-98.2.16.htm"</definedName>
    <definedName name="HTML15_2">1</definedName>
    <definedName name="HTML15_3">""</definedName>
    <definedName name="HTML15_4">""</definedName>
    <definedName name="HTML15_5">""</definedName>
    <definedName name="HTML15_6">-4146</definedName>
    <definedName name="HTML15_7">-4146</definedName>
    <definedName name="HTML15_8">""</definedName>
    <definedName name="HTML15_9">""</definedName>
    <definedName name="HTML16_10">""</definedName>
    <definedName name="HTML16_11">1</definedName>
    <definedName name="HTML16_12">"C:\My Documents\98년\영업현황\일일현황-98.2.25.htm"</definedName>
    <definedName name="HTML16_2">1</definedName>
    <definedName name="HTML16_3">""</definedName>
    <definedName name="HTML16_4">""</definedName>
    <definedName name="HTML16_5">""</definedName>
    <definedName name="HTML16_6">-4146</definedName>
    <definedName name="HTML16_7">-4146</definedName>
    <definedName name="HTML16_8">""</definedName>
    <definedName name="HTML16_9">""</definedName>
    <definedName name="HTML17_10">""</definedName>
    <definedName name="HTML17_11">1</definedName>
    <definedName name="HTML17_12">"C:\My Documents\98년\영업현황\1월 수주현황.htm"</definedName>
    <definedName name="HTML17_2">1</definedName>
    <definedName name="HTML17_3">""</definedName>
    <definedName name="HTML17_4">""</definedName>
    <definedName name="HTML17_5">""</definedName>
    <definedName name="HTML17_6">-4146</definedName>
    <definedName name="HTML17_7">-4146</definedName>
    <definedName name="HTML17_8">""</definedName>
    <definedName name="HTML17_9">""</definedName>
    <definedName name="HTML18_10">""</definedName>
    <definedName name="HTML18_11">1</definedName>
    <definedName name="HTML18_12">"C:\My Documents\98년\영업현황\2월 수주현황(2월25일 현재).htm"</definedName>
    <definedName name="HTML18_2">1</definedName>
    <definedName name="HTML18_3">""</definedName>
    <definedName name="HTML18_4">""</definedName>
    <definedName name="HTML18_5">""</definedName>
    <definedName name="HTML18_6">-4146</definedName>
    <definedName name="HTML18_7">-4146</definedName>
    <definedName name="HTML18_8">""</definedName>
    <definedName name="HTML18_9">""</definedName>
    <definedName name="HTML19_10">""</definedName>
    <definedName name="HTML19_11">1</definedName>
    <definedName name="HTML19_12">"C:\My Documents\98년\영업현황\월별현황(2월25일 현재).htm"</definedName>
    <definedName name="HTML19_2">1</definedName>
    <definedName name="HTML19_3">""</definedName>
    <definedName name="HTML19_4">""</definedName>
    <definedName name="HTML19_5">""</definedName>
    <definedName name="HTML19_6">-4146</definedName>
    <definedName name="HTML19_7">-4146</definedName>
    <definedName name="HTML19_8">""</definedName>
    <definedName name="HTML19_9">""</definedName>
    <definedName name="HTML2_10">""</definedName>
    <definedName name="HTML2_11">1</definedName>
    <definedName name="HTML2_12">"C:\My Documents\98년\1월\영업현황\일일현황-98.1.22.htm"</definedName>
    <definedName name="HTML2_2">1</definedName>
    <definedName name="HTML2_3">""</definedName>
    <definedName name="HTML2_4">""</definedName>
    <definedName name="HTML2_5">""</definedName>
    <definedName name="HTML2_6">-4146</definedName>
    <definedName name="HTML2_7">1</definedName>
    <definedName name="HTML2_8">"98-01-22"</definedName>
    <definedName name="HTML2_9">""</definedName>
    <definedName name="HTML20_10">""</definedName>
    <definedName name="HTML20_11">1</definedName>
    <definedName name="HTML20_12">"C:\My Documents\98년\영업현황\월별현황(2월 마감분).htm"</definedName>
    <definedName name="HTML20_2">1</definedName>
    <definedName name="HTML20_3">""</definedName>
    <definedName name="HTML20_4">""</definedName>
    <definedName name="HTML20_5">""</definedName>
    <definedName name="HTML20_6">-4146</definedName>
    <definedName name="HTML20_7">-4146</definedName>
    <definedName name="HTML20_8">""</definedName>
    <definedName name="HTML20_9">""</definedName>
    <definedName name="HTML21_10">""</definedName>
    <definedName name="HTML21_11">1</definedName>
    <definedName name="HTML21_12">"C:\My Documents\98년\영업현황\1월 수주현황(1월 마감분).htm"</definedName>
    <definedName name="HTML21_2">1</definedName>
    <definedName name="HTML21_3">""</definedName>
    <definedName name="HTML21_4">""</definedName>
    <definedName name="HTML21_5">""</definedName>
    <definedName name="HTML21_6">-4146</definedName>
    <definedName name="HTML21_7">-4146</definedName>
    <definedName name="HTML21_8">""</definedName>
    <definedName name="HTML21_9">""</definedName>
    <definedName name="HTML22_10">""</definedName>
    <definedName name="HTML22_11">1</definedName>
    <definedName name="HTML22_12">"C:\My Documents\98년\영업현황\1월 수주현황(2월 마감분).htm"</definedName>
    <definedName name="HTML22_2">1</definedName>
    <definedName name="HTML22_3">""</definedName>
    <definedName name="HTML22_4">""</definedName>
    <definedName name="HTML22_5">""</definedName>
    <definedName name="HTML22_6">-4146</definedName>
    <definedName name="HTML22_7">-4146</definedName>
    <definedName name="HTML22_8">""</definedName>
    <definedName name="HTML22_9">""</definedName>
    <definedName name="HTML23_10">""</definedName>
    <definedName name="HTML23_11">1</definedName>
    <definedName name="HTML23_12">"C:\My Documents\98년\영업현황\2월 수주현황(2월 마감분).htm"</definedName>
    <definedName name="HTML23_2">1</definedName>
    <definedName name="HTML23_3">""</definedName>
    <definedName name="HTML23_4">""</definedName>
    <definedName name="HTML23_5">""</definedName>
    <definedName name="HTML23_6">-4146</definedName>
    <definedName name="HTML23_7">-4146</definedName>
    <definedName name="HTML23_8">""</definedName>
    <definedName name="HTML23_9">""</definedName>
    <definedName name="HTML24_10">""</definedName>
    <definedName name="HTML24_11">1</definedName>
    <definedName name="HTML24_12">"C:\My Documents\98년\영업현황\월별현황(2월 마감분).htm"</definedName>
    <definedName name="HTML24_2">1</definedName>
    <definedName name="HTML24_3">""</definedName>
    <definedName name="HTML24_4">""</definedName>
    <definedName name="HTML24_5">""</definedName>
    <definedName name="HTML24_6">-4146</definedName>
    <definedName name="HTML24_7">-4146</definedName>
    <definedName name="HTML24_8">""</definedName>
    <definedName name="HTML24_9">""</definedName>
    <definedName name="HTML25_10">""</definedName>
    <definedName name="HTML25_11">1</definedName>
    <definedName name="HTML25_12">"C:\My Documents\98년\영업현황\1월 수주현황(1월 마감분).htm"</definedName>
    <definedName name="HTML25_2">1</definedName>
    <definedName name="HTML25_3">""</definedName>
    <definedName name="HTML25_4">""</definedName>
    <definedName name="HTML25_5">""</definedName>
    <definedName name="HTML25_6">-4146</definedName>
    <definedName name="HTML25_7">-4146</definedName>
    <definedName name="HTML25_8">""</definedName>
    <definedName name="HTML25_9">""</definedName>
    <definedName name="HTML26_10">""</definedName>
    <definedName name="HTML26_11">1</definedName>
    <definedName name="HTML26_12">"C:\My Documents\98년\영업현황\2월 수주현황(2월 마감분).htm"</definedName>
    <definedName name="HTML26_2">1</definedName>
    <definedName name="HTML26_3">""</definedName>
    <definedName name="HTML26_4">""</definedName>
    <definedName name="HTML26_5">""</definedName>
    <definedName name="HTML26_6">-4146</definedName>
    <definedName name="HTML26_7">-4146</definedName>
    <definedName name="HTML26_8">""</definedName>
    <definedName name="HTML26_9">""</definedName>
    <definedName name="HTML27_10">""</definedName>
    <definedName name="HTML27_11">1</definedName>
    <definedName name="HTML27_12">"C:\My Documents\98년\영업현황\월별현황(2월 마감분).htm"</definedName>
    <definedName name="HTML27_2">1</definedName>
    <definedName name="HTML27_3">""</definedName>
    <definedName name="HTML27_4">""</definedName>
    <definedName name="HTML27_5">""</definedName>
    <definedName name="HTML27_6">-4146</definedName>
    <definedName name="HTML27_7">-4146</definedName>
    <definedName name="HTML27_8">""</definedName>
    <definedName name="HTML27_9">""</definedName>
    <definedName name="HTML28_10">""</definedName>
    <definedName name="HTML28_11">1</definedName>
    <definedName name="HTML28_12">"C:\My Documents\98년\영업현황\월별현황(2월 마감분).htm"</definedName>
    <definedName name="HTML28_2">1</definedName>
    <definedName name="HTML28_3">""</definedName>
    <definedName name="HTML28_4">""</definedName>
    <definedName name="HTML28_5">""</definedName>
    <definedName name="HTML28_6">-4146</definedName>
    <definedName name="HTML28_7">-4146</definedName>
    <definedName name="HTML28_8">""</definedName>
    <definedName name="HTML28_9">""</definedName>
    <definedName name="HTML29_10">""</definedName>
    <definedName name="HTML29_11">1</definedName>
    <definedName name="HTML29_12">"C:\My Documents\98년\영업현황\2월 수주현황(2월 마감분).htm"</definedName>
    <definedName name="HTML29_2">1</definedName>
    <definedName name="HTML29_3">""</definedName>
    <definedName name="HTML29_4">""</definedName>
    <definedName name="HTML29_5">""</definedName>
    <definedName name="HTML29_6">-4146</definedName>
    <definedName name="HTML29_7">-4146</definedName>
    <definedName name="HTML29_8">""</definedName>
    <definedName name="HTML29_9">""</definedName>
    <definedName name="HTML3_10">""</definedName>
    <definedName name="HTML3_11">1</definedName>
    <definedName name="HTML3_12">"C:\My Documents\98년\영업현황\일일현황-98.1.23.htm"</definedName>
    <definedName name="HTML3_2">1</definedName>
    <definedName name="HTML3_3">""</definedName>
    <definedName name="HTML3_4">""</definedName>
    <definedName name="HTML3_5">""</definedName>
    <definedName name="HTML3_6">1</definedName>
    <definedName name="HTML3_7">1</definedName>
    <definedName name="HTML3_8">""</definedName>
    <definedName name="HTML3_9">""</definedName>
    <definedName name="HTML30_10">""</definedName>
    <definedName name="HTML30_11">1</definedName>
    <definedName name="HTML30_12">"C:\My Documents\98년\영업현황\일일현황-98.3.12.htm"</definedName>
    <definedName name="HTML30_2">1</definedName>
    <definedName name="HTML30_3">""</definedName>
    <definedName name="HTML30_4">""</definedName>
    <definedName name="HTML30_5">""</definedName>
    <definedName name="HTML30_6">-4146</definedName>
    <definedName name="HTML30_7">-4146</definedName>
    <definedName name="HTML30_8">""</definedName>
    <definedName name="HTML30_9">""</definedName>
    <definedName name="HTML4_10">""</definedName>
    <definedName name="HTML4_11">1</definedName>
    <definedName name="HTML4_12">"C:\My Documents\98년\영업현황\일일현황-98.1.31.htm"</definedName>
    <definedName name="HTML4_2">1</definedName>
    <definedName name="HTML4_3">""</definedName>
    <definedName name="HTML4_4">""</definedName>
    <definedName name="HTML4_5">""</definedName>
    <definedName name="HTML4_6">1</definedName>
    <definedName name="HTML4_7">1</definedName>
    <definedName name="HTML4_8">"98-01-31"</definedName>
    <definedName name="HTML4_9">""</definedName>
    <definedName name="HTML5_10">""</definedName>
    <definedName name="HTML5_11">1</definedName>
    <definedName name="HTML5_12">"C:\My Documents\98년\영업현황\일일현황-98.1.31.v.htm"</definedName>
    <definedName name="HTML5_2">1</definedName>
    <definedName name="HTML5_3">""</definedName>
    <definedName name="HTML5_4">""</definedName>
    <definedName name="HTML5_5">""</definedName>
    <definedName name="HTML5_6">1</definedName>
    <definedName name="HTML5_7">1</definedName>
    <definedName name="HTML5_8">""</definedName>
    <definedName name="HTML5_9">""</definedName>
    <definedName name="HTML6_10">""</definedName>
    <definedName name="HTML6_11">1</definedName>
    <definedName name="HTML6_12">"C:\My Documents\98년\영업현황\일일현황-98.1.31.htm"</definedName>
    <definedName name="HTML6_2">1</definedName>
    <definedName name="HTML6_3">""</definedName>
    <definedName name="HTML6_4">""</definedName>
    <definedName name="HTML6_5">""</definedName>
    <definedName name="HTML6_6">-4146</definedName>
    <definedName name="HTML6_7">-4146</definedName>
    <definedName name="HTML6_8">""</definedName>
    <definedName name="HTML6_9">""</definedName>
    <definedName name="HTML7_10">""</definedName>
    <definedName name="HTML7_11">1</definedName>
    <definedName name="HTML7_12">"C:\My Documents\98년\영업현황\일일현황-98.1.31.htm"</definedName>
    <definedName name="HTML7_2">1</definedName>
    <definedName name="HTML7_3">""</definedName>
    <definedName name="HTML7_4">""</definedName>
    <definedName name="HTML7_5">""</definedName>
    <definedName name="HTML7_6">-4146</definedName>
    <definedName name="HTML7_7">-4146</definedName>
    <definedName name="HTML7_8">""</definedName>
    <definedName name="HTML7_9">""</definedName>
    <definedName name="HTML8_10">""</definedName>
    <definedName name="HTML8_11">1</definedName>
    <definedName name="HTML8_12">"C:\My Documents\98년\영업현황\일일현황-98.1.31.htm"</definedName>
    <definedName name="HTML8_2">1</definedName>
    <definedName name="HTML8_3">""</definedName>
    <definedName name="HTML8_4">""</definedName>
    <definedName name="HTML8_5">""</definedName>
    <definedName name="HTML8_6">-4146</definedName>
    <definedName name="HTML8_7">-4146</definedName>
    <definedName name="HTML8_8">""</definedName>
    <definedName name="HTML8_9">""</definedName>
    <definedName name="HTML9_10">""</definedName>
    <definedName name="HTML9_11">1</definedName>
    <definedName name="HTML9_12">"C:\My Documents\98년\영업현황\일일현황-98.2.10.htm"</definedName>
    <definedName name="HTML9_2">1</definedName>
    <definedName name="HTML9_3">""</definedName>
    <definedName name="HTML9_4">""</definedName>
    <definedName name="HTML9_5">""</definedName>
    <definedName name="HTML9_6">-4146</definedName>
    <definedName name="HTML9_7">-4146</definedName>
    <definedName name="HTML9_8">""</definedName>
    <definedName name="HTML9_9">""</definedName>
    <definedName name="HTMLCount">30</definedName>
    <definedName name="HTNC">#REF!</definedName>
    <definedName name="htrhthth">#REF!</definedName>
    <definedName name="HTVL">#REF!</definedName>
    <definedName name="hu">#REF!</definedName>
    <definedName name="HUAN">#REF!</definedName>
    <definedName name="hugjgjgjgjg" hidden="1">{#N/A,#N/A,FALSE,"Eff-SSC2"}</definedName>
    <definedName name="HungYen">#REF!</definedName>
    <definedName name="huy">{"'Sheet1'!$L$16"}</definedName>
    <definedName name="HV">#N/A</definedName>
    <definedName name="HVLDP">#REF!</definedName>
    <definedName name="hw"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HYen">#REF!</definedName>
    <definedName name="HYen2">#REF!</definedName>
    <definedName name="hyhy">#N/A</definedName>
    <definedName name="ｈふｇ">#REF!</definedName>
    <definedName name="i">[101]Summary!$E$14</definedName>
    <definedName name="iBook">#REF!</definedName>
    <definedName name="IC_1">'[71]Summary Approved IC'!$O$7:$O$9</definedName>
    <definedName name="IC_2">'[141]CSP-TEBP-001'!$AB$2:$AB$5</definedName>
    <definedName name="ICIE">#REF!</definedName>
    <definedName name="ICP">#REF!</definedName>
    <definedName name="IDLAB_COST">#REF!</definedName>
    <definedName name="IDN">#REF!</definedName>
    <definedName name="ie">#REF!</definedName>
    <definedName name="iefl">#REF!</definedName>
    <definedName name="IELWSALES">#REF!</definedName>
    <definedName name="IELYSALES">#REF!</definedName>
    <definedName name="IEPeXToEUR" hidden="1">1/EUReXToIEP</definedName>
    <definedName name="IEPLANSALES">#REF!</definedName>
    <definedName name="IESP">#REF!</definedName>
    <definedName name="IFCT">#REF!</definedName>
    <definedName name="IFCT2">#REF!</definedName>
    <definedName name="IFN">#REF!</definedName>
    <definedName name="IGE">#REF!</definedName>
    <definedName name="ii">[142]Summary!$G$14</definedName>
    <definedName name="iiii" hidden="1">{#N/A,#N/A,FALSE,"Eff-SSC2"}</definedName>
    <definedName name="IK"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iksjw">#REF!</definedName>
    <definedName name="iMac">#REF!</definedName>
    <definedName name="Impact10">#REF!</definedName>
    <definedName name="Impact6">#REF!</definedName>
    <definedName name="Impact7">#REF!</definedName>
    <definedName name="Impact8">#REF!</definedName>
    <definedName name="Impact9">#REF!</definedName>
    <definedName name="IMPORTTAX">#REF!</definedName>
    <definedName name="In" hidden="1">{#N/A,#N/A,FALSE,"Eff-SSC2"}</definedName>
    <definedName name="in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in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in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in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in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in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Incineration">[48]Lists!$AJ$3:$AJ$6</definedName>
    <definedName name="IncludeExclude">'[50]Drop down lists'!$D$1:$D$2</definedName>
    <definedName name="INCOMESTATEMENT">[143]YTD.LINE!#REF!</definedName>
    <definedName name="Increments">5</definedName>
    <definedName name="IND_LAB">#REF!</definedName>
    <definedName name="index">#REF!</definedName>
    <definedName name="INDMANP">#REF!</definedName>
    <definedName name="industrial">#REF!</definedName>
    <definedName name="Industrial_processes">[25]Lists!#REF!</definedName>
    <definedName name="Industrial2">#REF!</definedName>
    <definedName name="industrial3">#REF!</definedName>
    <definedName name="Industry">[87]CCF_05!$M$81:$M$143</definedName>
    <definedName name="InfandSMFacs">'[144]Drop down lists'!$L$82:$L$89</definedName>
    <definedName name="Information">#REF!</definedName>
    <definedName name="initialcol">[80]PartsFlow!$D$7</definedName>
    <definedName name="INPUTDATER">#REF!</definedName>
    <definedName name="INPUTGRID">#REF!</definedName>
    <definedName name="INPUTKEY">#REF!</definedName>
    <definedName name="Int">#REF!</definedName>
    <definedName name="int_ext_sel">1</definedName>
    <definedName name="Intangibles">[44]Scoping!$G$28</definedName>
    <definedName name="IntensityBOE">[50]Intensity!$C$8:$R$40</definedName>
    <definedName name="IntensityDataType">[50]Intensity!$F$5</definedName>
    <definedName name="inter_new">#N/A</definedName>
    <definedName name="InterCo_Code">[41]SourceCode!$Z$1:$AF$1039</definedName>
    <definedName name="INTEREST">#N/A</definedName>
    <definedName name="Interest_">1.02</definedName>
    <definedName name="Interest_Rate">#REF!</definedName>
    <definedName name="Interupt_MW">#REF!</definedName>
    <definedName name="INTEXP1">#REF!</definedName>
    <definedName name="IntFreeCred">#REF!</definedName>
    <definedName name="Inventory">[44]Scoping!$G$22</definedName>
    <definedName name="Invest_properties">[44]Scoping!$G$25</definedName>
    <definedName name="Invest_subsidiaries">[44]Scoping!$G$26</definedName>
    <definedName name="iÖn_lùc_Qu_ng_ninh">#REF!</definedName>
    <definedName name="ioo">#REF!</definedName>
    <definedName name="iopo" hidden="1">{"'Model'!$A$1:$N$53"}</definedName>
    <definedName name="IPB">#REF!</definedName>
    <definedName name="iPod">#REF!</definedName>
    <definedName name="IPPU">[25]Lists!#REF!</definedName>
    <definedName name="IPPU_IP">[48]Lists!$AP$3:$AP$28</definedName>
    <definedName name="IPPU_PU">[48]Lists!$AR$3:$AR$30</definedName>
    <definedName name="IQ_ADDIN">"AUTO"</definedName>
    <definedName name="IQ_CH">110000</definedName>
    <definedName name="IQ_CQ">5000</definedName>
    <definedName name="IQ_CY">10000</definedName>
    <definedName name="IQ_DAILY">500000</definedName>
    <definedName name="IQ_DNTM" hidden="1">700000</definedName>
    <definedName name="IQ_EXPENSE_CODE_">"c226"</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43776.0531712963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ISH">#REF!</definedName>
    <definedName name="IRS">#REF!</definedName>
    <definedName name="isin">[117]Bloomberg!$A$5:$A$992</definedName>
    <definedName name="isprint">[143]YTD.LINE!#REF!</definedName>
    <definedName name="IT">#REF!</definedName>
    <definedName name="ItemsActuallyTested">#REF!</definedName>
    <definedName name="ITLeXToEUR" hidden="1">1/EUReXToITL</definedName>
    <definedName name="ITRY">#REF!</definedName>
    <definedName name="ITRY1">#REF!</definedName>
    <definedName name="iut"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iuy" hidden="1">{#N/A,#N/A,FALSE,"COVER.XLS";#N/A,#N/A,FALSE,"RACT1.XLS";#N/A,#N/A,FALSE,"RACT2.XLS";#N/A,#N/A,FALSE,"ECCMP";#N/A,#N/A,FALSE,"WELDER.XLS"}</definedName>
    <definedName name="iuyt" hidden="1">{#N/A,#N/A,FALSE,"consu_cover";#N/A,#N/A,FALSE,"consu_strategy";#N/A,#N/A,FALSE,"consu_flow";#N/A,#N/A,FALSE,"Summary_reqmt";#N/A,#N/A,FALSE,"field_ppg";#N/A,#N/A,FALSE,"ppg_shop";#N/A,#N/A,FALSE,"strl";#N/A,#N/A,FALSE,"tankages";#N/A,#N/A,FALSE,"gases"}</definedName>
    <definedName name="IV">#REF!</definedName>
    <definedName name="iya">#REF!</definedName>
    <definedName name="IZCL020">#REF!</definedName>
    <definedName name="j">#REF!</definedName>
    <definedName name="J._16">#REF!</definedName>
    <definedName name="J._17">#REF!</definedName>
    <definedName name="J._18">#REF!</definedName>
    <definedName name="J._19">#REF!</definedName>
    <definedName name="J._20">#REF!</definedName>
    <definedName name="J._21">#REF!</definedName>
    <definedName name="J._22">#REF!</definedName>
    <definedName name="J._23">#REF!</definedName>
    <definedName name="J._24">#REF!</definedName>
    <definedName name="J._25">#REF!</definedName>
    <definedName name="J._26">#REF!</definedName>
    <definedName name="j356C8">#REF!</definedName>
    <definedName name="jadjs">#REF!</definedName>
    <definedName name="JAHR">#REF!</definedName>
    <definedName name="jan">#REF!</definedName>
    <definedName name="Januart">OFFSET('[38]ABP1 input &amp; output for account'!#REF!,0,0,COUNTA('[38]ABP1 input &amp; output for account'!#REF!),1)</definedName>
    <definedName name="JAPAN">#REF!</definedName>
    <definedName name="JBNAM">"INTERIMATB"</definedName>
    <definedName name="JBNMB">"903226"</definedName>
    <definedName name="jdya">#REF!</definedName>
    <definedName name="jfkd">{"'Eng (page2)'!$A$1:$D$52"}</definedName>
    <definedName name="jh." hidden="1">{#N/A,#N/A,FALSE,"Eff-SSC2"}</definedName>
    <definedName name="jhj">#REF!</definedName>
    <definedName name="jhjh">#REF!</definedName>
    <definedName name="jhpoiwjfpoqj" hidden="1">{#N/A,#N/A,FALSE,"COVER1.XLS ";#N/A,#N/A,FALSE,"RACT1.XLS";#N/A,#N/A,FALSE,"RACT2.XLS";#N/A,#N/A,FALSE,"ECCMP";#N/A,#N/A,FALSE,"WELDER.XLS"}</definedName>
    <definedName name="jj">{"'Eng (page2)'!$A$1:$D$52"}</definedName>
    <definedName name="JJJ">#REF!</definedName>
    <definedName name="jjjj"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jjjjjjjjjjjjjj"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jjjjjjjjjjjjjjj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jjjjjjjjjjjjjjj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jjjjjjjjjjjjjjj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jjjjjjjjjjjjjjj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jjjjjjjjjjjjjjj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jjjjjjjjjjjjjjj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jkh" hidden="1">1/EUReXToATS</definedName>
    <definedName name="jkhuiygh9petk" hidden="1">{#N/A,#N/A,FALSE,"COVER1.XLS ";#N/A,#N/A,FALSE,"RACT1.XLS";#N/A,#N/A,FALSE,"RACT2.XLS";#N/A,#N/A,FALSE,"ECCMP";#N/A,#N/A,FALSE,"WELDER.XLS"}</definedName>
    <definedName name="jkk"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jkk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jkk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jkk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jkk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jkk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jkk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jkmhcd">{"'Eng (page2)'!$A$1:$D$52"}</definedName>
    <definedName name="jngiüorajg">#REF!</definedName>
    <definedName name="jrtv">#REF!</definedName>
    <definedName name="juj" hidden="1">{#N/A,#N/A,FALSE,"17MAY";#N/A,#N/A,FALSE,"24MAY"}</definedName>
    <definedName name="Jul">#REF!</definedName>
    <definedName name="Jun">#REF!</definedName>
    <definedName name="jurytu"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jw"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K">#N/A</definedName>
    <definedName name="K9MR98SUM">#REF!</definedName>
    <definedName name="K9MR98SUMSALE">#REF!</definedName>
    <definedName name="ka">2</definedName>
    <definedName name="kai" hidden="1">{#N/A,#N/A,FALSE,"COVER1.XLS ";#N/A,#N/A,FALSE,"RACT1.XLS";#N/A,#N/A,FALSE,"RACT2.XLS";#N/A,#N/A,FALSE,"ECCMP";#N/A,#N/A,FALSE,"WELDER.XLS"}</definedName>
    <definedName name="kak" hidden="1">{#N/A,#N/A,FALSE,"COVER.XLS";#N/A,#N/A,FALSE,"RACT1.XLS";#N/A,#N/A,FALSE,"RACT2.XLS";#N/A,#N/A,FALSE,"ECCMP";#N/A,#N/A,FALSE,"WELDER.XLS"}</definedName>
    <definedName name="kannrisheet">#REF!</definedName>
    <definedName name="Käyttöom.">#REF!</definedName>
    <definedName name="kcong">#REF!</definedName>
    <definedName name="kD">[145]calculat!$I$86</definedName>
    <definedName name="kdien">#REF!</definedName>
    <definedName name="kdpiois">#REF!</definedName>
    <definedName name="kE">[145]calculat!$I$84</definedName>
    <definedName name="ked" hidden="1">{"'Model'!$A$1:$N$53"}</definedName>
    <definedName name="Keerin">#REF!</definedName>
    <definedName name="Ken">[146]J2!$U$17</definedName>
    <definedName name="KG">#REF!</definedName>
    <definedName name="khgh">#REF!</definedName>
    <definedName name="khjkh" hidden="1">{#N/A,#N/A,FALSE,"Eff-SSC2"}</definedName>
    <definedName name="kie">{"'Eng (page2)'!$A$1:$D$52"}</definedName>
    <definedName name="kiem">#REF!</definedName>
    <definedName name="Kiem_tra_trung_ten">#REF!</definedName>
    <definedName name="kijoi">#REF!</definedName>
    <definedName name="KINH_PHI_DEN_BU">#REF!</definedName>
    <definedName name="KINH_PHI_DZ0.4KV">#REF!</definedName>
    <definedName name="KINH_PHI_KHAO_SAT__LAP_BCNCKT__TKKTTC">#REF!</definedName>
    <definedName name="KINH_PHI_TBA">#REF!</definedName>
    <definedName name="kiu"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kj" hidden="1">{#N/A,#N/A,FALSE,"17MAY";#N/A,#N/A,FALSE,"24MAY"}</definedName>
    <definedName name="kjk"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kjkjkjkjk" hidden="1">{#N/A,#N/A,TRUE,"AIGFHK";#N/A,#N/A,TRUE,"UFC";#N/A,#N/A,TRUE,"PSB";#N/A,#N/A,TRUE,"AIGFT";#N/A,#N/A,TRUE,"CFA";#N/A,#N/A,TRUE,"AIG Bank Polska";#N/A,#N/A,TRUE,"AICCC TW";#N/A,#N/A,TRUE,"AICCC Ph";#N/A,#N/A,TRUE,"AICCC HK"}</definedName>
    <definedName name="kjkjkjkjk_1" hidden="1">{#N/A,#N/A,TRUE,"AIGFHK";#N/A,#N/A,TRUE,"UFC";#N/A,#N/A,TRUE,"PSB";#N/A,#N/A,TRUE,"AIGFT";#N/A,#N/A,TRUE,"CFA";#N/A,#N/A,TRUE,"AIG Bank Polska";#N/A,#N/A,TRUE,"AICCC TW";#N/A,#N/A,TRUE,"AICCC Ph";#N/A,#N/A,TRUE,"AICCC HK"}</definedName>
    <definedName name="kjkjkjkjk_1_1" hidden="1">{#N/A,#N/A,TRUE,"AIGFHK";#N/A,#N/A,TRUE,"UFC";#N/A,#N/A,TRUE,"PSB";#N/A,#N/A,TRUE,"AIGFT";#N/A,#N/A,TRUE,"CFA";#N/A,#N/A,TRUE,"AIG Bank Polska";#N/A,#N/A,TRUE,"AICCC TW";#N/A,#N/A,TRUE,"AICCC Ph";#N/A,#N/A,TRUE,"AICCC HK"}</definedName>
    <definedName name="kjkjkjkjk_2" hidden="1">{#N/A,#N/A,TRUE,"AIGFHK";#N/A,#N/A,TRUE,"UFC";#N/A,#N/A,TRUE,"PSB";#N/A,#N/A,TRUE,"AIGFT";#N/A,#N/A,TRUE,"CFA";#N/A,#N/A,TRUE,"AIG Bank Polska";#N/A,#N/A,TRUE,"AICCC TW";#N/A,#N/A,TRUE,"AICCC Ph";#N/A,#N/A,TRUE,"AICCC HK"}</definedName>
    <definedName name="kjkjkjkjk_3" hidden="1">{#N/A,#N/A,TRUE,"AIGFHK";#N/A,#N/A,TRUE,"UFC";#N/A,#N/A,TRUE,"PSB";#N/A,#N/A,TRUE,"AIGFT";#N/A,#N/A,TRUE,"CFA";#N/A,#N/A,TRUE,"AIG Bank Polska";#N/A,#N/A,TRUE,"AICCC TW";#N/A,#N/A,TRUE,"AICCC Ph";#N/A,#N/A,TRUE,"AICCC HK"}</definedName>
    <definedName name="kjkjkjkjk_4" hidden="1">{#N/A,#N/A,TRUE,"AIGFHK";#N/A,#N/A,TRUE,"UFC";#N/A,#N/A,TRUE,"PSB";#N/A,#N/A,TRUE,"AIGFT";#N/A,#N/A,TRUE,"CFA";#N/A,#N/A,TRUE,"AIG Bank Polska";#N/A,#N/A,TRUE,"AICCC TW";#N/A,#N/A,TRUE,"AICCC Ph";#N/A,#N/A,TRUE,"AICCC HK"}</definedName>
    <definedName name="kjkjkjkjk_5" hidden="1">{#N/A,#N/A,TRUE,"AIGFHK";#N/A,#N/A,TRUE,"UFC";#N/A,#N/A,TRUE,"PSB";#N/A,#N/A,TRUE,"AIGFT";#N/A,#N/A,TRUE,"CFA";#N/A,#N/A,TRUE,"AIG Bank Polska";#N/A,#N/A,TRUE,"AICCC TW";#N/A,#N/A,TRUE,"AICCC Ph";#N/A,#N/A,TRUE,"AICCC HK"}</definedName>
    <definedName name="kk">{"'Eng (page2)'!$A$1:$D$52"}</definedName>
    <definedName name="kkjkk" hidden="1">{#N/A,#N/A,FALSE,"Sheet2"}</definedName>
    <definedName name="kkk">{"'Eng (page2)'!$A$1:$D$52"}</definedName>
    <definedName name="kkkkkkk"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kkkkkkk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kkkkkkk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kkkkkkk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kkkkkkk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kkkkkkk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kkkkkkk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kktokroeroiyregt"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KL"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kl_ME">#REF!</definedName>
    <definedName name="ｋｌｊｋｌｊ">#REF!</definedName>
    <definedName name="klk">{"'Eng (page2)'!$A$1:$D$52"}</definedName>
    <definedName name="KLLL" hidden="1">{#N/A,#N/A,FALSE,"Eff-SSC2"}</definedName>
    <definedName name="KLO">{"'Eng (page2)'!$A$1:$D$52"}</definedName>
    <definedName name="klp" hidden="1">{#N/A,#N/A,FALSE,"Eff-SSC2"}</definedName>
    <definedName name="KLVL">#REF!</definedName>
    <definedName name="KLVL1">#REF!</definedName>
    <definedName name="KLVLV">#REF!</definedName>
    <definedName name="kmnhap">#REF!</definedName>
    <definedName name="kmxuat">#REF!</definedName>
    <definedName name="ko"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kokjghyhhju"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Konstuloslaskelma">#REF!</definedName>
    <definedName name="koranis10" hidden="1">{#N/A,#N/A,FALSE,"Eff-SSC2"}</definedName>
    <definedName name="KOUNT">#REF!</definedName>
    <definedName name="kp">{"'Eng (page2)'!$A$1:$D$52"}</definedName>
    <definedName name="kp1ph">#REF!</definedName>
    <definedName name="KPC">#REF!</definedName>
    <definedName name="kpi" hidden="1">{#N/A,#N/A,FALSE,"Eff-SSC2"}</definedName>
    <definedName name="KRW">#REF!</definedName>
    <definedName name="Ks">#REF!</definedName>
    <definedName name="KU">#REF!</definedName>
    <definedName name="KUNG">#REF!</definedName>
    <definedName name="kut" hidden="1">{#N/A,#N/A,FALSE,"consu_cover";#N/A,#N/A,FALSE,"consu_strategy";#N/A,#N/A,FALSE,"consu_flow";#N/A,#N/A,FALSE,"Summary_reqmt";#N/A,#N/A,FALSE,"field_ppg";#N/A,#N/A,FALSE,"ppg_shop";#N/A,#N/A,FALSE,"strl";#N/A,#N/A,FALSE,"tankages";#N/A,#N/A,FALSE,"gases"}</definedName>
    <definedName name="kuueks">#REF!</definedName>
    <definedName name="kuujjed">#REF!</definedName>
    <definedName name="KVC">#REF!</definedName>
    <definedName name="KVL">#REF!</definedName>
    <definedName name="KYBAOCAO">#REF!</definedName>
    <definedName name="KY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kyhhj">BlankMacro1</definedName>
    <definedName name="l">#REF!</definedName>
    <definedName name="L.F._SOxy">#REF!</definedName>
    <definedName name="L_306">#REF!</definedName>
    <definedName name="L_315">#REF!</definedName>
    <definedName name="L_316">#REF!</definedName>
    <definedName name="L_318">#REF!</definedName>
    <definedName name="L_319">#REF!</definedName>
    <definedName name="L_323">#REF!</definedName>
    <definedName name="L_324">#REF!</definedName>
    <definedName name="L_345">#REF!</definedName>
    <definedName name="L_Adjust">[147]Links!$H$1:$H$65536</definedName>
    <definedName name="L_AJE_Tot">[147]Links!$G$1:$G$65536</definedName>
    <definedName name="L_CY_Beg">[147]Links!$F$1:$F$65536</definedName>
    <definedName name="L_CY_End">[147]Links!$J$1:$J$65536</definedName>
    <definedName name="L_PY_End">[147]Links!$K$1:$K$65536</definedName>
    <definedName name="L_RJE_Tot">[147]Links!$I$1:$I$65536</definedName>
    <definedName name="L_UNIT">#REF!</definedName>
    <definedName name="LA">#REF!</definedName>
    <definedName name="Land">[25]Lists!#REF!</definedName>
    <definedName name="lanhto">#REF!</definedName>
    <definedName name="LAP_DAT_TBA">#REF!</definedName>
    <definedName name="lapmoi">#REF!</definedName>
    <definedName name="Last_M">'[91]Com-Button'!$F$2</definedName>
    <definedName name="Last_Row">IF(Values_Entered,Header_Row+Number_of_Payments,Header_Row)</definedName>
    <definedName name="Last_Year_Month">#REF!</definedName>
    <definedName name="LASTCOLUMNCELL">#REF!</definedName>
    <definedName name="LastFridayDateAdj">'[12]Standing Data'!$C$36</definedName>
    <definedName name="LastFriDayNAVAdj">'[12]Standing Data'!$C$35</definedName>
    <definedName name="LastPdStartRange1">#REF!</definedName>
    <definedName name="LastPdStartRange2">#REF!</definedName>
    <definedName name="LastPdStartRange3">#REF!</definedName>
    <definedName name="LastPdStartRange4">#REF!</definedName>
    <definedName name="Latex_Weight" hidden="1">{#N/A,#N/A,FALSE,"Eff-SSC2"}</definedName>
    <definedName name="LC">{"'Sheet1'!$L$16"}</definedName>
    <definedName name="LDWORKING_CAPITAL">#REF!</definedName>
    <definedName name="Ledger">#REF!</definedName>
    <definedName name="Ledger_P1">#REF!</definedName>
    <definedName name="Ledger_P10">#REF!</definedName>
    <definedName name="Ledger_P11">#REF!</definedName>
    <definedName name="Ledger_P12">#REF!</definedName>
    <definedName name="Ledger_P13">#REF!</definedName>
    <definedName name="Ledger_P2">#REF!</definedName>
    <definedName name="Ledger_P3">#REF!</definedName>
    <definedName name="Ledger_P4">#REF!</definedName>
    <definedName name="Ledger_P5">#REF!</definedName>
    <definedName name="Ledger_P6">#REF!</definedName>
    <definedName name="Ledger_P7">#REF!</definedName>
    <definedName name="Ledger_P8">#REF!</definedName>
    <definedName name="Ledger_P9">#REF!</definedName>
    <definedName name="LegalIm">#REF!</definedName>
    <definedName name="lek"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letter">#REF!</definedName>
    <definedName name="lfactor">#REF!</definedName>
    <definedName name="LHV">#REF!</definedName>
    <definedName name="LIABILITIES1">#REF!</definedName>
    <definedName name="LIABILITIES10">'[148]Home Page'!$D$21</definedName>
    <definedName name="LIABILITIES11">'[148]Home Page'!$D$22</definedName>
    <definedName name="LIABILITIES12">'[148]Home Page'!$D$23</definedName>
    <definedName name="LIABILITIES2">#REF!</definedName>
    <definedName name="LIABILITIES3">#REF!</definedName>
    <definedName name="LIABILITIES4">#REF!</definedName>
    <definedName name="LIABILITIES5">#REF!</definedName>
    <definedName name="LIABILITIES6">#REF!</definedName>
    <definedName name="LIABILITIES7">#REF!</definedName>
    <definedName name="LIABILITIES8">#REF!</definedName>
    <definedName name="LIABILITIES9">'[148]Home Page'!$D$20</definedName>
    <definedName name="LIET_KE_VI_TRI_DZ0.4KV">#REF!</definedName>
    <definedName name="LIET_KE_VI_TRI_DZ22KV">#REF!</definedName>
    <definedName name="Liikevaihto">#REF!</definedName>
    <definedName name="Likelihood">#REF!</definedName>
    <definedName name="limcount" hidden="1">1</definedName>
    <definedName name="Limit_Margin">0.07</definedName>
    <definedName name="line" hidden="1">{#N/A,#N/A,FALSE,"Eff-SSC2"}</definedName>
    <definedName name="Line1">#REF!</definedName>
    <definedName name="line2" hidden="1">{#N/A,#N/A,FALSE,"Eff-SSC2"}</definedName>
    <definedName name="LINK">#REF!</definedName>
    <definedName name="LINK1">#REF!</definedName>
    <definedName name="list">#REF!</definedName>
    <definedName name="list_1">#REF!</definedName>
    <definedName name="List_Curr">[111]Currency!$B$9:$B$31</definedName>
    <definedName name="List_Level_Assr">[111]DropDown!$B$1:$B$4</definedName>
    <definedName name="List_LevelAssurance">'[149]Drop Down'!$B$2:$B$5</definedName>
    <definedName name="LIST_M">[150]Master!$A$3:$Q$540</definedName>
    <definedName name="List_Proj_Meth">[111]DropDown!$H$1:$H$2</definedName>
    <definedName name="List_Samp_Sel">[111]DropDown!$D$1:$D$4</definedName>
    <definedName name="List_TypeProcedure">'[149]Drop Down'!$A$2:$A$7</definedName>
    <definedName name="ListFBR">#REF!</definedName>
    <definedName name="LIT">'[121]ADJ - RATE'!$B$2</definedName>
    <definedName name="liu"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Livestock">[25]Lists!#REF!</definedName>
    <definedName name="lj">'[151]Productions config'!#REF!</definedName>
    <definedName name="LL">#REF!</definedName>
    <definedName name="llk" hidden="1">{#N/A,#N/A,FALSE,"COVER1.XLS ";#N/A,#N/A,FALSE,"RACT1.XLS";#N/A,#N/A,FALSE,"RACT2.XLS";#N/A,#N/A,FALSE,"ECCMP";#N/A,#N/A,FALSE,"WELDER.XLS"}</definedName>
    <definedName name="lll">#REF!</definedName>
    <definedName name="lllgg">BlankMacro1</definedName>
    <definedName name="llll">#REF!</definedName>
    <definedName name="lloodjkjg" hidden="1">{#N/A,#N/A,FALSE,"COVER1.XLS ";#N/A,#N/A,FALSE,"RACT1.XLS";#N/A,#N/A,FALSE,"RACT2.XLS";#N/A,#N/A,FALSE,"ECCMP";#N/A,#N/A,FALSE,"WELDER.XLS"}</definedName>
    <definedName name="llp" hidden="1">{#N/A,#N/A,FALSE,"COVER.XLS";#N/A,#N/A,FALSE,"RACT1.XLS";#N/A,#N/A,FALSE,"RACT2.XLS";#N/A,#N/A,FALSE,"ECCMP";#N/A,#N/A,FALSE,"WELDER.XLS"}</definedName>
    <definedName name="Lmk">#REF!</definedName>
    <definedName name="LN">#REF!</definedName>
    <definedName name="Lo">#REF!</definedName>
    <definedName name="Loading_technique">'[50]1.4 VENT'!$E$36:$E$37</definedName>
    <definedName name="Loan">[152]เงินกู้ธนชาติ!$B$4</definedName>
    <definedName name="Loan_Amount">#REF!</definedName>
    <definedName name="Loan_Start">#REF!</definedName>
    <definedName name="Loan_Years">#REF!</definedName>
    <definedName name="Loan1">'[152]เงินกู้ MGC'!$B$4</definedName>
    <definedName name="LOCAL">OFFSET(#REF!,0,0,COUNTA(#REF!)-1,1)</definedName>
    <definedName name="LocalCurr">[45]Maturity!$C$4</definedName>
    <definedName name="LOCATION">#REF!</definedName>
    <definedName name="Location_Code">[41]SourceCode!$H$1:$K$1024</definedName>
    <definedName name="LockStatus">#REF!</definedName>
    <definedName name="Long">[152]เงินกู้ธนชาติ!$F$15</definedName>
    <definedName name="Long_Month">#REF!</definedName>
    <definedName name="Long1">'[152]เงินกู้ MGC'!$F$15</definedName>
    <definedName name="LongDate">"4th of Nov 1994"</definedName>
    <definedName name="lonxuat">#REF!</definedName>
    <definedName name="LOPPPP">#REF!</definedName>
    <definedName name="lou" hidden="1">{#N/A,#N/A,FALSE,"str_title";#N/A,#N/A,FALSE,"SUM";#N/A,#N/A,FALSE,"Scope";#N/A,#N/A,FALSE,"PIE-Jn";#N/A,#N/A,FALSE,"PIE-Jn_Hz";#N/A,#N/A,FALSE,"Liq_Plan";#N/A,#N/A,FALSE,"S_Curve";#N/A,#N/A,FALSE,"Liq_Prof";#N/A,#N/A,FALSE,"Man_Pwr";#N/A,#N/A,FALSE,"Man_Prof"}</definedName>
    <definedName name="Low_Unit_Volume_Tested">'[119]Profit-volume-cost analysis'!$E$6</definedName>
    <definedName name="lp">#REF!</definedName>
    <definedName name="lpfac">0.5</definedName>
    <definedName name="LPG_Commercial">[43]ค่าเชื้อเพลิงในธุรกิจการค้า!$E$161:$E$232</definedName>
    <definedName name="LPG_Industry">[43]ค่าใช้จ่ายพลังงานอุตสาหกรรม_AVG!$J$142:$J$204</definedName>
    <definedName name="lpl">#REF!</definedName>
    <definedName name="LSA_Table">[101]Table!$AC$4:$AD$12</definedName>
    <definedName name="LSP_RPCL">[101]Table!$X$4:$Z$14</definedName>
    <definedName name="LSP_table">[101]Table!$T$4:$V$9</definedName>
    <definedName name="LTFormulaCell">#REF!</definedName>
    <definedName name="ltre">#REF!</definedName>
    <definedName name="ltu"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LTX">#REF!</definedName>
    <definedName name="ludate">'[7]KLIA1(HN)'!$E$6</definedName>
    <definedName name="LUFeXToEUR" hidden="1">1/EUReXToLUF</definedName>
    <definedName name="LUONG">#N/A</definedName>
    <definedName name="luyke">#REF!</definedName>
    <definedName name="LV">#REF!</definedName>
    <definedName name="lVC">#REF!</definedName>
    <definedName name="LWSALES">#REF!</definedName>
    <definedName name="LY_Act">[70]Input!$S$1:$AE$65536</definedName>
    <definedName name="LY_c_wk">#REF!</definedName>
    <definedName name="LYBin">#REF!</definedName>
    <definedName name="LYHolds">#REF!</definedName>
    <definedName name="LYN">#REF!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Drama" hidden="1">#REF!</definedName>
    <definedName name="M_UNIT">#REF!</definedName>
    <definedName name="M12ba3p">#REF!</definedName>
    <definedName name="M12bb1p">#REF!</definedName>
    <definedName name="M12cbnc">#REF!</definedName>
    <definedName name="M12cbvl">#REF!</definedName>
    <definedName name="M14bb1p">#REF!</definedName>
    <definedName name="m8aanc">#REF!</definedName>
    <definedName name="m8aavl">#REF!</definedName>
    <definedName name="Ma3pnc">#REF!</definedName>
    <definedName name="Ma3pvl">#REF!</definedName>
    <definedName name="MAA">#REF!</definedName>
    <definedName name="Maa3pnc">#REF!</definedName>
    <definedName name="Maa3pvl">#REF!</definedName>
    <definedName name="MAI">#REF!</definedName>
    <definedName name="mail">#REF!</definedName>
    <definedName name="MAJ_CON_EQP">#REF!</definedName>
    <definedName name="Mall">'[153]Mall&amp;CPD'!$D$4:$CT$85</definedName>
    <definedName name="Mall_fin_adjust">'[153]Mall&amp;CPD'!$CZ$4:$DN$51</definedName>
    <definedName name="mam" hidden="1">{#N/A,#N/A,FALSE,"str_title";#N/A,#N/A,FALSE,"SUM";#N/A,#N/A,FALSE,"Scope";#N/A,#N/A,FALSE,"PIE-Jn";#N/A,#N/A,FALSE,"PIE-Jn_Hz";#N/A,#N/A,FALSE,"Liq_Plan";#N/A,#N/A,FALSE,"S_Curve";#N/A,#N/A,FALSE,"Liq_Prof";#N/A,#N/A,FALSE,"Man_Pwr";#N/A,#N/A,FALSE,"Man_Prof"}</definedName>
    <definedName name="man" hidden="1">{#N/A,#N/A,FALSE,"COVER1.XLS ";#N/A,#N/A,FALSE,"RACT1.XLS";#N/A,#N/A,FALSE,"RACT2.XLS";#N/A,#N/A,FALSE,"ECCMP";#N/A,#N/A,FALSE,"WELDER.XLS"}</definedName>
    <definedName name="maneeratr" hidden="1">#REF!</definedName>
    <definedName name="Mar">#REF!</definedName>
    <definedName name="MARGINPLAN">#REF!</definedName>
    <definedName name="MARGINPROJ">#REF!</definedName>
    <definedName name="MARK_BER">#REF!</definedName>
    <definedName name="Mark2">#REF!</definedName>
    <definedName name="MARKE">#REF!</definedName>
    <definedName name="MARKETINGFEEHABA">#REF!</definedName>
    <definedName name="MARKETINGFEEHABB">#REF!</definedName>
    <definedName name="MARKIEREN">#REF!</definedName>
    <definedName name="Master">#REF!</definedName>
    <definedName name="mat">'[154]10-1 Media:10-cut'!$A$1:$IV$5</definedName>
    <definedName name="match">#REF!</definedName>
    <definedName name="MATH">#REF!</definedName>
    <definedName name="MAVL">#REF!</definedName>
    <definedName name="MAVLV">#REF!</definedName>
    <definedName name="MAVT">#REF!</definedName>
    <definedName name="MaxAge">[106]Assump2yrs.!$B$7</definedName>
    <definedName name="MaxSal">[108]Assumption!$B$19</definedName>
    <definedName name="MaxSallnc">[106]Assump2yrs.!$B$10</definedName>
    <definedName name="May">#REF!</definedName>
    <definedName name="mb">#REF!</definedName>
    <definedName name="Mba1p">#REF!</definedName>
    <definedName name="Mba3p">#REF!</definedName>
    <definedName name="Mbb3p">#REF!</definedName>
    <definedName name="MBC_D" hidden="1">#REF!</definedName>
    <definedName name="Mbn1p">#REF!</definedName>
    <definedName name="mbo" hidden="1">{#N/A,#N/A,FALSE,"COVER1.XLS ";#N/A,#N/A,FALSE,"RACT1.XLS";#N/A,#N/A,FALSE,"RACT2.XLS";#N/A,#N/A,FALSE,"ECCMP";#N/A,#N/A,FALSE,"WELDER.XLS"}</definedName>
    <definedName name="MBOหนิง" hidden="1">{#N/A,#N/A,FALSE,"COVER.XLS";#N/A,#N/A,FALSE,"RACT1.XLS";#N/A,#N/A,FALSE,"RACT2.XLS";#N/A,#N/A,FALSE,"ECCMP";#N/A,#N/A,FALSE,"WELDER.XLS"}</definedName>
    <definedName name="mc">#REF!</definedName>
    <definedName name="MCT">#REF!</definedName>
    <definedName name="MD_Data">[84]MD!$F$7:$U$32</definedName>
    <definedName name="me">#REF!</definedName>
    <definedName name="Meal_BakeryQ1">#REF!</definedName>
    <definedName name="Med5up">#REF!</definedName>
    <definedName name="meetting">#REF!</definedName>
    <definedName name="meetting201204">#REF!</definedName>
    <definedName name="Meinhardt__Thailand__Ltd.">#REF!</definedName>
    <definedName name="MENGE_TKL">#REF!</definedName>
    <definedName name="Method">#REF!</definedName>
    <definedName name="mfactor">#REF!</definedName>
    <definedName name="MFG_BKD_ICI">#REF!</definedName>
    <definedName name="MFG_ICI">#REF!</definedName>
    <definedName name="MFG_KSN_ICI">#REF!</definedName>
    <definedName name="MG_A">#REF!</definedName>
    <definedName name="MGH"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mgs">#REF!</definedName>
    <definedName name="MH" hidden="1">{#N/A,#N/A,FALSE,"Eff-SSC2"}</definedName>
    <definedName name="miii">#REF!</definedName>
    <definedName name="Minage">[155]Assumption!$C$6</definedName>
    <definedName name="MinSal">[108]Assumption!$B$18</definedName>
    <definedName name="MinSallnc">[106]Assump2yrs.!$B$9</definedName>
    <definedName name="Mis_Def">'[46]Audit samp(604010)'!$M$4</definedName>
    <definedName name="Mixture">'[50]GWP&amp;ODP'!$A$36:$A$85</definedName>
    <definedName name="mj" hidden="1">{#N/A,#N/A,FALSE,"Eff-SSC2"}</definedName>
    <definedName name="mkon" hidden="1">{#N/A,#N/A,FALSE,"17MAY";#N/A,#N/A,FALSE,"24MAY"}</definedName>
    <definedName name="mm" hidden="1">{#N/A,#N/A,FALSE,"Eff-SSC2"}</definedName>
    <definedName name="MmExcelLinker_D7A5736C_7C46_46B7_964F_C65DBB793BE7">NA()</definedName>
    <definedName name="MmExcelLinker_D7A5736C_7C46_46B7_964F_C65DBB793BE7_1">NA()</definedName>
    <definedName name="MmExcelLinker_D7A5736C_7C46_46B7_964F_C65DBB793BE7_2">NA()</definedName>
    <definedName name="MmExcelLinker_D7A5736C_7C46_46B7_964F_C65DBB793BE7_3">NA()</definedName>
    <definedName name="mmmm">#REF!</definedName>
    <definedName name="mmmmmmmm" hidden="1">{#N/A,#N/A,TRUE,"AIGFHK";#N/A,#N/A,TRUE,"UFC";#N/A,#N/A,TRUE,"PSB";#N/A,#N/A,TRUE,"AIGFT";#N/A,#N/A,TRUE,"CFA";#N/A,#N/A,TRUE,"AIG Bank Polska";#N/A,#N/A,TRUE,"AICCC TW";#N/A,#N/A,TRUE,"AICCC Ph";#N/A,#N/A,TRUE,"AICCC HK"}</definedName>
    <definedName name="mmmmmmmm_1" hidden="1">{#N/A,#N/A,TRUE,"AIGFHK";#N/A,#N/A,TRUE,"UFC";#N/A,#N/A,TRUE,"PSB";#N/A,#N/A,TRUE,"AIGFT";#N/A,#N/A,TRUE,"CFA";#N/A,#N/A,TRUE,"AIG Bank Polska";#N/A,#N/A,TRUE,"AICCC TW";#N/A,#N/A,TRUE,"AICCC Ph";#N/A,#N/A,TRUE,"AICCC HK"}</definedName>
    <definedName name="mmmmmmmm_1_1" hidden="1">{#N/A,#N/A,TRUE,"AIGFHK";#N/A,#N/A,TRUE,"UFC";#N/A,#N/A,TRUE,"PSB";#N/A,#N/A,TRUE,"AIGFT";#N/A,#N/A,TRUE,"CFA";#N/A,#N/A,TRUE,"AIG Bank Polska";#N/A,#N/A,TRUE,"AICCC TW";#N/A,#N/A,TRUE,"AICCC Ph";#N/A,#N/A,TRUE,"AICCC HK"}</definedName>
    <definedName name="mmmmmmmm_2" hidden="1">{#N/A,#N/A,TRUE,"AIGFHK";#N/A,#N/A,TRUE,"UFC";#N/A,#N/A,TRUE,"PSB";#N/A,#N/A,TRUE,"AIGFT";#N/A,#N/A,TRUE,"CFA";#N/A,#N/A,TRUE,"AIG Bank Polska";#N/A,#N/A,TRUE,"AICCC TW";#N/A,#N/A,TRUE,"AICCC Ph";#N/A,#N/A,TRUE,"AICCC HK"}</definedName>
    <definedName name="mmmmmmmm_3" hidden="1">{#N/A,#N/A,TRUE,"AIGFHK";#N/A,#N/A,TRUE,"UFC";#N/A,#N/A,TRUE,"PSB";#N/A,#N/A,TRUE,"AIGFT";#N/A,#N/A,TRUE,"CFA";#N/A,#N/A,TRUE,"AIG Bank Polska";#N/A,#N/A,TRUE,"AICCC TW";#N/A,#N/A,TRUE,"AICCC Ph";#N/A,#N/A,TRUE,"AICCC HK"}</definedName>
    <definedName name="mmmmmmmm_4" hidden="1">{#N/A,#N/A,TRUE,"AIGFHK";#N/A,#N/A,TRUE,"UFC";#N/A,#N/A,TRUE,"PSB";#N/A,#N/A,TRUE,"AIGFT";#N/A,#N/A,TRUE,"CFA";#N/A,#N/A,TRUE,"AIG Bank Polska";#N/A,#N/A,TRUE,"AICCC TW";#N/A,#N/A,TRUE,"AICCC Ph";#N/A,#N/A,TRUE,"AICCC HK"}</definedName>
    <definedName name="mmmmmmmm_5" hidden="1">{#N/A,#N/A,TRUE,"AIGFHK";#N/A,#N/A,TRUE,"UFC";#N/A,#N/A,TRUE,"PSB";#N/A,#N/A,TRUE,"AIGFT";#N/A,#N/A,TRUE,"CFA";#N/A,#N/A,TRUE,"AIG Bank Polska";#N/A,#N/A,TRUE,"AICCC TW";#N/A,#N/A,TRUE,"AICCC Ph";#N/A,#N/A,TRUE,"AICCC HK"}</definedName>
    <definedName name="MMS_DailySpread">[156]EF!$Y$45:$AG$62</definedName>
    <definedName name="MMS_Digester">[156]EF!$Y$99:$AG$116</definedName>
    <definedName name="MMS_Drylot">[156]EF!$Y$63:$AG$80</definedName>
    <definedName name="MMS_Lagoon">[156]EF!$Y$9:$AG$26</definedName>
    <definedName name="MMS_Liquid">[156]EF!$Y$27:$AG$44</definedName>
    <definedName name="MMS_Paddock">[156]EF!$Y$81:$AG$98</definedName>
    <definedName name="MN">#REF!</definedName>
    <definedName name="mo" hidden="1">{#N/A,#N/A,FALSE,"COVER.XLS";#N/A,#N/A,FALSE,"RACT1.XLS";#N/A,#N/A,FALSE,"RACT2.XLS";#N/A,#N/A,FALSE,"ECCMP";#N/A,#N/A,FALSE,"WELDER.XLS"}</definedName>
    <definedName name="mon">#REF!</definedName>
    <definedName name="MONATS">#REF!</definedName>
    <definedName name="Monetary_Precision">#REF!</definedName>
    <definedName name="Mong_mat_duong_bo">#REF!</definedName>
    <definedName name="mongbang">#REF!</definedName>
    <definedName name="mongdon">#REF!</definedName>
    <definedName name="MONTH">#REF!</definedName>
    <definedName name="month_eng">[103]index!$A$1:$A$12</definedName>
    <definedName name="month_long">[157]Data_List!$D$2:$D$13</definedName>
    <definedName name="month_shot">[157]Data_List!$C$2:$C$13</definedName>
    <definedName name="month_thai">[103]index!$C$1:$C$12</definedName>
    <definedName name="month_toner_list">[158]Sheet1!$C$3:$O$3</definedName>
    <definedName name="Monthend">[45]Maturity!$D$9</definedName>
    <definedName name="Monthend2">#REF!</definedName>
    <definedName name="monthend3">[159]Parent!$A$3</definedName>
    <definedName name="MONTHL1">#REF!</definedName>
    <definedName name="MonthLink">#REF!</definedName>
    <definedName name="MONTHLY">#REF!</definedName>
    <definedName name="monthly3" hidden="1">{#N/A,#N/A,FALSE,"Eff-SSC2"}</definedName>
    <definedName name="moo">[19]BS!$C$2:$C$575</definedName>
    <definedName name="mothend">#REF!</definedName>
    <definedName name="MP">#REF!</definedName>
    <definedName name="mpfac">0.6</definedName>
    <definedName name="mqt">#REF!</definedName>
    <definedName name="MR12598SUM">#REF!</definedName>
    <definedName name="MR12598SUMSALE">#REF!</definedName>
    <definedName name="mtd">'[160]CIMBG-Notes'!$AS$8</definedName>
    <definedName name="MTMAC12">#REF!</definedName>
    <definedName name="MTMDate">#REF!</definedName>
    <definedName name="mtram">#REF!</definedName>
    <definedName name="Mu">#REF!</definedName>
    <definedName name="Mu_">#REF!</definedName>
    <definedName name="muk">{"'Model'!$A$1:$N$53"}</definedName>
    <definedName name="Multiplier">[48]Lists!$M$3:$M$18</definedName>
    <definedName name="MYR">#REF!</definedName>
    <definedName name="MYRDEPO">#REF!</definedName>
    <definedName name="n">[101]Summary!$E$8</definedName>
    <definedName name="N_Other_3">'[99]Accrued Expense Category'!#REF!</definedName>
    <definedName name="N_Other_4">'[99]Accrued Expense Category'!#REF!</definedName>
    <definedName name="N150AR98SUM">#REF!</definedName>
    <definedName name="N150AR98SUMSALE">#REF!</definedName>
    <definedName name="n1pig">#REF!</definedName>
    <definedName name="n1pind">#REF!</definedName>
    <definedName name="n1ping">#REF!</definedName>
    <definedName name="n1pint">#REF!</definedName>
    <definedName name="NA">'[50]4.1 ENR'!$K$139</definedName>
    <definedName name="Name">#REF!</definedName>
    <definedName name="Name10c">'[161]Library Procedures'!$L$113</definedName>
    <definedName name="Name1a">'[162]Library Procedures'!$K$8</definedName>
    <definedName name="Name1b">'[162]Library Procedures'!$K$9</definedName>
    <definedName name="Name1c">'[162]Library Procedures'!$K$13</definedName>
    <definedName name="Name1d">'[162]Library Procedures'!$K$18</definedName>
    <definedName name="Name1e">'[162]Library Procedures'!$K$19</definedName>
    <definedName name="Name1f">'[162]Library Procedures'!$K$20</definedName>
    <definedName name="Name1g">'[162]Library Procedures'!$K$21</definedName>
    <definedName name="Name2a">'[162]Library Procedures'!$K$29</definedName>
    <definedName name="Name2b">'[162]Library Procedures'!$K$30</definedName>
    <definedName name="Name2c">'[163]Library Procedures'!$K$33</definedName>
    <definedName name="Name2d">#REF!</definedName>
    <definedName name="Name3a">'[162]Library Procedures'!$K$44</definedName>
    <definedName name="Name3b">'[162]Library Procedures'!$K$45</definedName>
    <definedName name="Name3c">'[162]Library Procedures'!$K$49</definedName>
    <definedName name="Name3d">'[162]Library Procedures'!$K$54</definedName>
    <definedName name="Name3e">'[162]Library Procedures'!$K$55</definedName>
    <definedName name="Name3f">'[162]Library Procedures'!$K$56</definedName>
    <definedName name="Name3g">'[162]Library Procedures'!$K$57</definedName>
    <definedName name="Name3h">'[164]Library Procedures'!$K$65</definedName>
    <definedName name="Name3i">'[164]Library Procedures'!$K$69</definedName>
    <definedName name="Name3j">'[164]Library Procedures'!$K$73</definedName>
    <definedName name="Name3k">'[164]Library Procedures'!$K$74</definedName>
    <definedName name="Name4a">'[162]Library Procedures'!$K$69</definedName>
    <definedName name="Name4b">'[162]Library Procedures'!$K$73</definedName>
    <definedName name="Name4c">'[162]Library Procedures'!$K$77</definedName>
    <definedName name="Name4d">'[162]Library Procedures'!$K$81</definedName>
    <definedName name="Name4e">'[162]Library Procedures'!$K$85</definedName>
    <definedName name="Name4f">'[162]Library Procedures'!$K$89</definedName>
    <definedName name="Name4g">'[162]Library Procedures'!$K$93</definedName>
    <definedName name="Name5a">'[164]Library Procedures'!$K$101</definedName>
    <definedName name="Name5b">'[164]Library Procedures'!$K$105</definedName>
    <definedName name="Name5c">'[164]Library Procedures'!$K$106</definedName>
    <definedName name="Name5d">#REF!</definedName>
    <definedName name="Name5e">#REF!</definedName>
    <definedName name="Name5f">#REF!</definedName>
    <definedName name="Name5g">#REF!</definedName>
    <definedName name="Name5h">#REF!</definedName>
    <definedName name="Name6a">'[164]Library Procedures'!$K$119</definedName>
    <definedName name="Name6b">'[164]Library Procedures'!$K$120</definedName>
    <definedName name="Name6c">'[164]Library Procedures'!$K$124</definedName>
    <definedName name="Name6d">'[164]Library Procedures'!$K$125</definedName>
    <definedName name="Name6e">'[164]Library Procedures'!$K$126</definedName>
    <definedName name="Name7a">'[164]Library Procedures'!$K$139</definedName>
    <definedName name="Name7b">'[164]Library Procedures'!$K$140</definedName>
    <definedName name="Name7c">#REF!</definedName>
    <definedName name="Name8a">'[164]Library Procedures'!$K$151</definedName>
    <definedName name="Name8b">'[164]Library Procedures'!$K$152</definedName>
    <definedName name="Name8c">'[164]Library Procedures'!$K$156</definedName>
    <definedName name="Name9a">'[164]Library Procedures'!$K$167</definedName>
    <definedName name="Name9b">'[164]Library Procedures'!$K$168</definedName>
    <definedName name="NameAsset">#REF!</definedName>
    <definedName name="NameList">#REF!</definedName>
    <definedName name="Names">[165]Control!$B$23:$C$136</definedName>
    <definedName name="NAMGB">#N/A</definedName>
    <definedName name="narisa">#REF!</definedName>
    <definedName name="Nature">#REF!</definedName>
    <definedName name="navarea">#REF!</definedName>
    <definedName name="nb" hidden="1">{#N/A,#N/A,FALSE,"COVER.XLS";#N/A,#N/A,FALSE,"RACT1.XLS";#N/A,#N/A,FALSE,"RACT2.XLS";#N/A,#N/A,FALSE,"ECCMP";#N/A,#N/A,FALSE,"WELDER.XLS"}</definedName>
    <definedName name="nbj" hidden="1">{#N/A,#N/A,FALSE,"Eff-SSC2"}</definedName>
    <definedName name="nbr" hidden="1">{#N/A,#N/A,FALSE,"Eff-SSC2"}</definedName>
    <definedName name="nc1p">#REF!</definedName>
    <definedName name="nc3p">#REF!</definedName>
    <definedName name="NCBD100">#REF!</definedName>
    <definedName name="NCBD200">#REF!</definedName>
    <definedName name="NCBD250">#REF!</definedName>
    <definedName name="NCcap0.7">#REF!</definedName>
    <definedName name="NCcap1">#REF!</definedName>
    <definedName name="NCTemp">'[93]Schedule 10 Page 1'!$A$47</definedName>
    <definedName name="NCTemp2">'[93]Schedule 10 Page 2 '!$A$29</definedName>
    <definedName name="nctram">#REF!</definedName>
    <definedName name="NCV_ถ่าน">[87]NCV!$D$34</definedName>
    <definedName name="NCV_น้ำมันเครื่องบิน">[87]NCV!$D$13</definedName>
    <definedName name="NCV_น้ำมันดีเซล">[139]NCV!$D$15</definedName>
    <definedName name="NCV_น้ำมันเบนซิน">[139]NCV!$D$12</definedName>
    <definedName name="NCVC100">#REF!</definedName>
    <definedName name="NCVC200">#REF!</definedName>
    <definedName name="NCVC250">#REF!</definedName>
    <definedName name="NCVC3P">#REF!</definedName>
    <definedName name="NC曲げ表">#REF!</definedName>
    <definedName name="nee">#REF!</definedName>
    <definedName name="nes" hidden="1">{#N/A,#N/A,FALSE,"Eff-SSC2"}</definedName>
    <definedName name="NET">#REF!</definedName>
    <definedName name="NET_1">#REF!</definedName>
    <definedName name="Net_10">'[134]ก_ค_ _2_'!#REF!</definedName>
    <definedName name="Net_11">'[134]ส_ค_ _2_'!#REF!</definedName>
    <definedName name="Net_12">'[134]ก_ย_ _2_'!#REF!</definedName>
    <definedName name="Net_13">'[134]ต_ค_ _2_'!#REF!</definedName>
    <definedName name="Net_14">'[134]พ_ย_ _2_'!#REF!</definedName>
    <definedName name="Net_15">'[134]ธ_ค_ _2_'!#REF!</definedName>
    <definedName name="Net_16">#REF!</definedName>
    <definedName name="Net_17">#REF!</definedName>
    <definedName name="Net_18">#REF!</definedName>
    <definedName name="Net_19">#REF!</definedName>
    <definedName name="Net_20">#REF!</definedName>
    <definedName name="Net_21">#REF!</definedName>
    <definedName name="Net_22">#REF!</definedName>
    <definedName name="Net_23">#REF!</definedName>
    <definedName name="Net_24">#REF!</definedName>
    <definedName name="Net_25">#REF!</definedName>
    <definedName name="Net_26">#REF!</definedName>
    <definedName name="Net_5">'[134]ก_พ_ _2_'!#REF!</definedName>
    <definedName name="Net_6">'[134]ม___ค_ _2_'!#REF!</definedName>
    <definedName name="Net_7">'[134]เม_ย_ _2_'!#REF!</definedName>
    <definedName name="Net_8">'[134]พ_ค_ _2_'!#REF!</definedName>
    <definedName name="Net_9">'[134]ม__ย_ _2_'!#REF!</definedName>
    <definedName name="NET_ANA">#REF!</definedName>
    <definedName name="NET_ANA_1">#REF!</definedName>
    <definedName name="NET_ANA_2">#REF!</definedName>
    <definedName name="NetAssetsValueperunit">'[12]Asset &amp; Liability'!$E$50+'[12]Asset &amp; Liability'!$E$50</definedName>
    <definedName name="netto">#REF!</definedName>
    <definedName name="NEW">#REF!</definedName>
    <definedName name="NewSal">#REF!</definedName>
    <definedName name="NewsPaperEng">[75]Newspaper!#REF!</definedName>
    <definedName name="NewsTitle">[75]Newspaper!#REF!</definedName>
    <definedName name="NewsTitle2">[75]Newspaper!#REF!</definedName>
    <definedName name="NextBud_Yly">[86]Summary!#REF!</definedName>
    <definedName name="Nfi_CB">[83]NFI!$C$6:$I$14,[83]NFI!$F$15:$F$17,[83]NFI!$D$18:$H$20,[83]NFI!$K$6:$L$14,[83]NFI!$J$15:$O$17,[83]NFI!$J$18:$M$20,[83]NFI!$O$18:$O$20,[83]NFI!$R$15:$U$20</definedName>
    <definedName name="Nfi_CIB">[83]NFI!$P$24:$U$30,[83]NFI!$V$24:$W$29,[83]NFI!$X$24:$X$30</definedName>
    <definedName name="Nfi_Try">[83]NFI!$M$24:$M$30,[83]NFI!$Y$24:$AG$30,[83]NFI!$AH$24:$AI$29,[83]NFI!$AJ$30</definedName>
    <definedName name="Nfi_UA">[83]NFI!$O$24:$O$30,[83]NFI!$D$30,[83]NFI!$F$30,[83]NFI!$H$30,[83]NFI!$L$30</definedName>
    <definedName name="NGAØY">#REF!</definedName>
    <definedName name="ngau">#REF!</definedName>
    <definedName name="NGV_Commercial">[43]ค่าเชื้อเพลิงในธุรกิจการค้า!$D$161:$D$232</definedName>
    <definedName name="NGV_Industry">[43]ค่าใช้จ่ายพลังงานอุตสาหกรรม_AVG!$I$142:$I$204</definedName>
    <definedName name="NH">#REF!</definedName>
    <definedName name="NHAP">#REF!</definedName>
    <definedName name="NHAPL">#REF!</definedName>
    <definedName name="NHAPT">#REF!</definedName>
    <definedName name="nhn">#REF!</definedName>
    <definedName name="NHot">#REF!</definedName>
    <definedName name="NHR" hidden="1">{#N/A,#N/A,FALSE,"Eff-SSC2"}</definedName>
    <definedName name="NHR_a">#REF!</definedName>
    <definedName name="nhua">#REF!</definedName>
    <definedName name="nig">#REF!</definedName>
    <definedName name="nig1p">#REF!</definedName>
    <definedName name="nig3p">#REF!</definedName>
    <definedName name="nignc1p">#REF!</definedName>
    <definedName name="nigvl1p">#REF!</definedName>
    <definedName name="Nii_CB">[83]NII!$C$6:$I$14,[83]NII!$K$6:$L$14,[83]NII!$F$15:$F$17,[83]NII!$D$18:$H$20,[83]NII!$J$15:$O$17,[83]NII!$J$18:$M$20,[83]NII!$O$18:$O$20,[83]NII!$R$15:$U$20</definedName>
    <definedName name="Nii_CIB">[83]NII!$P$24:$U$30,[83]NII!$V$24:$W$29,[83]NII!$X$24:$X$30</definedName>
    <definedName name="Nii_Try">[83]NII!$M$24:$M$30,[83]NII!$Y$24:$AG$30,[83]NII!$AH$24:$AI$29,[83]NII!$AJ$30</definedName>
    <definedName name="Nii_UA">[83]NII!$O$24:$O$30,[83]NII!$L$30,[83]NII!$H$30,[83]NII!$F$30,[83]NII!$D$30</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1p">#REF!</definedName>
    <definedName name="nindnc3p">#REF!</definedName>
    <definedName name="nindvl1p">#REF!</definedName>
    <definedName name="nindvl3p">#REF!</definedName>
    <definedName name="NINE">#REF!</definedName>
    <definedName name="Ninety_From">#REF!</definedName>
    <definedName name="Ninety_To">#REF!</definedName>
    <definedName name="ning"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ning1p">#REF!</definedName>
    <definedName name="ningnc1p">#REF!</definedName>
    <definedName name="ningvl1p">#REF!</definedName>
    <definedName name="ninhson">{"'Sheet1'!$L$16"}</definedName>
    <definedName name="ninnc3p">#REF!</definedName>
    <definedName name="nint1p">#REF!</definedName>
    <definedName name="nintnc1p">#REF!</definedName>
    <definedName name="nintvl1p">#REF!</definedName>
    <definedName name="ninvl3p">#REF!</definedName>
    <definedName name="NK">[48]Lists!$K$3:$K$7</definedName>
    <definedName name="NK_Explanation">[25]Lists!#REF!</definedName>
    <definedName name="NK_Justification">[25]Lists!#REF!</definedName>
    <definedName name="nl">#REF!</definedName>
    <definedName name="nl1p">#REF!</definedName>
    <definedName name="nl3p">#REF!</definedName>
    <definedName name="NLGeXToEUR" hidden="1">1/EUReXToNLG</definedName>
    <definedName name="nlnc3p">#REF!</definedName>
    <definedName name="nlnc3pha">#REF!</definedName>
    <definedName name="NLTK1p">#REF!</definedName>
    <definedName name="nlvl3p">#REF!</definedName>
    <definedName name="Nms">#REF!</definedName>
    <definedName name="nn">#REF!</definedName>
    <definedName name="nn1p">#REF!</definedName>
    <definedName name="nn3p">#REF!</definedName>
    <definedName name="nnn">#REF!</definedName>
    <definedName name="nnnc3p">#REF!</definedName>
    <definedName name="nnvl3p">#REF!</definedName>
    <definedName name="No">#REF!</definedName>
    <definedName name="nodfj" hidden="1">{#N/A,#N/A,FALSE,"consu_cover";#N/A,#N/A,FALSE,"consu_strategy";#N/A,#N/A,FALSE,"consu_flow";#N/A,#N/A,FALSE,"Summary_reqmt";#N/A,#N/A,FALSE,"field_ppg";#N/A,#N/A,FALSE,"ppg_shop";#N/A,#N/A,FALSE,"strl";#N/A,#N/A,FALSE,"tankages";#N/A,#N/A,FALSE,"gases"}</definedName>
    <definedName name="NOMURA">#REF!</definedName>
    <definedName name="non" hidden="1">{#N/A,#N/A,FALSE,"COVER.XLS";#N/A,#N/A,FALSE,"RACT1.XLS";#N/A,#N/A,FALSE,"RACT2.XLS";#N/A,#N/A,FALSE,"ECCMP";#N/A,#N/A,FALSE,"WELDER.XLS"}</definedName>
    <definedName name="Non_routine_activity">'[50]1.4 VENT'!$A$64:$A$66</definedName>
    <definedName name="NonCogenElectricity">'[50]4.1 ENR'!$G$139:$G$145</definedName>
    <definedName name="nony"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noo">#REF!</definedName>
    <definedName name="NOOFFFSEGMENTS1">#REF!</definedName>
    <definedName name="NOOFFFSEGMENTS2">#REF!</definedName>
    <definedName name="NOOFPERIODS1">#REF!</definedName>
    <definedName name="NOOFPERIODS2">#REF!</definedName>
    <definedName name="NoofUnit">[75]Newspaper!#REF!</definedName>
    <definedName name="NoOfUnits">#REF!</definedName>
    <definedName name="noom08"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Notes">#REF!</definedName>
    <definedName name="Notes_payable">[44]Scoping!$G$31</definedName>
    <definedName name="Nov">#REF!</definedName>
    <definedName name="NOV2003_A">#REF!</definedName>
    <definedName name="noy" hidden="1">{#N/A,#N/A,FALSE,"COVER1.XLS ";#N/A,#N/A,FALSE,"RACT1.XLS";#N/A,#N/A,FALSE,"RACT2.XLS";#N/A,#N/A,FALSE,"ECCMP";#N/A,#N/A,FALSE,"WELDER.XLS"}</definedName>
    <definedName name="npv">#REF!</definedName>
    <definedName name="Nq">#REF!</definedName>
    <definedName name="nr" hidden="1">{#N/A,#N/A,FALSE,"Eff-SSC2"}</definedName>
    <definedName name="nra">[101]Projection!$J$3</definedName>
    <definedName name="NSNSSS" hidden="1">{#N/A,#N/A,FALSE,"Eff-SSC2"}</definedName>
    <definedName name="NSProjectionMethodIndex">'[166]Non-Statistical Sampling Master'!$C$63</definedName>
    <definedName name="NSR">'[167]Non-Statistical Sampling Master'!$C$50:$C$53</definedName>
    <definedName name="NSRequiredLevelOfEvidenceItems">'[166]Non-Statistical Sampling Master'!$C$50:$C$53</definedName>
    <definedName name="NSTargetedTestingItems">'[168]Two Step Revenue Testing Master'!$E$47</definedName>
    <definedName name="NTD2Budget">#REF!</definedName>
    <definedName name="NTD2current">#REF!</definedName>
    <definedName name="NTD2LastAvg">#REF!</definedName>
    <definedName name="NTD2LastYear">#REF!</definedName>
    <definedName name="NTD2PriorMonth">#REF!</definedName>
    <definedName name="NTD2YTD">#REF!</definedName>
    <definedName name="NTDBudget">#REF!</definedName>
    <definedName name="NTDCurrent">#REF!</definedName>
    <definedName name="NTDLastAvg">#REF!</definedName>
    <definedName name="NTDLastYear">#REF!</definedName>
    <definedName name="NTDPriorMonth">#REF!</definedName>
    <definedName name="NTDYTD">#REF!</definedName>
    <definedName name="nu">'[169]ม.ค.51'!#REF!</definedName>
    <definedName name="nuch">#REF!</definedName>
    <definedName name="NUM_DOCS">#REF!</definedName>
    <definedName name="Num_Pmt_Per_Year">#REF!</definedName>
    <definedName name="NUMBER">#REF!</definedName>
    <definedName name="Number_of_Items_Actually_Tested">#REF!</definedName>
    <definedName name="Number_of_Payments">MATCH(0.01,End_Bal,-1)+1</definedName>
    <definedName name="nung" hidden="1">{#N/A,#N/A,FALSE,"COVER.XLS";#N/A,#N/A,FALSE,"RACT1.XLS";#N/A,#N/A,FALSE,"RACT2.XLS";#N/A,#N/A,FALSE,"ECCMP";#N/A,#N/A,FALSE,"WELDER.XLS"}</definedName>
    <definedName name="Nusara">#REF!</definedName>
    <definedName name="nv">#REF!</definedName>
    <definedName name="NvsASD">"V1997-09-27"</definedName>
    <definedName name="NvsAutoDrillOk">"VN"</definedName>
    <definedName name="NvsElapsedTime">0.000334374999511056</definedName>
    <definedName name="NvsEndTime">35768.721602662</definedName>
    <definedName name="NvsInstLang">"VENG"</definedName>
    <definedName name="NvsInstSpec">"%,FBUSINESS_UNIT,TBSLA,NVXXAAA"</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"M2"</definedName>
    <definedName name="NvsNplSpec">"%,X,RNT.ACCOUNT.,CZF.."</definedName>
    <definedName name="NvsPanelBusUnit">"V"</definedName>
    <definedName name="NvsPanelEffdt">"V1997-06-28"</definedName>
    <definedName name="NvsPanelSetid">"VGECS"</definedName>
    <definedName name="NvsReqBU">"VADMBBB"</definedName>
    <definedName name="NvsReqBUOnly">"VN"</definedName>
    <definedName name="NvsStyleNme">"Classical.xls"</definedName>
    <definedName name="NvsTransLed">"VN"</definedName>
    <definedName name="NvsTreeASD">"V1997-09-27"</definedName>
    <definedName name="NvsValTbl.ACCOUNT">"GL_ACCOUNT_TBL"</definedName>
    <definedName name="NvsValTbl.BASE_CURRENCY">"CURRENCY_CD_TBL"</definedName>
    <definedName name="NvsValTbl.BUSINESS_UNIT">"BUS_UNIT_TBL_GL"</definedName>
    <definedName name="NvsValTbl.CURRENCY_CD">"CURRENCY_CD_TBL"</definedName>
    <definedName name="NvsValTbl.DEPTID">"DEPT_TBL"</definedName>
    <definedName name="NvsValTbl.LEGAL_ENTITY">"LEGAL_ENT_TBL"</definedName>
    <definedName name="NvsValTbl.MB_ACC_SUBAC">"MB_ACCSUBAC_DTL"</definedName>
    <definedName name="NvsValTbl.MB_ACRONYM_TYPE">"XLATTABLE"</definedName>
    <definedName name="NvsValTbl.MB_ACRONYM_VALUE">"MB_ACRONYM_TBL"</definedName>
    <definedName name="NvsValTbl.MB_SUBAC_CFLD">"MB_SUBAC_TBL"</definedName>
    <definedName name="NvsValTbl.PRODUCT">"PRODUCT_TBL"</definedName>
    <definedName name="nzd">#REF!</definedName>
    <definedName name="№1">#REF!</definedName>
    <definedName name="O">#REF!</definedName>
    <definedName name="O.D">#REF!</definedName>
    <definedName name="O.D.ADJ">#REF!</definedName>
    <definedName name="o.s">#REF!</definedName>
    <definedName name="OB">#REF!</definedName>
    <definedName name="OBJ">#REF!</definedName>
    <definedName name="Obj_Deptnew" hidden="1">{#N/A,#N/A,FALSE,"Eff-SSC2"}</definedName>
    <definedName name="OBJ_TS2005">#REF!</definedName>
    <definedName name="Oct">#REF!</definedName>
    <definedName name="ODBCDATASOURCE1">#REF!</definedName>
    <definedName name="ODBCDATASOURCE2">#REF!</definedName>
    <definedName name="Oh">#REF!</definedName>
    <definedName name="OHC1_6">#N/A</definedName>
    <definedName name="OHR1_6">#N/A</definedName>
    <definedName name="oil">#REF!</definedName>
    <definedName name="oip">[170]BS!$A$2:$A$706</definedName>
    <definedName name="ok" hidden="1">{#N/A,#N/A,FALSE,"Eff-SSC2"}</definedName>
    <definedName name="ol" hidden="1">{#N/A,#N/A,FALSE,"COVER.XLS";#N/A,#N/A,FALSE,"RACT1.XLS";#N/A,#N/A,FALSE,"RACT2.XLS";#N/A,#N/A,FALSE,"ECCMP";#N/A,#N/A,FALSE,"WELDER.XLS"}</definedName>
    <definedName name="old">#REF!</definedName>
    <definedName name="oldData">#REF!</definedName>
    <definedName name="olj">{"'Eng (page2)'!$A$1:$D$52"}</definedName>
    <definedName name="oll" hidden="1">{#N/A,#N/A,FALSE,"COVER.XLS";#N/A,#N/A,FALSE,"RACT1.XLS";#N/A,#N/A,FALSE,"RACT2.XLS";#N/A,#N/A,FALSE,"ECCMP";#N/A,#N/A,FALSE,"WELDER.XLS"}</definedName>
    <definedName name="OnCurrPd">#REF!</definedName>
    <definedName name="ONE">#REF!</definedName>
    <definedName name="OnFormulaCell">#REF!</definedName>
    <definedName name="OnFormulaStart">#REF!</definedName>
    <definedName name="ong">#REF!</definedName>
    <definedName name="OnlineAUD">#REF!</definedName>
    <definedName name="OnlinePd">#REF!</definedName>
    <definedName name="OnLTFormula">#REF!</definedName>
    <definedName name="OnSTotal">#REF!</definedName>
    <definedName name="OO">#REF!</definedName>
    <definedName name="oog">#REF!</definedName>
    <definedName name="oooo" hidden="1">{#N/A,#N/A,FALSE,"Eff-SSC2"}</definedName>
    <definedName name="opeak">10.5</definedName>
    <definedName name="OPEXSUM">#REF!</definedName>
    <definedName name="OPEXSUMM">#REF!</definedName>
    <definedName name="opp"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opp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opp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opp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opp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opp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opp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OPR">#REF!</definedName>
    <definedName name="OptIm">#REF!</definedName>
    <definedName name="OQLIB">"QUSRSYS"</definedName>
    <definedName name="OQNAM">"SYDCUSTM2"</definedName>
    <definedName name="Or">OFFSET('[38]ABP1 input &amp; output for account'!$A$4,0,0,COUNTA('[38]ABP1 input &amp; output for account'!$A$1:$A$65536),1)</definedName>
    <definedName name="OrderTable" hidden="1">#REF!</definedName>
    <definedName name="Org">OFFSET('[38]ABP1 Invoice'!$A$80,0,0,COUNTA('[38]ABP1 Invoice'!$A$1:$A$65536),1)</definedName>
    <definedName name="Organic_Waste">[48]Lists!$AO$3:$AO$9</definedName>
    <definedName name="Orgg">OFFSET(#REF!,0,0,COUNTA(#REF!),1)</definedName>
    <definedName name="Orgggg">OFFSET(#REF!,0,0,COUNTA(#REF!),1)</definedName>
    <definedName name="Origi">OFFSET('[38]ABP1 Invoice'!#REF!,0,0,COUNTA('[38]ABP1 Invoice'!$U$1:$U$65536),1)</definedName>
    <definedName name="Originaltest">OFFSET('[38]ABP1 Invoice'!#REF!,0,0,COUNTA('[38]ABP1 Invoice'!$V$1:$V$65536),1)</definedName>
    <definedName name="orn" hidden="1">{#N/A,#N/A,FALSE,"Eff-SSC2"}</definedName>
    <definedName name="OS.Chg">25</definedName>
    <definedName name="osidhfo">#REF!</definedName>
    <definedName name="OT"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OT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OT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OT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OT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OT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OT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OTHER">#REF!</definedName>
    <definedName name="Other_3">'[99]Accrued Expense Category'!#REF!</definedName>
    <definedName name="Other_4">'[99]Accrued Expense Category'!#REF!</definedName>
    <definedName name="other_expenses">#REF!</definedName>
    <definedName name="other_liabil">#REF!</definedName>
    <definedName name="Other_scope_3">[25]Lists!#REF!</definedName>
    <definedName name="Other_Vary_Profit_Costs">'[119]Profit-volume-cost analysis'!$E$25</definedName>
    <definedName name="Other_Vary_Revenue_Costs">'[119]Profit-volume-cost analysis'!$E$18</definedName>
    <definedName name="Other_Vary_Unit_Costs">'[119]Profit-volume-cost analysis'!$E$14</definedName>
    <definedName name="OtherActList">'[50]Drop down lists'!$J$42:$J$46</definedName>
    <definedName name="OTHERINC1">'[148]Home Page'!$E$12</definedName>
    <definedName name="OTHERINC10">#REF!</definedName>
    <definedName name="OTHERINC11">#REF!</definedName>
    <definedName name="OTHERINC12">#REF!</definedName>
    <definedName name="OTHERINC2">'[148]Home Page'!$E$13</definedName>
    <definedName name="OTHERINC3">'[148]Home Page'!$E$14</definedName>
    <definedName name="OTHERINC4">'[148]Home Page'!$E$15</definedName>
    <definedName name="OTHERINC5">'[148]Home Page'!$E$16</definedName>
    <definedName name="OTHERINC6">#REF!</definedName>
    <definedName name="OTHERINC7">#REF!</definedName>
    <definedName name="OTHERINC8">#REF!</definedName>
    <definedName name="OTHERINC9">#REF!</definedName>
    <definedName name="OTRY">#REF!</definedName>
    <definedName name="OTRY1">#REF!</definedName>
    <definedName name="out">[171]FX!$D$17</definedName>
    <definedName name="OUTOUT">#REF!</definedName>
    <definedName name="OUTPUTDATA">#REF!</definedName>
    <definedName name="OUTPUTDATER">#REF!</definedName>
    <definedName name="OUTPUTKEY">#REF!</definedName>
    <definedName name="OUTSIDE_COUNTRY">IF('[172]D-02&amp;D-03'!XFD1&lt;&gt;0,'[172]D-02&amp;D-03'!B1-'[172]D-02&amp;D-03'!XFD1,"")</definedName>
    <definedName name="OUTSIDE_USD">IF(ISTEXT('[172]D-02&amp;D-03'!XFA1),"",IF('[172]D-02&amp;D-03'!XFA1&lt;&gt;0,'[172]D-02&amp;D-03'!XFA1*'[172]D-02&amp;D-03'!$F1,""))</definedName>
    <definedName name="oxy">#REF!</definedName>
    <definedName name="P">#N/A</definedName>
    <definedName name="P.13">#REF!</definedName>
    <definedName name="P.6">#REF!</definedName>
    <definedName name="P_1">#N/A</definedName>
    <definedName name="P_2">#N/A</definedName>
    <definedName name="P_Ch_Amata_u33kV">'[52]Tariff&amp;Common Input'!#REF!</definedName>
    <definedName name="P_Ch_Amata_u69kV">'[52]Tariff&amp;Common Input'!#REF!</definedName>
    <definedName name="P_Ch_In_69kV_Op2">'[52]Tariff&amp;Common Input'!#REF!</definedName>
    <definedName name="P_Ch_Intrup_Rate_u33kV_case2">'[52]Tariff&amp;Common Input'!#REF!</definedName>
    <definedName name="P_Ch_normal_u33kV">'[52]Tariff&amp;Common Input'!#REF!</definedName>
    <definedName name="P_Ch_Normal_u69kV">'[52]Tariff&amp;Common Input'!#REF!</definedName>
    <definedName name="P1_to_11_93">#REF!</definedName>
    <definedName name="P1_to_12_93">#REF!</definedName>
    <definedName name="P10FY94">#REF!</definedName>
    <definedName name="P11FY94">#REF!</definedName>
    <definedName name="P12FY94">#REF!</definedName>
    <definedName name="P150MR98SUM">#REF!</definedName>
    <definedName name="P150MR98SUMSALE">#REF!</definedName>
    <definedName name="P1FY95">#REF!</definedName>
    <definedName name="P2FY95">#REF!</definedName>
    <definedName name="P3FY95">#REF!</definedName>
    <definedName name="P4FY95">#REF!</definedName>
    <definedName name="P5A98SUM">#REF!</definedName>
    <definedName name="P5A98SUMSALE">#REF!</definedName>
    <definedName name="P5AD98SUM">#REF!</definedName>
    <definedName name="P5AD98SUMSALE">#REF!</definedName>
    <definedName name="P5FY95">#REF!</definedName>
    <definedName name="P6A98SUM">#REF!</definedName>
    <definedName name="P6A98SUMSALE">#REF!</definedName>
    <definedName name="P6B98SUM">#REF!</definedName>
    <definedName name="P6B98SUMSALE">#REF!</definedName>
    <definedName name="P6FY94">#REF!</definedName>
    <definedName name="P7FY94">#REF!</definedName>
    <definedName name="P8FY94">#REF!</definedName>
    <definedName name="P9FY94">#REF!</definedName>
    <definedName name="PA">#REF!</definedName>
    <definedName name="PAGE">#REF!</definedName>
    <definedName name="page_8">#REF!</definedName>
    <definedName name="page1">#REF!</definedName>
    <definedName name="page2">#REF!</definedName>
    <definedName name="page3">#REF!</definedName>
    <definedName name="page4">#REF!</definedName>
    <definedName name="page5">#REF!</definedName>
    <definedName name="page6">#REF!</definedName>
    <definedName name="page7">#REF!</definedName>
    <definedName name="paiboon"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PAICHOT" hidden="1">{#N/A,#N/A,FALSE,"Eff-SSC2"}</definedName>
    <definedName name="pan">#REF!</definedName>
    <definedName name="panen">#REF!</definedName>
    <definedName name="pang">#REF!</definedName>
    <definedName name="PARAMS">#REF!</definedName>
    <definedName name="PART">[173]Sheet1!#REF!</definedName>
    <definedName name="PARTNERS_INITIALS">#REF!</definedName>
    <definedName name="PARTNERSHIPS">#REF!</definedName>
    <definedName name="Pay_Date">#REF!</definedName>
    <definedName name="Pay_Num">#REF!</definedName>
    <definedName name="payable"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ayables">[44]Scoping!$G$29</definedName>
    <definedName name="Payment_Date">DATE(YEAR(Loan_Start),MONTH(Loan_Start)+Payment_Number,DAY(Loan_Start))</definedName>
    <definedName name="PB">#REF!</definedName>
    <definedName name="PBO_Term">[174]Active!#REF!</definedName>
    <definedName name="Pcap">#REF!</definedName>
    <definedName name="PCDAT">"02/03/2006"</definedName>
    <definedName name="PCDT2">"20060302"</definedName>
    <definedName name="PChe">#REF!</definedName>
    <definedName name="pcs" hidden="1">{#N/A,#N/A,FALSE,"Eff-SSC2"}</definedName>
    <definedName name="PCS_MAN">#REF!</definedName>
    <definedName name="PCTIM">"10:04:35"</definedName>
    <definedName name="Pd">#REF!</definedName>
    <definedName name="PDDR" hidden="1">#REF!</definedName>
    <definedName name="PDelRange">[49]Parameter!$4:$8,[49]Parameter!$23:$38,[49]Parameter!$61:$61,[49]Parameter!$68:$78,[49]Parameter!$79:$82,[49]Parameter!$H:$H,[49]Parameter!#REF!,[49]Parameter!$J:$J</definedName>
    <definedName name="PDP">#REF!</definedName>
    <definedName name="peak">13.5</definedName>
    <definedName name="Peak_SOxy">#REF!</definedName>
    <definedName name="ped" hidden="1">{#N/A,#N/A,FALSE,"Eff-SSC2"}</definedName>
    <definedName name="PELLET">#REF!</definedName>
    <definedName name="PER">#REF!</definedName>
    <definedName name="percent">'[175] data monthly premium2001'!$S$2:$AO$119</definedName>
    <definedName name="Percentage">[43]Dropdown!$A$2:$A$22</definedName>
    <definedName name="Perf" hidden="1">{#N/A,#N/A,FALSE,"Eff-SSC2"}</definedName>
    <definedName name="Peri">#REF!</definedName>
    <definedName name="Period">[176]BS!$C$2</definedName>
    <definedName name="Period_1">#REF!</definedName>
    <definedName name="Period_10">#REF!</definedName>
    <definedName name="Period_11">#REF!</definedName>
    <definedName name="Period_12">#REF!</definedName>
    <definedName name="Period_13">#REF!</definedName>
    <definedName name="Period_2">#REF!</definedName>
    <definedName name="Period_3">#REF!</definedName>
    <definedName name="Period_4">#REF!</definedName>
    <definedName name="Period_5">#REF!</definedName>
    <definedName name="Period_6">#REF!</definedName>
    <definedName name="Period_7">#REF!</definedName>
    <definedName name="Period_8">#REF!</definedName>
    <definedName name="Period_9">#REF!</definedName>
    <definedName name="PERIOD_END">[177]Ratio!#REF!</definedName>
    <definedName name="PERIODF">#REF!</definedName>
    <definedName name="PERIODS">[178]BSLA!$L$1:$L$85</definedName>
    <definedName name="PERIODSETNAME1">#REF!</definedName>
    <definedName name="PERIODSETNAME2">#REF!</definedName>
    <definedName name="PeriodsInYear">#REF!</definedName>
    <definedName name="PERIODYEAR1">#REF!</definedName>
    <definedName name="PERIODYEAR2">#REF!</definedName>
    <definedName name="Perm">'[93]Schedule 10 Page 1'!$A$19</definedName>
    <definedName name="PFC">'[50]GWP&amp;ODP'!$A$28:$A$34</definedName>
    <definedName name="PfInList">[179]Setting!$C$15:$C$22</definedName>
    <definedName name="pgia">#REF!</definedName>
    <definedName name="pH">#REF!</definedName>
    <definedName name="pha.Bill._OF._.QTY." hidden="1">{#N/A,#N/A,TRUE,"Str.";#N/A,#N/A,TRUE,"Steel &amp; Roof";#N/A,#N/A,TRUE,"Arc.";#N/A,#N/A,TRUE,"Preliminary";#N/A,#N/A,TRUE,"Sum_Prelim"}</definedName>
    <definedName name="pha.Bill._OF._.QTY._1" hidden="1">{#N/A,#N/A,TRUE,"Str.";#N/A,#N/A,TRUE,"Steel &amp; Roof";#N/A,#N/A,TRUE,"Arc.";#N/A,#N/A,TRUE,"Preliminary";#N/A,#N/A,TRUE,"Sum_Prelim"}</definedName>
    <definedName name="pha.Bill._OF._.QTY._1_1" hidden="1">{#N/A,#N/A,TRUE,"Str.";#N/A,#N/A,TRUE,"Steel &amp; Roof";#N/A,#N/A,TRUE,"Arc.";#N/A,#N/A,TRUE,"Preliminary";#N/A,#N/A,TRUE,"Sum_Prelim"}</definedName>
    <definedName name="pha.Bill._OF._.QTY._1_2" hidden="1">{#N/A,#N/A,TRUE,"Str.";#N/A,#N/A,TRUE,"Steel &amp; Roof";#N/A,#N/A,TRUE,"Arc.";#N/A,#N/A,TRUE,"Preliminary";#N/A,#N/A,TRUE,"Sum_Prelim"}</definedName>
    <definedName name="pha.Bill._OF._.QTY._1_3" hidden="1">{#N/A,#N/A,TRUE,"Str.";#N/A,#N/A,TRUE,"Steel &amp; Roof";#N/A,#N/A,TRUE,"Arc.";#N/A,#N/A,TRUE,"Preliminary";#N/A,#N/A,TRUE,"Sum_Prelim"}</definedName>
    <definedName name="pha.Bill._OF._.QTY._1_4" hidden="1">{#N/A,#N/A,TRUE,"Str.";#N/A,#N/A,TRUE,"Steel &amp; Roof";#N/A,#N/A,TRUE,"Arc.";#N/A,#N/A,TRUE,"Preliminary";#N/A,#N/A,TRUE,"Sum_Prelim"}</definedName>
    <definedName name="pha.Bill._OF._.QTY._1_5" hidden="1">{#N/A,#N/A,TRUE,"Str.";#N/A,#N/A,TRUE,"Steel &amp; Roof";#N/A,#N/A,TRUE,"Arc.";#N/A,#N/A,TRUE,"Preliminary";#N/A,#N/A,TRUE,"Sum_Prelim"}</definedName>
    <definedName name="pha.Bill._OF._.QTY._2" hidden="1">{#N/A,#N/A,TRUE,"Str.";#N/A,#N/A,TRUE,"Steel &amp; Roof";#N/A,#N/A,TRUE,"Arc.";#N/A,#N/A,TRUE,"Preliminary";#N/A,#N/A,TRUE,"Sum_Prelim"}</definedName>
    <definedName name="pha.Bill._OF._.QTY._2_1" hidden="1">{#N/A,#N/A,TRUE,"Str.";#N/A,#N/A,TRUE,"Steel &amp; Roof";#N/A,#N/A,TRUE,"Arc.";#N/A,#N/A,TRUE,"Preliminary";#N/A,#N/A,TRUE,"Sum_Prelim"}</definedName>
    <definedName name="pha.Bill._OF._.QTY._2_2" hidden="1">{#N/A,#N/A,TRUE,"Str.";#N/A,#N/A,TRUE,"Steel &amp; Roof";#N/A,#N/A,TRUE,"Arc.";#N/A,#N/A,TRUE,"Preliminary";#N/A,#N/A,TRUE,"Sum_Prelim"}</definedName>
    <definedName name="pha.Bill._OF._.QTY._2_3" hidden="1">{#N/A,#N/A,TRUE,"Str.";#N/A,#N/A,TRUE,"Steel &amp; Roof";#N/A,#N/A,TRUE,"Arc.";#N/A,#N/A,TRUE,"Preliminary";#N/A,#N/A,TRUE,"Sum_Prelim"}</definedName>
    <definedName name="pha.Bill._OF._.QTY._2_4" hidden="1">{#N/A,#N/A,TRUE,"Str.";#N/A,#N/A,TRUE,"Steel &amp; Roof";#N/A,#N/A,TRUE,"Arc.";#N/A,#N/A,TRUE,"Preliminary";#N/A,#N/A,TRUE,"Sum_Prelim"}</definedName>
    <definedName name="pha.Bill._OF._.QTY._2_5" hidden="1">{#N/A,#N/A,TRUE,"Str.";#N/A,#N/A,TRUE,"Steel &amp; Roof";#N/A,#N/A,TRUE,"Arc.";#N/A,#N/A,TRUE,"Preliminary";#N/A,#N/A,TRUE,"Sum_Prelim"}</definedName>
    <definedName name="pha.Bill._OF._.QTY._3" hidden="1">{#N/A,#N/A,TRUE,"Str.";#N/A,#N/A,TRUE,"Steel &amp; Roof";#N/A,#N/A,TRUE,"Arc.";#N/A,#N/A,TRUE,"Preliminary";#N/A,#N/A,TRUE,"Sum_Prelim"}</definedName>
    <definedName name="pha.Bill._OF._.QTY._3_1" hidden="1">{#N/A,#N/A,TRUE,"Str.";#N/A,#N/A,TRUE,"Steel &amp; Roof";#N/A,#N/A,TRUE,"Arc.";#N/A,#N/A,TRUE,"Preliminary";#N/A,#N/A,TRUE,"Sum_Prelim"}</definedName>
    <definedName name="pha.Bill._OF._.QTY._4" hidden="1">{#N/A,#N/A,TRUE,"Str.";#N/A,#N/A,TRUE,"Steel &amp; Roof";#N/A,#N/A,TRUE,"Arc.";#N/A,#N/A,TRUE,"Preliminary";#N/A,#N/A,TRUE,"Sum_Prelim"}</definedName>
    <definedName name="pha.Bill._OF._.QTY._4_1" hidden="1">{#N/A,#N/A,TRUE,"Str.";#N/A,#N/A,TRUE,"Steel &amp; Roof";#N/A,#N/A,TRUE,"Arc.";#N/A,#N/A,TRUE,"Preliminary";#N/A,#N/A,TRUE,"Sum_Prelim"}</definedName>
    <definedName name="pha.Bill._OF._.QTY._5" hidden="1">{#N/A,#N/A,TRUE,"Str.";#N/A,#N/A,TRUE,"Steel &amp; Roof";#N/A,#N/A,TRUE,"Arc.";#N/A,#N/A,TRUE,"Preliminary";#N/A,#N/A,TRUE,"Sum_Prelim"}</definedName>
    <definedName name="pha.Bill._OF._.QTY._5_1" hidden="1">{#N/A,#N/A,TRUE,"Str.";#N/A,#N/A,TRUE,"Steel &amp; Roof";#N/A,#N/A,TRUE,"Arc.";#N/A,#N/A,TRUE,"Preliminary";#N/A,#N/A,TRUE,"Sum_Prelim"}</definedName>
    <definedName name="phaidung">#REF!</definedName>
    <definedName name="PHAN_DIEN_DZ0.4KV">#REF!</definedName>
    <definedName name="PHAN_DIEN_TBA">#REF!</definedName>
    <definedName name="PHAN_MUA_SAM_DZ0.4KV">#REF!</definedName>
    <definedName name="Phase_Code">[41]SourceCode!$AM$1:$AN$1021</definedName>
    <definedName name="phenol"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Phone">#REF!</definedName>
    <definedName name="PHP2Budget">#REF!</definedName>
    <definedName name="PHP2Current">#REF!</definedName>
    <definedName name="PHP2LastAvg">#REF!</definedName>
    <definedName name="PHP2LastYear">#REF!</definedName>
    <definedName name="PHP2PriorMonth">#REF!</definedName>
    <definedName name="PHP2YTD">#REF!</definedName>
    <definedName name="PHPBudget">#REF!</definedName>
    <definedName name="PHPCurrent">#REF!</definedName>
    <definedName name="PHPLastAvg">#REF!</definedName>
    <definedName name="PHPLastYear">#REF!</definedName>
    <definedName name="PHPPriorMonth">#REF!</definedName>
    <definedName name="PHPYTD">#REF!</definedName>
    <definedName name="phu_luc_vua">#REF!</definedName>
    <definedName name="pi" hidden="1">{#N/A,#N/A,FALSE,"COVER.XLS";#N/A,#N/A,FALSE,"RACT1.XLS";#N/A,#N/A,FALSE,"RACT2.XLS";#N/A,#N/A,FALSE,"ECCMP";#N/A,#N/A,FALSE,"WELDER.XLS"}</definedName>
    <definedName name="PI_PR_2">#REF!</definedName>
    <definedName name="pice" hidden="1">{#N/A,#N/A,FALSE,"Eff-SSC2"}</definedName>
    <definedName name="PIE">'[168]Two Step Revenue Testing Master'!$C$87</definedName>
    <definedName name="pik" hidden="1">{#N/A,#N/A,FALSE,"COVER1.XLS ";#N/A,#N/A,FALSE,"RACT1.XLS";#N/A,#N/A,FALSE,"RACT2.XLS";#N/A,#N/A,FALSE,"ECCMP";#N/A,#N/A,FALSE,"WELDER.XLS"}</definedName>
    <definedName name="pikka" hidden="1">{#N/A,#N/A,FALSE,"COVER.XLS";#N/A,#N/A,FALSE,"RACT1.XLS";#N/A,#N/A,FALSE,"RACT2.XLS";#N/A,#N/A,FALSE,"ECCMP";#N/A,#N/A,FALSE,"WELDER.XLS"}</definedName>
    <definedName name="pikkaa" hidden="1">{#N/A,#N/A,FALSE,"COVER1.XLS ";#N/A,#N/A,FALSE,"RACT1.XLS";#N/A,#N/A,FALSE,"RACT2.XLS";#N/A,#N/A,FALSE,"ECCMP";#N/A,#N/A,FALSE,"WELDER.XLS"}</definedName>
    <definedName name="pikkan" hidden="1">{#N/A,#N/A,FALSE,"COVER.XLS";#N/A,#N/A,FALSE,"RACT1.XLS";#N/A,#N/A,FALSE,"RACT2.XLS";#N/A,#N/A,FALSE,"ECCMP";#N/A,#N/A,FALSE,"WELDER.XLS"}</definedName>
    <definedName name="pikkk" hidden="1">{#N/A,#N/A,FALSE,"COVER1.XLS ";#N/A,#N/A,FALSE,"RACT1.XLS";#N/A,#N/A,FALSE,"RACT2.XLS";#N/A,#N/A,FALSE,"ECCMP";#N/A,#N/A,FALSE,"WELDER.XLS"}</definedName>
    <definedName name="pikkom" hidden="1">{#N/A,#N/A,FALSE,"COVER1.XLS ";#N/A,#N/A,FALSE,"RACT1.XLS";#N/A,#N/A,FALSE,"RACT2.XLS";#N/A,#N/A,FALSE,"ECCMP";#N/A,#N/A,FALSE,"WELDER.XLS"}</definedName>
    <definedName name="pikkon" hidden="1">{#N/A,#N/A,FALSE,"COVER1.XLS ";#N/A,#N/A,FALSE,"RACT1.XLS";#N/A,#N/A,FALSE,"RACT2.XLS";#N/A,#N/A,FALSE,"ECCMP";#N/A,#N/A,FALSE,"WELDER.XLS"}</definedName>
    <definedName name="pikkuu" hidden="1">{#N/A,#N/A,FALSE,"COVER1.XLS ";#N/A,#N/A,FALSE,"RACT1.XLS";#N/A,#N/A,FALSE,"RACT2.XLS";#N/A,#N/A,FALSE,"ECCMP";#N/A,#N/A,FALSE,"WELDER.XLS"}</definedName>
    <definedName name="pikky" hidden="1">{#N/A,#N/A,FALSE,"COVER1.XLS ";#N/A,#N/A,FALSE,"RACT1.XLS";#N/A,#N/A,FALSE,"RACT2.XLS";#N/A,#N/A,FALSE,"ECCMP";#N/A,#N/A,FALSE,"WELDER.XLS"}</definedName>
    <definedName name="pikmomm" hidden="1">{#N/A,#N/A,FALSE,"COVER1.XLS ";#N/A,#N/A,FALSE,"RACT1.XLS";#N/A,#N/A,FALSE,"RACT2.XLS";#N/A,#N/A,FALSE,"ECCMP";#N/A,#N/A,FALSE,"WELDER.XLS"}</definedName>
    <definedName name="pikmon" hidden="1">{#N/A,#N/A,FALSE,"COVER1.XLS ";#N/A,#N/A,FALSE,"RACT1.XLS";#N/A,#N/A,FALSE,"RACT2.XLS";#N/A,#N/A,FALSE,"ECCMP";#N/A,#N/A,FALSE,"WELDER.XLS"}</definedName>
    <definedName name="pikpa"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pikpam" hidden="1">{#N/A,#N/A,FALSE,"COVER1.XLS ";#N/A,#N/A,FALSE,"RACT1.XLS";#N/A,#N/A,FALSE,"RACT2.XLS";#N/A,#N/A,FALSE,"ECCMP";#N/A,#N/A,FALSE,"WELDER.XLS"}</definedName>
    <definedName name="PileSize">#REF!</definedName>
    <definedName name="PileType">#REF!</definedName>
    <definedName name="PIN">#REF!</definedName>
    <definedName name="PIP">BlankMacro1</definedName>
    <definedName name="PIPE2">BlankMacro1</definedName>
    <definedName name="piu" hidden="1">{#N/A,#N/A,FALSE,"COVER.XLS";#N/A,#N/A,FALSE,"RACT1.XLS";#N/A,#N/A,FALSE,"RACT2.XLS";#N/A,#N/A,FALSE,"ECCMP";#N/A,#N/A,FALSE,"WELDER.XLS"}</definedName>
    <definedName name="PIVOT">#REF!</definedName>
    <definedName name="PK">#REF!</definedName>
    <definedName name="PL">#REF!</definedName>
    <definedName name="PL_A">#REF!</definedName>
    <definedName name="PL_B">#REF!</definedName>
    <definedName name="PL_BKD_ICI">#REF!</definedName>
    <definedName name="PL_C">#REF!</definedName>
    <definedName name="PL_D">#REF!</definedName>
    <definedName name="PL_E">#REF!</definedName>
    <definedName name="PL_FORECAST">#REF!</definedName>
    <definedName name="PL_ICI">#REF!</definedName>
    <definedName name="PL_KSN_ICI">#REF!</definedName>
    <definedName name="PL_LINE">#REF!</definedName>
    <definedName name="PL_OUTSOURCE_ICI">#REF!</definedName>
    <definedName name="PL_RANGE">#REF!</definedName>
    <definedName name="PL_YEAR">#REF!</definedName>
    <definedName name="pl020.0201">#REF!</definedName>
    <definedName name="PL1A">#REF!</definedName>
    <definedName name="PL1B">#REF!</definedName>
    <definedName name="PL1C">#REF!</definedName>
    <definedName name="PL1D">#REF!</definedName>
    <definedName name="PL1E">#REF!</definedName>
    <definedName name="PL1F">#REF!</definedName>
    <definedName name="PLA">#REF!</definedName>
    <definedName name="Plan">[70]Input!$B$803</definedName>
    <definedName name="plan1">[47]Summary!$E$26</definedName>
    <definedName name="plan2">[47]Summary!$F$26</definedName>
    <definedName name="PlanLink">#REF!</definedName>
    <definedName name="PLANT">#REF!</definedName>
    <definedName name="plh">#REF!</definedName>
    <definedName name="PLN2Budget">#REF!</definedName>
    <definedName name="PLN2Current">#REF!</definedName>
    <definedName name="PLN2LastAvg">#REF!</definedName>
    <definedName name="PLN2LastYear">#REF!</definedName>
    <definedName name="PLN2PriorMonth">#REF!</definedName>
    <definedName name="PLN2YTD">#REF!</definedName>
    <definedName name="PLNBudget">#REF!</definedName>
    <definedName name="PLNCurrent">#REF!</definedName>
    <definedName name="pLNLastAvg">#REF!</definedName>
    <definedName name="PLNLastYear">#REF!</definedName>
    <definedName name="PLNPriorMonth">#REF!</definedName>
    <definedName name="PLNYTD">#REF!</definedName>
    <definedName name="PLstment">#REF!</definedName>
    <definedName name="PM">#REF!</definedName>
    <definedName name="pmd">#REF!</definedName>
    <definedName name="pnh">#REF!</definedName>
    <definedName name="po">{"'Eng (page2)'!$A$1:$D$52"}</definedName>
    <definedName name="PoEnergy">#REF!</definedName>
    <definedName name="poi" hidden="1">{#N/A,#N/A,FALSE,"Eff-SSC2"}</definedName>
    <definedName name="poj">#REF!</definedName>
    <definedName name="Poland">'[180]Workbook Inputs'!$D$2</definedName>
    <definedName name="Poland1">'[181]Workbook Inputs'!$D$3</definedName>
    <definedName name="pom" hidden="1">#REF!</definedName>
    <definedName name="PONG" hidden="1">{#N/A,#N/A,TRUE,"Str.";#N/A,#N/A,TRUE,"Steel &amp; Roof";#N/A,#N/A,TRUE,"Arc.";#N/A,#N/A,TRUE,"Preliminary";#N/A,#N/A,TRUE,"Sum_Prelim"}</definedName>
    <definedName name="PONG_1" hidden="1">{#N/A,#N/A,TRUE,"Str.";#N/A,#N/A,TRUE,"Steel &amp; Roof";#N/A,#N/A,TRUE,"Arc.";#N/A,#N/A,TRUE,"Preliminary";#N/A,#N/A,TRUE,"Sum_Prelim"}</definedName>
    <definedName name="PONG_1_1" hidden="1">{#N/A,#N/A,TRUE,"Str.";#N/A,#N/A,TRUE,"Steel &amp; Roof";#N/A,#N/A,TRUE,"Arc.";#N/A,#N/A,TRUE,"Preliminary";#N/A,#N/A,TRUE,"Sum_Prelim"}</definedName>
    <definedName name="PONG_1_2" hidden="1">{#N/A,#N/A,TRUE,"Str.";#N/A,#N/A,TRUE,"Steel &amp; Roof";#N/A,#N/A,TRUE,"Arc.";#N/A,#N/A,TRUE,"Preliminary";#N/A,#N/A,TRUE,"Sum_Prelim"}</definedName>
    <definedName name="PONG_1_3" hidden="1">{#N/A,#N/A,TRUE,"Str.";#N/A,#N/A,TRUE,"Steel &amp; Roof";#N/A,#N/A,TRUE,"Arc.";#N/A,#N/A,TRUE,"Preliminary";#N/A,#N/A,TRUE,"Sum_Prelim"}</definedName>
    <definedName name="PONG_1_4" hidden="1">{#N/A,#N/A,TRUE,"Str.";#N/A,#N/A,TRUE,"Steel &amp; Roof";#N/A,#N/A,TRUE,"Arc.";#N/A,#N/A,TRUE,"Preliminary";#N/A,#N/A,TRUE,"Sum_Prelim"}</definedName>
    <definedName name="PONG_1_5" hidden="1">{#N/A,#N/A,TRUE,"Str.";#N/A,#N/A,TRUE,"Steel &amp; Roof";#N/A,#N/A,TRUE,"Arc.";#N/A,#N/A,TRUE,"Preliminary";#N/A,#N/A,TRUE,"Sum_Prelim"}</definedName>
    <definedName name="PONG_2" hidden="1">{#N/A,#N/A,TRUE,"Str.";#N/A,#N/A,TRUE,"Steel &amp; Roof";#N/A,#N/A,TRUE,"Arc.";#N/A,#N/A,TRUE,"Preliminary";#N/A,#N/A,TRUE,"Sum_Prelim"}</definedName>
    <definedName name="PONG_2_1" hidden="1">{#N/A,#N/A,TRUE,"Str.";#N/A,#N/A,TRUE,"Steel &amp; Roof";#N/A,#N/A,TRUE,"Arc.";#N/A,#N/A,TRUE,"Preliminary";#N/A,#N/A,TRUE,"Sum_Prelim"}</definedName>
    <definedName name="PONG_2_2" hidden="1">{#N/A,#N/A,TRUE,"Str.";#N/A,#N/A,TRUE,"Steel &amp; Roof";#N/A,#N/A,TRUE,"Arc.";#N/A,#N/A,TRUE,"Preliminary";#N/A,#N/A,TRUE,"Sum_Prelim"}</definedName>
    <definedName name="PONG_2_3" hidden="1">{#N/A,#N/A,TRUE,"Str.";#N/A,#N/A,TRUE,"Steel &amp; Roof";#N/A,#N/A,TRUE,"Arc.";#N/A,#N/A,TRUE,"Preliminary";#N/A,#N/A,TRUE,"Sum_Prelim"}</definedName>
    <definedName name="PONG_2_4" hidden="1">{#N/A,#N/A,TRUE,"Str.";#N/A,#N/A,TRUE,"Steel &amp; Roof";#N/A,#N/A,TRUE,"Arc.";#N/A,#N/A,TRUE,"Preliminary";#N/A,#N/A,TRUE,"Sum_Prelim"}</definedName>
    <definedName name="PONG_2_5" hidden="1">{#N/A,#N/A,TRUE,"Str.";#N/A,#N/A,TRUE,"Steel &amp; Roof";#N/A,#N/A,TRUE,"Arc.";#N/A,#N/A,TRUE,"Preliminary";#N/A,#N/A,TRUE,"Sum_Prelim"}</definedName>
    <definedName name="PONG_3" hidden="1">{#N/A,#N/A,TRUE,"Str.";#N/A,#N/A,TRUE,"Steel &amp; Roof";#N/A,#N/A,TRUE,"Arc.";#N/A,#N/A,TRUE,"Preliminary";#N/A,#N/A,TRUE,"Sum_Prelim"}</definedName>
    <definedName name="PONG_3_1" hidden="1">{#N/A,#N/A,TRUE,"Str.";#N/A,#N/A,TRUE,"Steel &amp; Roof";#N/A,#N/A,TRUE,"Arc.";#N/A,#N/A,TRUE,"Preliminary";#N/A,#N/A,TRUE,"Sum_Prelim"}</definedName>
    <definedName name="PONG_4" hidden="1">{#N/A,#N/A,TRUE,"Str.";#N/A,#N/A,TRUE,"Steel &amp; Roof";#N/A,#N/A,TRUE,"Arc.";#N/A,#N/A,TRUE,"Preliminary";#N/A,#N/A,TRUE,"Sum_Prelim"}</definedName>
    <definedName name="PONG_4_1" hidden="1">{#N/A,#N/A,TRUE,"Str.";#N/A,#N/A,TRUE,"Steel &amp; Roof";#N/A,#N/A,TRUE,"Arc.";#N/A,#N/A,TRUE,"Preliminary";#N/A,#N/A,TRUE,"Sum_Prelim"}</definedName>
    <definedName name="PONG_5" hidden="1">{#N/A,#N/A,TRUE,"Str.";#N/A,#N/A,TRUE,"Steel &amp; Roof";#N/A,#N/A,TRUE,"Arc.";#N/A,#N/A,TRUE,"Preliminary";#N/A,#N/A,TRUE,"Sum_Prelim"}</definedName>
    <definedName name="PONG_5_1" hidden="1">{#N/A,#N/A,TRUE,"Str.";#N/A,#N/A,TRUE,"Steel &amp; Roof";#N/A,#N/A,TRUE,"Arc.";#N/A,#N/A,TRUE,"Preliminary";#N/A,#N/A,TRUE,"Sum_Prelim"}</definedName>
    <definedName name="pop">#REF!</definedName>
    <definedName name="Pop_AC">'[46]Audit samp(604010)'!$C$17</definedName>
    <definedName name="Pop_Acc_Comp">#REF!</definedName>
    <definedName name="Pop_Def">'[46]Audit samp(604010)'!$B$13</definedName>
    <definedName name="Pop_Imm_Def">#REF!</definedName>
    <definedName name="Pop_Imm_It">#REF!</definedName>
    <definedName name="Pop_Imm_T">'[46]Audit samp(604010)'!$F$27</definedName>
    <definedName name="Pop_Samp_It">'[46]Audit samp(604010)'!$D$28</definedName>
    <definedName name="Pop_Samp_T">#REF!</definedName>
    <definedName name="Pop_Sig_Def">#REF!</definedName>
    <definedName name="Pop_Sig_It">#REF!</definedName>
    <definedName name="Pop_Sig_T">'[46]Audit samp(604010)'!$F$26</definedName>
    <definedName name="Pop_SU">'[46]Audit samp(604010)'!$C$21</definedName>
    <definedName name="PopCache_GL_INTERFACE_REFERENCE7" hidden="1">[182]PopCache!$A$1:$A$2</definedName>
    <definedName name="popo">[19]BS!$C$2:$C$575</definedName>
    <definedName name="popy">#REF!</definedName>
    <definedName name="pornprom" hidden="1">{#N/A,#N/A,FALSE,"Eff-SSC2"}</definedName>
    <definedName name="pornpromk" hidden="1">{#N/A,#N/A,FALSE,"Eff-SSC2"}</definedName>
    <definedName name="PortDate">#REF!</definedName>
    <definedName name="PortName">#REF!</definedName>
    <definedName name="power">OFFSET('[183]ABP1 input &amp; output for account'!#REF!,0,0,COUNTA('[183]ABP1 input &amp; output for account'!#REF!),1)</definedName>
    <definedName name="Power_10">'[134]ก_ค_ _2_'!#REF!</definedName>
    <definedName name="Power_11">'[134]ส_ค_ _2_'!#REF!</definedName>
    <definedName name="Power_12">'[134]ก_ย_ _2_'!#REF!</definedName>
    <definedName name="Power_13">'[134]ต_ค_ _2_'!#REF!</definedName>
    <definedName name="Power_14">'[134]พ_ย_ _2_'!#REF!</definedName>
    <definedName name="Power_15">'[134]ธ_ค_ _2_'!#REF!</definedName>
    <definedName name="Power_16">#REF!</definedName>
    <definedName name="Power_17">#REF!</definedName>
    <definedName name="Power_18">#REF!</definedName>
    <definedName name="Power_19">#REF!</definedName>
    <definedName name="Power_20">#REF!</definedName>
    <definedName name="Power_21">#REF!</definedName>
    <definedName name="Power_22">#REF!</definedName>
    <definedName name="Power_23">#REF!</definedName>
    <definedName name="Power_24">#REF!</definedName>
    <definedName name="Power_25">#REF!</definedName>
    <definedName name="Power_26">#REF!</definedName>
    <definedName name="Power_5">'[134]ก_พ_ _2_'!#REF!</definedName>
    <definedName name="Power_6">'[134]ม___ค_ _2_'!#REF!</definedName>
    <definedName name="Power_7">'[134]เม_ย_ _2_'!#REF!</definedName>
    <definedName name="Power_8">'[134]พ_ค_ _2_'!#REF!</definedName>
    <definedName name="Power_9">'[134]ม__ย_ _2_'!#REF!</definedName>
    <definedName name="Power_i_10">'[134]ก_ค_ _2_'!#REF!</definedName>
    <definedName name="Power_i_11">'[134]ส_ค_ _2_'!#REF!</definedName>
    <definedName name="Power_i_12">'[134]ก_ย_ _2_'!#REF!</definedName>
    <definedName name="Power_i_13">'[134]ต_ค_ _2_'!#REF!</definedName>
    <definedName name="Power_i_14">'[134]พ_ย_ _2_'!#REF!</definedName>
    <definedName name="Power_i_15">'[134]ธ_ค_ _2_'!#REF!</definedName>
    <definedName name="Power_i_16">#REF!</definedName>
    <definedName name="Power_i_17">#REF!</definedName>
    <definedName name="Power_i_18">#REF!</definedName>
    <definedName name="Power_i_19">#REF!</definedName>
    <definedName name="Power_i_20">#REF!</definedName>
    <definedName name="Power_i_21">#REF!</definedName>
    <definedName name="Power_i_22">#REF!</definedName>
    <definedName name="Power_i_23">#REF!</definedName>
    <definedName name="Power_i_24">#REF!</definedName>
    <definedName name="Power_i_25">#REF!</definedName>
    <definedName name="Power_i_26">#REF!</definedName>
    <definedName name="Power_i_5">'[134]ก_พ_ _2_'!#REF!</definedName>
    <definedName name="Power_i_6">'[134]ม___ค_ _2_'!#REF!</definedName>
    <definedName name="Power_i_7">'[134]เม_ย_ _2_'!#REF!</definedName>
    <definedName name="Power_i_8">'[134]พ_ค_ _2_'!#REF!</definedName>
    <definedName name="Power_i_9">'[134]ม__ย_ _2_'!#REF!</definedName>
    <definedName name="Power_o">'[134]ม_ค_ _2_'!#REF!</definedName>
    <definedName name="Power_o_10">'[134]ก_ค_ _2_'!#REF!</definedName>
    <definedName name="Power_o_11">'[134]ส_ค_ _2_'!#REF!</definedName>
    <definedName name="Power_o_12">'[134]ก_ย_ _2_'!#REF!</definedName>
    <definedName name="Power_o_13">'[134]ต_ค_ _2_'!#REF!</definedName>
    <definedName name="Power_o_14">'[134]พ_ย_ _2_'!#REF!</definedName>
    <definedName name="Power_o_15">'[134]ธ_ค_ _2_'!#REF!</definedName>
    <definedName name="Power_o_16">#REF!</definedName>
    <definedName name="Power_o_17">#REF!</definedName>
    <definedName name="Power_o_18">#REF!</definedName>
    <definedName name="Power_o_19">#REF!</definedName>
    <definedName name="Power_o_20">#REF!</definedName>
    <definedName name="Power_o_21">#REF!</definedName>
    <definedName name="Power_o_22">#REF!</definedName>
    <definedName name="Power_o_23">#REF!</definedName>
    <definedName name="Power_o_24">#REF!</definedName>
    <definedName name="Power_o_25">#REF!</definedName>
    <definedName name="Power_o_26">#REF!</definedName>
    <definedName name="Power_o_5">'[134]ก_พ_ _2_'!#REF!</definedName>
    <definedName name="Power_o_6">'[134]ม___ค_ _2_'!#REF!</definedName>
    <definedName name="Power_o_7">'[134]เม_ย_ _2_'!#REF!</definedName>
    <definedName name="Power_o_8">'[134]พ_ค_ _2_'!#REF!</definedName>
    <definedName name="Power_o_9">'[134]ม__ย_ _2_'!#REF!</definedName>
    <definedName name="pp" hidden="1">{#N/A,#N/A,FALSE,"Eff-SSC2"}</definedName>
    <definedName name="PP_Ch_Amata_u33kV">'[52]Tariff&amp;Common Input'!#REF!</definedName>
    <definedName name="PP_Ch_Amata_u69kV">'[52]Tariff&amp;Common Input'!#REF!</definedName>
    <definedName name="PP_Ch_normal_u33kV">'[52]Tariff&amp;Common Input'!#REF!</definedName>
    <definedName name="PP_Ch_Normal_u69kV">'[52]Tariff&amp;Common Input'!#REF!</definedName>
    <definedName name="ppc_cb">[83]PPC!$C$6:$I$14,[83]PPC!$K$6:$L$14,[83]PPC!$F$15:$F$17,[83]PPC!$J$15:$O$17,[83]PPC!$D$18:$H$20,[83]PPC!$J$18:$M$20,[83]PPC!$O$18:$O$20,[83]PPC!$R$15:$U$20</definedName>
    <definedName name="ppc_cib">[83]PPC!$P$24:$U$30,[83]PPC!$V$24:$W$29,[83]PPC!$X$24:$X$30</definedName>
    <definedName name="ppc_try">[83]PPC!$M$24:$M$30,[83]PPC!$Y$24:$AG$30,[83]PPC!$AH$24:$AI$29,[83]PPC!$AJ$30</definedName>
    <definedName name="ppc_ua">[83]PPC!$O$24:$O$30,[83]PPC!$L$30,[83]PPC!$H$30,[83]PPC!$F$30,[83]PPC!$D$30</definedName>
    <definedName name="PPE">[44]Scoping!$G$24</definedName>
    <definedName name="PPP">BlankMacro1</definedName>
    <definedName name="pppppp"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pppppp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pppppp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pppppp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pppppp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pppppp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pppppp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Pr_Period">#REF!</definedName>
    <definedName name="Pr_Year">#REF!</definedName>
    <definedName name="PRDump">#REF!</definedName>
    <definedName name="Predict_Depre1">#REF!</definedName>
    <definedName name="PREPARED_BY">[177]Ratio!#REF!</definedName>
    <definedName name="PREPARED_DATE">[177]Ratio!#REF!</definedName>
    <definedName name="PREREee"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PREREee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PREREee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PREREee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PREREee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PREREee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PREREee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Present">#N/A</definedName>
    <definedName name="PRICE">#REF!</definedName>
    <definedName name="PRICE1">#REF!</definedName>
    <definedName name="Princ">#REF!</definedName>
    <definedName name="print">#REF!</definedName>
    <definedName name="_xlnm.Print_Area" localSheetId="0">'Economic Data'!$A$1:$H$201</definedName>
    <definedName name="_xlnm.Print_Area" localSheetId="1">'Environmental Data'!$A$1:$H$151</definedName>
    <definedName name="_xlnm.Print_Area" localSheetId="2">'Social Data'!$A$1:$H$230</definedName>
    <definedName name="_xlnm.Print_Area">#REF!</definedName>
    <definedName name="Print_Area_MI">#REF!</definedName>
    <definedName name="Print_Area_Reset">OFFSET(Full_Print,0,0,Last_Row)</definedName>
    <definedName name="Print_Area1">#REF!</definedName>
    <definedName name="Print_Area2">#REF!</definedName>
    <definedName name="Print_Areariteriaral_">#REF!</definedName>
    <definedName name="_xlnm.Print_Titles">#REF!</definedName>
    <definedName name="Print_Titles_MI">#REF!</definedName>
    <definedName name="Print1">#REF!</definedName>
    <definedName name="Print2">#REF!</definedName>
    <definedName name="PRINTA">#REF!</definedName>
    <definedName name="PrintArea">#REF!</definedName>
    <definedName name="PRINTB">#REF!</definedName>
    <definedName name="PRINTC">#REF!</definedName>
    <definedName name="PRIOR">" 5"</definedName>
    <definedName name="priormonth">#REF!</definedName>
    <definedName name="PRJE1">{"'Eng (page2)'!$A$1:$D$52"}</definedName>
    <definedName name="probe" hidden="1">1/EUReXToATS</definedName>
    <definedName name="prod_variance">'[184]Selling and Admins (DONE)'!$A$1:$O$117</definedName>
    <definedName name="ProdForm" hidden="1">#REF!</definedName>
    <definedName name="Product" hidden="1">#REF!</definedName>
    <definedName name="Product_Code">[41]SourceCode!$AH$1:$AK$1022</definedName>
    <definedName name="Product_use">[25]Lists!#REF!</definedName>
    <definedName name="Product1">'[185]Workbook Inputs'!$C$12</definedName>
    <definedName name="Product10">'[148]Home Page'!$C$21</definedName>
    <definedName name="Product11">'[148]Home Page'!$C$22</definedName>
    <definedName name="Product12">'[148]Home Page'!$C$23</definedName>
    <definedName name="Product2">'[185]Workbook Inputs'!$C$13</definedName>
    <definedName name="Product3">#REF!</definedName>
    <definedName name="Product4">#REF!</definedName>
    <definedName name="Product5">#REF!</definedName>
    <definedName name="Product6">'[148]Home Page'!$C$17</definedName>
    <definedName name="Product7">#REF!</definedName>
    <definedName name="Product8">'[148]Home Page'!$C$19</definedName>
    <definedName name="Product9">'[148]Home Page'!$C$20</definedName>
    <definedName name="Production" hidden="1">{#N/A,#N/A,FALSE,"Eff-SSC2"}</definedName>
    <definedName name="productivity">#REF!</definedName>
    <definedName name="ProductList">#REF!</definedName>
    <definedName name="Proj_Meth">#REF!</definedName>
    <definedName name="project" hidden="1">{#N/A,#N/A,FALSE,"Eff-SSC2"}</definedName>
    <definedName name="PROJECT_NAME____Capsugel_Relocation_Project">#REF!</definedName>
    <definedName name="Project2" hidden="1">{#N/A,#N/A,FALSE,"Eff-SSC2"}</definedName>
    <definedName name="ProjectName">#REF!</definedName>
    <definedName name="projecttitle">#REF!</definedName>
    <definedName name="ProjectType">'[50]Drop down lists'!$J$8:$J$16</definedName>
    <definedName name="PROMMIS">#REF!</definedName>
    <definedName name="PROPOSAL">#REF!</definedName>
    <definedName name="protein">#REF!</definedName>
    <definedName name="PSCO">#REF!</definedName>
    <definedName name="pse" hidden="1">{#N/A,#N/A,FALSE,"Eff-SSC2"}</definedName>
    <definedName name="PSNO">#REF!</definedName>
    <definedName name="pt">#REF!</definedName>
    <definedName name="PT_Duong">#REF!</definedName>
    <definedName name="ptdg">#REF!</definedName>
    <definedName name="PTDG_cau">#REF!</definedName>
    <definedName name="ptdg_cong">#REF!</definedName>
    <definedName name="PTDG_DCV">#REF!</definedName>
    <definedName name="ptdg_duong">#REF!</definedName>
    <definedName name="PTEeXToEUR" hidden="1">1/EUReXToPTE</definedName>
    <definedName name="PTVT_B">#REF!</definedName>
    <definedName name="Pu">#REF!</definedName>
    <definedName name="pui" hidden="1">{#N/A,#N/A,FALSE,"Eff-SSC2"}</definedName>
    <definedName name="pukpik" hidden="1">{#N/A,#N/A,FALSE,"Pipg_cover";#N/A,#N/A,FALSE,"Pipe-mat";#N/A,#N/A,FALSE,"piplqd";#N/A,#N/A,FALSE,"planload";#N/A,#N/A,FALSE,"pipload";#N/A,#N/A,FALSE,"cumic";#N/A,#N/A,FALSE,"cumliq";#N/A,#N/A,FALSE,2.50507400408704E-76;#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pw">#REF!</definedName>
    <definedName name="PYARBOR">#REF!</definedName>
    <definedName name="pymd">#REF!</definedName>
    <definedName name="q">#N/A</definedName>
    <definedName name="q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q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q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q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q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q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q_capital">#REF!</definedName>
    <definedName name="q_expense">#REF!</definedName>
    <definedName name="Q_ForKluay_Noncash">#REF!</definedName>
    <definedName name="q_LSI_NT">#REF!</definedName>
    <definedName name="q_monthly">#REF!</definedName>
    <definedName name="q_sum_expense_type">#REF!</definedName>
    <definedName name="q_ty">#REF!</definedName>
    <definedName name="Q0212有支材">#REF!</definedName>
    <definedName name="Q1_Fcst">[70]Input!$BD$1:$BD$65536</definedName>
    <definedName name="Q1_Fcst_M">[70]Input!$AU$1:$BC$65536</definedName>
    <definedName name="Q1FY94">#REF!</definedName>
    <definedName name="Q2_c_wk">#REF!</definedName>
    <definedName name="Q2_Fcst">[70]Input!$BL$1:$BL$65536</definedName>
    <definedName name="Q2_Fcst_M">[70]Input!$BC$1:$BK$65536</definedName>
    <definedName name="Q2FY94">#REF!</definedName>
    <definedName name="Q3_Fcst">[70]Input!$BQ$1:$BQ$65536</definedName>
    <definedName name="Q3_Fcst_M">[70]Input!$BH$1:$BP$65536</definedName>
    <definedName name="Q3FY94">#REF!</definedName>
    <definedName name="Q4FY94">#REF!</definedName>
    <definedName name="QA">#REF!</definedName>
    <definedName name="qac">#REF!</definedName>
    <definedName name="qe" hidden="1">{#N/A,#N/A,FALSE,"COVER.XLS";#N/A,#N/A,FALSE,"RACT1.XLS";#N/A,#N/A,FALSE,"RACT2.XLS";#N/A,#N/A,FALSE,"ECCMP";#N/A,#N/A,FALSE,"WELDER.XLS"}</definedName>
    <definedName name="qh">#REF!</definedName>
    <definedName name="qq">{"'Eng (page2)'!$A$1:$D$52"}</definedName>
    <definedName name="qq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qq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qq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qq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qq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qq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qqq" hidden="1">{#N/A,#N/A,FALSE,"Capacity"}</definedName>
    <definedName name="qqqq">{"'Eng (page2)'!$A$1:$D$52"}</definedName>
    <definedName name="QQQQQQQQQ">#REF!</definedName>
    <definedName name="qqqqqqqqqqqq">#REF!</definedName>
    <definedName name="qqqqqqqqqqqqqqqqqqqqq"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qqw">#N/A</definedName>
    <definedName name="qqๆ" hidden="1">{#N/A,#N/A,FALSE,"Eff-SSC2"}</definedName>
    <definedName name="qr" hidden="1">{#N/A,#N/A,FALSE,"str_title";#N/A,#N/A,FALSE,"SUM";#N/A,#N/A,FALSE,"Scope";#N/A,#N/A,FALSE,"PIE-Jn";#N/A,#N/A,FALSE,"PIE-Jn_Hz";#N/A,#N/A,FALSE,"Liq_Plan";#N/A,#N/A,FALSE,"S_Curve";#N/A,#N/A,FALSE,"Liq_Prof";#N/A,#N/A,FALSE,"Man_Pwr";#N/A,#N/A,FALSE,"Man_Prof"}</definedName>
    <definedName name="qryสรุปเกรดประจำเดือน_ย่อย_">#REF!</definedName>
    <definedName name="QS_A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qsasa" hidden="1">{#N/A,#N/A,FALSE,"Eff-SSC2"}</definedName>
    <definedName name="qsd">#REF!</definedName>
    <definedName name="qsff">#REF!</definedName>
    <definedName name="qt" hidden="1">{#N/A,#N/A,FALSE,"COVER1.XLS ";#N/A,#N/A,FALSE,"RACT1.XLS";#N/A,#N/A,FALSE,"RACT2.XLS";#N/A,#N/A,FALSE,"ECCMP";#N/A,#N/A,FALSE,"WELDER.XLS"}</definedName>
    <definedName name="qt010.0111">#REF!</definedName>
    <definedName name="qt010.0112">#REF!</definedName>
    <definedName name="qt010.0113">#REF!</definedName>
    <definedName name="qt010.0114">#REF!</definedName>
    <definedName name="qt010.0121">#REF!</definedName>
    <definedName name="qt010.0122">#REF!</definedName>
    <definedName name="qt010.0123">#REF!</definedName>
    <definedName name="qt010.0124">#REF!</definedName>
    <definedName name="qt010.0201">#REF!</definedName>
    <definedName name="qt010.0202">#REF!</definedName>
    <definedName name="qt010.0203">#REF!</definedName>
    <definedName name="qt010.0204">#REF!</definedName>
    <definedName name="qt010.0301">#REF!</definedName>
    <definedName name="qt010.0302">#REF!</definedName>
    <definedName name="qt020.0101">#REF!</definedName>
    <definedName name="qt020.0102">#REF!</definedName>
    <definedName name="qt020.0103">#REF!</definedName>
    <definedName name="qt020.0104">#REF!</definedName>
    <definedName name="qt020.0201">#REF!</definedName>
    <definedName name="qt020.0301">#REF!</definedName>
    <definedName name="qt020.0302">#REF!</definedName>
    <definedName name="qt020.0303">#REF!</definedName>
    <definedName name="qt020.0304">#REF!</definedName>
    <definedName name="qt020.0321">#REF!</definedName>
    <definedName name="qt020.0322">#REF!</definedName>
    <definedName name="qt020.0323">#REF!</definedName>
    <definedName name="qt020.0324">#REF!</definedName>
    <definedName name="qt020.0401">#REF!</definedName>
    <definedName name="qt020.0402">#REF!</definedName>
    <definedName name="qt020.0403">#REF!</definedName>
    <definedName name="qt020.0404">#REF!</definedName>
    <definedName name="qt020.050">#REF!</definedName>
    <definedName name="qt020.0601">#REF!</definedName>
    <definedName name="qt020.0602">#REF!</definedName>
    <definedName name="qt020.0701">#REF!</definedName>
    <definedName name="qt020.0702">#REF!</definedName>
    <definedName name="qt020.0703">#REF!</definedName>
    <definedName name="qt020.0704">#REF!</definedName>
    <definedName name="qt020.0801">#REF!</definedName>
    <definedName name="qt020.0802">#REF!</definedName>
    <definedName name="qt020.0803">#REF!</definedName>
    <definedName name="qt020.0804.">#REF!</definedName>
    <definedName name="qt030.0101">#REF!</definedName>
    <definedName name="qt030.0102">#REF!</definedName>
    <definedName name="qt030.0103">#REF!</definedName>
    <definedName name="qt030.0201">#REF!</definedName>
    <definedName name="qt030.0202">#REF!</definedName>
    <definedName name="qt030.0203">#REF!</definedName>
    <definedName name="qt030.0301">#REF!</definedName>
    <definedName name="qt030.0302">#REF!</definedName>
    <definedName name="qt030.0303">#REF!</definedName>
    <definedName name="qt030.0304">#REF!</definedName>
    <definedName name="qt030.0401">#REF!</definedName>
    <definedName name="qt030.0402">#REF!</definedName>
    <definedName name="qt030.0403">#REF!</definedName>
    <definedName name="qt030.0501">#REF!</definedName>
    <definedName name="qt030.0502">#REF!</definedName>
    <definedName name="qt030.0503">#REF!</definedName>
    <definedName name="qt030.0601">#REF!</definedName>
    <definedName name="qt030.0602">#REF!</definedName>
    <definedName name="qt030.0603">#REF!</definedName>
    <definedName name="qt030.0701">#REF!</definedName>
    <definedName name="qt030.0702">#REF!</definedName>
    <definedName name="qt030.0703">#REF!</definedName>
    <definedName name="qt202.0201">#REF!</definedName>
    <definedName name="qtd">#REF!</definedName>
    <definedName name="qtrprint">[143]YTD.LINE!#REF!</definedName>
    <definedName name="QTRS">[143]YTD.LINE!#REF!</definedName>
    <definedName name="qty">#REF!</definedName>
    <definedName name="QTY_FG">#REF!</definedName>
    <definedName name="QTY_RM">#REF!</definedName>
    <definedName name="qu">#REF!</definedName>
    <definedName name="quant" hidden="1">{#N/A,#N/A,TRUE,"Str.";#N/A,#N/A,TRUE,"Steel &amp; Roof";#N/A,#N/A,TRUE,"Arc.";#N/A,#N/A,TRUE,"Preliminary";#N/A,#N/A,TRUE,"Sum_Prelim"}</definedName>
    <definedName name="quant_1" hidden="1">{#N/A,#N/A,TRUE,"Str.";#N/A,#N/A,TRUE,"Steel &amp; Roof";#N/A,#N/A,TRUE,"Arc.";#N/A,#N/A,TRUE,"Preliminary";#N/A,#N/A,TRUE,"Sum_Prelim"}</definedName>
    <definedName name="quant_1_1" hidden="1">{#N/A,#N/A,TRUE,"Str.";#N/A,#N/A,TRUE,"Steel &amp; Roof";#N/A,#N/A,TRUE,"Arc.";#N/A,#N/A,TRUE,"Preliminary";#N/A,#N/A,TRUE,"Sum_Prelim"}</definedName>
    <definedName name="quant_1_2" hidden="1">{#N/A,#N/A,TRUE,"Str.";#N/A,#N/A,TRUE,"Steel &amp; Roof";#N/A,#N/A,TRUE,"Arc.";#N/A,#N/A,TRUE,"Preliminary";#N/A,#N/A,TRUE,"Sum_Prelim"}</definedName>
    <definedName name="quant_1_3" hidden="1">{#N/A,#N/A,TRUE,"Str.";#N/A,#N/A,TRUE,"Steel &amp; Roof";#N/A,#N/A,TRUE,"Arc.";#N/A,#N/A,TRUE,"Preliminary";#N/A,#N/A,TRUE,"Sum_Prelim"}</definedName>
    <definedName name="quant_1_4" hidden="1">{#N/A,#N/A,TRUE,"Str.";#N/A,#N/A,TRUE,"Steel &amp; Roof";#N/A,#N/A,TRUE,"Arc.";#N/A,#N/A,TRUE,"Preliminary";#N/A,#N/A,TRUE,"Sum_Prelim"}</definedName>
    <definedName name="quant_1_5" hidden="1">{#N/A,#N/A,TRUE,"Str.";#N/A,#N/A,TRUE,"Steel &amp; Roof";#N/A,#N/A,TRUE,"Arc.";#N/A,#N/A,TRUE,"Preliminary";#N/A,#N/A,TRUE,"Sum_Prelim"}</definedName>
    <definedName name="quant_2" hidden="1">{#N/A,#N/A,TRUE,"Str.";#N/A,#N/A,TRUE,"Steel &amp; Roof";#N/A,#N/A,TRUE,"Arc.";#N/A,#N/A,TRUE,"Preliminary";#N/A,#N/A,TRUE,"Sum_Prelim"}</definedName>
    <definedName name="quant_2_1" hidden="1">{#N/A,#N/A,TRUE,"Str.";#N/A,#N/A,TRUE,"Steel &amp; Roof";#N/A,#N/A,TRUE,"Arc.";#N/A,#N/A,TRUE,"Preliminary";#N/A,#N/A,TRUE,"Sum_Prelim"}</definedName>
    <definedName name="quant_2_2" hidden="1">{#N/A,#N/A,TRUE,"Str.";#N/A,#N/A,TRUE,"Steel &amp; Roof";#N/A,#N/A,TRUE,"Arc.";#N/A,#N/A,TRUE,"Preliminary";#N/A,#N/A,TRUE,"Sum_Prelim"}</definedName>
    <definedName name="quant_2_3" hidden="1">{#N/A,#N/A,TRUE,"Str.";#N/A,#N/A,TRUE,"Steel &amp; Roof";#N/A,#N/A,TRUE,"Arc.";#N/A,#N/A,TRUE,"Preliminary";#N/A,#N/A,TRUE,"Sum_Prelim"}</definedName>
    <definedName name="quant_2_4" hidden="1">{#N/A,#N/A,TRUE,"Str.";#N/A,#N/A,TRUE,"Steel &amp; Roof";#N/A,#N/A,TRUE,"Arc.";#N/A,#N/A,TRUE,"Preliminary";#N/A,#N/A,TRUE,"Sum_Prelim"}</definedName>
    <definedName name="quant_2_5" hidden="1">{#N/A,#N/A,TRUE,"Str.";#N/A,#N/A,TRUE,"Steel &amp; Roof";#N/A,#N/A,TRUE,"Arc.";#N/A,#N/A,TRUE,"Preliminary";#N/A,#N/A,TRUE,"Sum_Prelim"}</definedName>
    <definedName name="quant_3" hidden="1">{#N/A,#N/A,TRUE,"Str.";#N/A,#N/A,TRUE,"Steel &amp; Roof";#N/A,#N/A,TRUE,"Arc.";#N/A,#N/A,TRUE,"Preliminary";#N/A,#N/A,TRUE,"Sum_Prelim"}</definedName>
    <definedName name="quant_3_1" hidden="1">{#N/A,#N/A,TRUE,"Str.";#N/A,#N/A,TRUE,"Steel &amp; Roof";#N/A,#N/A,TRUE,"Arc.";#N/A,#N/A,TRUE,"Preliminary";#N/A,#N/A,TRUE,"Sum_Prelim"}</definedName>
    <definedName name="quant_4" hidden="1">{#N/A,#N/A,TRUE,"Str.";#N/A,#N/A,TRUE,"Steel &amp; Roof";#N/A,#N/A,TRUE,"Arc.";#N/A,#N/A,TRUE,"Preliminary";#N/A,#N/A,TRUE,"Sum_Prelim"}</definedName>
    <definedName name="quant_4_1" hidden="1">{#N/A,#N/A,TRUE,"Str.";#N/A,#N/A,TRUE,"Steel &amp; Roof";#N/A,#N/A,TRUE,"Arc.";#N/A,#N/A,TRUE,"Preliminary";#N/A,#N/A,TRUE,"Sum_Prelim"}</definedName>
    <definedName name="quant_5" hidden="1">{#N/A,#N/A,TRUE,"Str.";#N/A,#N/A,TRUE,"Steel &amp; Roof";#N/A,#N/A,TRUE,"Arc.";#N/A,#N/A,TRUE,"Preliminary";#N/A,#N/A,TRUE,"Sum_Prelim"}</definedName>
    <definedName name="quant_5_1" hidden="1">{#N/A,#N/A,TRUE,"Str.";#N/A,#N/A,TRUE,"Steel &amp; Roof";#N/A,#N/A,TRUE,"Arc.";#N/A,#N/A,TRUE,"Preliminary";#N/A,#N/A,TRUE,"Sum_Prelim"}</definedName>
    <definedName name="QUANTITIES">#REF!</definedName>
    <definedName name="quantity">#REF!</definedName>
    <definedName name="Query3">#REF!</definedName>
    <definedName name="question">#REF!</definedName>
    <definedName name="Question1">#REF!</definedName>
    <definedName name="Question10">#REF!</definedName>
    <definedName name="Question11">#REF!</definedName>
    <definedName name="Question12">#REF!</definedName>
    <definedName name="Question13">#REF!</definedName>
    <definedName name="Question14">#REF!</definedName>
    <definedName name="Question15">#REF!</definedName>
    <definedName name="Question2">#REF!</definedName>
    <definedName name="Question3">#REF!</definedName>
    <definedName name="Question4">#REF!</definedName>
    <definedName name="Question5">#REF!</definedName>
    <definedName name="Question6">#REF!</definedName>
    <definedName name="Question7">#REF!</definedName>
    <definedName name="Question8">#REF!</definedName>
    <definedName name="Question9">#REF!</definedName>
    <definedName name="QVEe">#REF!</definedName>
    <definedName name="qw">{"'Eng (page2)'!$A$1:$D$52"}</definedName>
    <definedName name="qwe" hidden="1">{#N/A,#N/A,FALSE,"COVER1.XLS ";#N/A,#N/A,FALSE,"RACT1.XLS";#N/A,#N/A,FALSE,"RACT2.XLS";#N/A,#N/A,FALSE,"ECCMP";#N/A,#N/A,FALSE,"WELDER.XLS"}</definedName>
    <definedName name="qx_table">[101]Table!$A$4:$G$103</definedName>
    <definedName name="qy" hidden="1">{#N/A,#N/A,FALSE,"COVER1.XLS ";#N/A,#N/A,FALSE,"RACT1.XLS";#N/A,#N/A,FALSE,"RACT2.XLS";#N/A,#N/A,FALSE,"ECCMP";#N/A,#N/A,FALSE,"WELDER.XLS"}</definedName>
    <definedName name="R_Factor">#REF!</definedName>
    <definedName name="R_UNIT">#REF!</definedName>
    <definedName name="Ra">#REF!</definedName>
    <definedName name="ra11p">#REF!</definedName>
    <definedName name="ra13p">#REF!</definedName>
    <definedName name="Rahla">#REF!</definedName>
    <definedName name="Rail">[48]Lists!$Z$3:$Z$13</definedName>
    <definedName name="rak"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RANDO">#REF!</definedName>
    <definedName name="RANDU">#REF!</definedName>
    <definedName name="range1">#REF!</definedName>
    <definedName name="range2">#REF!</definedName>
    <definedName name="rat" hidden="1">#REF!</definedName>
    <definedName name="Rate">#REF!</definedName>
    <definedName name="RawAgencyPrice">#REF!</definedName>
    <definedName name="rawdata0111">[186]rawdata!#REF!</definedName>
    <definedName name="rawdata0112">[186]rawdata!#REF!</definedName>
    <definedName name="rawdata0201">[186]rawdata!#REF!</definedName>
    <definedName name="rawdata0202">[186]rawdata!#REF!</definedName>
    <definedName name="rawdata0203">[186]rawdata!#REF!</definedName>
    <definedName name="rawdata0204">[186]rawdata!#REF!</definedName>
    <definedName name="rawdata0205">[186]rawdata!#REF!</definedName>
    <definedName name="rawdata0206">[186]rawdata!#REF!</definedName>
    <definedName name="rawdata0207">[186]rawdata!#REF!</definedName>
    <definedName name="rawdata0208">[187]rawdata!#REF!</definedName>
    <definedName name="rawdata0209">[186]rawdata!#REF!</definedName>
    <definedName name="rawdata0210">[186]rawdata!#REF!</definedName>
    <definedName name="rawdata0211">[186]rawdata!#REF!</definedName>
    <definedName name="rawdata0212">[186]rawdata!#REF!</definedName>
    <definedName name="rawdata0301">[186]rawdata!#REF!</definedName>
    <definedName name="rawdata0302">[186]rawdata!#REF!</definedName>
    <definedName name="rawdata0303">[186]rawdata!#REF!</definedName>
    <definedName name="rawdata0304">[186]rawdata!#REF!</definedName>
    <definedName name="rawdata0305">[186]rawdata!#REF!</definedName>
    <definedName name="rawdata0306">[188]rawdata!$A$2:$BE$4</definedName>
    <definedName name="rawdata0307">[188]rawdata!$A$7:$BE$9</definedName>
    <definedName name="rawdata0308">[188]rawdata!$A$12:$BE$18</definedName>
    <definedName name="rawdata0309">[188]rawdata!$A$21:$BE$29</definedName>
    <definedName name="rawdata0310">[188]rawdata!$A$32:$BE$40</definedName>
    <definedName name="rawdata0311">[189]rawdata!$A$235:$BW$243</definedName>
    <definedName name="rawdata0312">[189]rawdata!$A$247:$BW$255</definedName>
    <definedName name="rawdata0401">[189]rawdata!$A$258:$BW$266</definedName>
    <definedName name="rawdata0402">[189]rawdata!$A$269:$BW$277</definedName>
    <definedName name="rawdata0403">[189]rawdata!$A$281:$BW$289</definedName>
    <definedName name="rawdata0404">[189]rawdata!$A$292:$BW$300</definedName>
    <definedName name="rawdata0405">[189]rawdata!$A$301:$BW$308</definedName>
    <definedName name="rawdata0406">[190]rawdata!$A$311:$BW$319</definedName>
    <definedName name="rawdata0407">[190]rawdata!$A$321:$BW$330</definedName>
    <definedName name="rawdata0408">[189]rawdata!$A$332:$IV$340</definedName>
    <definedName name="rawdata0409">[191]rawdata!$A$343:$IV$351</definedName>
    <definedName name="rawdata0410">[189]rawdata!$A$354:$IV$363</definedName>
    <definedName name="rawdata0411">[189]rawdata!$A$366:$IV$375</definedName>
    <definedName name="rawdata0412">[189]rawdata!$A$378:$IV$388</definedName>
    <definedName name="rawdata0501">[189]rawdata!$A$389:$IV$398</definedName>
    <definedName name="rawdata0502">[189]rawdata!$A$401:$IV$410</definedName>
    <definedName name="rawdata0503">[189]rawdata!$A$413:$IV$422</definedName>
    <definedName name="rawdata0504">[192]rawdata!$A$425:$IV$434</definedName>
    <definedName name="Rb">#REF!</definedName>
    <definedName name="RB_Table1">[101]Table!$AF$4:$AH$14</definedName>
    <definedName name="RBData">#REF!</definedName>
    <definedName name="RBL" hidden="1">{#N/A,#N/A,FALSE,"Eff-SSC2"}</definedName>
    <definedName name="RBN">#REF!</definedName>
    <definedName name="RBU">#REF!</definedName>
    <definedName name="RCArea" hidden="1">#REF!</definedName>
    <definedName name="Rd">#REF!</definedName>
    <definedName name="RDFEEH6B">#REF!</definedName>
    <definedName name="RDVers">"2.10a"</definedName>
    <definedName name="re" hidden="1">{#N/A,#N/A,FALSE,"COVER1.XLS ";#N/A,#N/A,FALSE,"RACT1.XLS";#N/A,#N/A,FALSE,"RACT2.XLS";#N/A,#N/A,FALSE,"ECCMP";#N/A,#N/A,FALSE,"WELDER.XLS"}</definedName>
    <definedName name="Re_1">#REF!</definedName>
    <definedName name="READONLYBACKCOLOUR1">#REF!</definedName>
    <definedName name="READONLYBACKCOLOUR2">#REF!</definedName>
    <definedName name="READWRITEBACKCOLOUR1">#REF!</definedName>
    <definedName name="READWRITEBACKCOLOUR2">#REF!</definedName>
    <definedName name="real" hidden="1">{#N/A,#N/A,FALSE,"Eff-SSC2"}</definedName>
    <definedName name="REB_WILLCOX">#REF!</definedName>
    <definedName name="Rec.CF">#N/A</definedName>
    <definedName name="rec_cb">[83]REC!$C$6:$I$14,[83]REC!$K$6:$L$14,[83]REC!$F$15:$F$17,[83]REC!$J$15:$O$17,[83]REC!$D$18:$H$20,[83]REC!$J$18:$M$20,[83]REC!$O$18:$O$20,[83]REC!$R$15:$U$206</definedName>
    <definedName name="rec_cib">[83]REC!$P$24:$U$30,[83]REC!$V$24:$W$29,[83]REC!$X$24:$X$30</definedName>
    <definedName name="rec_try">[83]REC!$M$24:$M$30,[83]REC!$Y$24:$AG$30,[83]REC!$AH$24:$AI$29,[83]REC!$AJ$30</definedName>
    <definedName name="rec_ua">[83]REC!$D$30,[83]REC!$F$30,[83]REC!$H$30,[83]REC!$L$30,[83]REC!$O$24:$O$30</definedName>
    <definedName name="REC6RD">#REF!</definedName>
    <definedName name="Receivables">[44]Scoping!$G$21</definedName>
    <definedName name="Recon">#REF!</definedName>
    <definedName name="RECORD">#REF!</definedName>
    <definedName name="RECOUT">#N/A</definedName>
    <definedName name="reds">#REF!</definedName>
    <definedName name="RefCCApp3">#REF!</definedName>
    <definedName name="Regional_data">[122]Defaults!$W$8:$AH$26</definedName>
    <definedName name="register">'[193]run no.'!$J$5:$Q$2721</definedName>
    <definedName name="RemarkNAV2">'[12]Standing Data'!$C$29</definedName>
    <definedName name="reo" hidden="1">{#N/A,#N/A,FALSE,"COVER.XLS";#N/A,#N/A,FALSE,"RACT1.XLS";#N/A,#N/A,FALSE,"RACT2.XLS";#N/A,#N/A,FALSE,"ECCMP";#N/A,#N/A,FALSE,"WELDER.XLS"}</definedName>
    <definedName name="REORG_BER">#REF!</definedName>
    <definedName name="Repeat.Sign">8</definedName>
    <definedName name="Report">#REF!</definedName>
    <definedName name="ReportDate">[45]Maturity!$C$3</definedName>
    <definedName name="ReportingPeriod">[48]Lists!$BA$3:$BA$7</definedName>
    <definedName name="ReportName">#REF!</definedName>
    <definedName name="RepuIm">#REF!</definedName>
    <definedName name="REQUIREBUDGETJOURNALSFLAG1">#REF!</definedName>
    <definedName name="REQUIREBUDGETJOURNALSFLAG2">#REF!</definedName>
    <definedName name="rertretet" hidden="1">{#N/A,#N/A,TRUE,"Str.";#N/A,#N/A,TRUE,"Steel &amp; Roof";#N/A,#N/A,TRUE,"Arc.";#N/A,#N/A,TRUE,"Preliminary";#N/A,#N/A,TRUE,"Sum_Prelim"}</definedName>
    <definedName name="rertretet_1" hidden="1">{#N/A,#N/A,TRUE,"Str.";#N/A,#N/A,TRUE,"Steel &amp; Roof";#N/A,#N/A,TRUE,"Arc.";#N/A,#N/A,TRUE,"Preliminary";#N/A,#N/A,TRUE,"Sum_Prelim"}</definedName>
    <definedName name="res_sum1" hidden="1">{#N/A,#N/A,FALSE,"COVER1.XLS ";#N/A,#N/A,FALSE,"RACT1.XLS";#N/A,#N/A,FALSE,"RACT2.XLS";#N/A,#N/A,FALSE,"ECCMP";#N/A,#N/A,FALSE,"WELDER.XLS"}</definedName>
    <definedName name="RESEARCHFEEH6BB">#REF!</definedName>
    <definedName name="RESEARCHFEEHABA">#REF!</definedName>
    <definedName name="Reselects">#REF!</definedName>
    <definedName name="Residual_difference">#REF!</definedName>
    <definedName name="resPD">#REF!</definedName>
    <definedName name="RespFillRange">#REF!</definedName>
    <definedName name="Responsibility">#REF!</definedName>
    <definedName name="RESPONSIBILITYAPPLICATIONID1">#REF!</definedName>
    <definedName name="RESPONSIBILITYAPPLICATIONID2">#REF!</definedName>
    <definedName name="RESPONSIBILITYID1">#REF!</definedName>
    <definedName name="RESPONSIBILITYID2">#REF!</definedName>
    <definedName name="RESPONSIBILITYNAME1">#REF!</definedName>
    <definedName name="RESPONSIBILITYNAME2">#REF!</definedName>
    <definedName name="result">#REF!</definedName>
    <definedName name="reteryry">[194]Scoping!$G$23</definedName>
    <definedName name="retregregr">[194]Scoping!$G$20</definedName>
    <definedName name="rettretret">#REF!</definedName>
    <definedName name="ReturnHere">#REF!</definedName>
    <definedName name="REV_TRANS_RANGE">#REF!</definedName>
    <definedName name="Revenue">[44]Scoping!$G$33</definedName>
    <definedName name="revised" hidden="1">{#N/A,#N/A,TRUE,"Cover Memo";"Complete Sys. Estimate",#N/A,TRUE,"Change Summary";"Complete Sys. Estimate",#N/A,TRUE,"Estimate Summary";"Complete Sys. Estimate",#N/A,TRUE,"Dept. Summary";"Complete Sys. Estimate",#N/A,TRUE,"DOW Detail"}</definedName>
    <definedName name="Rf">#REF!</definedName>
    <definedName name="rferfrtrg">#REF!</definedName>
    <definedName name="RFP003A">#REF!</definedName>
    <definedName name="RFP003B">#REF!</definedName>
    <definedName name="RFP003C">#REF!</definedName>
    <definedName name="RFP003D">#REF!</definedName>
    <definedName name="RFP003E">#REF!</definedName>
    <definedName name="RFP003F">#REF!</definedName>
    <definedName name="RGF" hidden="1">{#N/A,#N/A,FALSE,"Eff-SSC2"}</definedName>
    <definedName name="rgtrgrth"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rgtrgrth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rgvesrhbare" hidden="1">{#N/A,#N/A,FALSE,"COVER.XLS";#N/A,#N/A,FALSE,"RACT1.XLS";#N/A,#N/A,FALSE,"RACT2.XLS";#N/A,#N/A,FALSE,"ECCMP";#N/A,#N/A,FALSE,"WELDER.XLS"}</definedName>
    <definedName name="Rho">[78]Correlation!$E$7:$AF$34</definedName>
    <definedName name="RID">#REF!</definedName>
    <definedName name="riovo" hidden="1">{#N/A,#N/A,FALSE,"COVER1.XLS ";#N/A,#N/A,FALSE,"RACT1.XLS";#N/A,#N/A,FALSE,"RACT2.XLS";#N/A,#N/A,FALSE,"ECCMP";#N/A,#N/A,FALSE,"WELDER.XLS"}</definedName>
    <definedName name="Riskcat">#REF!</definedName>
    <definedName name="Riskcv">#REF!</definedName>
    <definedName name="RiskDet">TRUE</definedName>
    <definedName name="Riskresponse">#REF!</definedName>
    <definedName name="RM">#REF!</definedName>
    <definedName name="RMCOptions">"*010000000000000"</definedName>
    <definedName name="RNAME">#REF!</definedName>
    <definedName name="Road">[48]Lists!$X$3:$X$27</definedName>
    <definedName name="rom">#REF!</definedName>
    <definedName name="romsp">#REF!</definedName>
    <definedName name="rong1">#REF!</definedName>
    <definedName name="rong2">#REF!</definedName>
    <definedName name="rong3">#REF!</definedName>
    <definedName name="rong4">#REF!</definedName>
    <definedName name="rong5">#REF!</definedName>
    <definedName name="rong6">#REF!</definedName>
    <definedName name="round">1</definedName>
    <definedName name="Routine">'[50]Drop down lists'!$F$1:$F$3</definedName>
    <definedName name="row_toner_list">[158]Sheet1!$B$4:$B$42</definedName>
    <definedName name="ROWSTOUPLOAD1">#REF!</definedName>
    <definedName name="ROWSTOUPLOAD2">#REF!</definedName>
    <definedName name="ROYAL">#N/A</definedName>
    <definedName name="Royall">[176]!ROYAL</definedName>
    <definedName name="rr">#N/A</definedName>
    <definedName name="rrerere"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rrerere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rrr" hidden="1">{#N/A,#N/A,FALSE,"Revenue (Annual)";"Revenue _ First 5 years Quarterly",#N/A,FALSE,"Revenue (Qtr)"}</definedName>
    <definedName name="rrrr">{"'Eng (page2)'!$A$1:$D$52"}</definedName>
    <definedName name="rrrrr" hidden="1">{#N/A,#N/A,FALSE,"COVER.XLS";#N/A,#N/A,FALSE,"RACT1.XLS";#N/A,#N/A,FALSE,"RACT2.XLS";#N/A,#N/A,FALSE,"ECCMP";#N/A,#N/A,FALSE,"WELDER.XLS"}</definedName>
    <definedName name="rrrrrr"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SS">#REF!</definedName>
    <definedName name="RSymbol">" /"</definedName>
    <definedName name="rt">#REF!</definedName>
    <definedName name="rtertrttyty" hidden="1">{#N/A,#N/A,TRUE,"Str.";#N/A,#N/A,TRUE,"Steel &amp; Roof";#N/A,#N/A,TRUE,"Arc.";#N/A,#N/A,TRUE,"Preliminary";#N/A,#N/A,TRUE,"Sum_Prelim"}</definedName>
    <definedName name="rtertrttyty_1" hidden="1">{#N/A,#N/A,TRUE,"Str.";#N/A,#N/A,TRUE,"Steel &amp; Roof";#N/A,#N/A,TRUE,"Arc.";#N/A,#N/A,TRUE,"Preliminary";#N/A,#N/A,TRUE,"Sum_Prelim"}</definedName>
    <definedName name="rtgegreer"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rtgegreer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rtgfdt"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rtgfdt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rtgrtgtrhr">[194]Scoping!$G$19</definedName>
    <definedName name="rtgrthrthrg">[194]Scoping!$G$30</definedName>
    <definedName name="rtgrvrtr"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rtgrvrtr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rthrthtrgrtg"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rthrthtrgrtg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RTimes">16</definedName>
    <definedName name="rto_urea_46_0_rice">[43]EF!$BJ$6</definedName>
    <definedName name="rtrtr" hidden="1">{#N/A,#N/A,FALSE,"COVER1.XLS ";#N/A,#N/A,FALSE,"RACT1.XLS";#N/A,#N/A,FALSE,"RACT2.XLS";#N/A,#N/A,FALSE,"ECCMP";#N/A,#N/A,FALSE,"WELDER.XLS"}</definedName>
    <definedName name="rtrty" hidden="1">{#N/A,#N/A,FALSE,"Eff-SSC2"}</definedName>
    <definedName name="RTT">#REF!</definedName>
    <definedName name="rtw">#REF!</definedName>
    <definedName name="rty" hidden="1">{#N/A,#N/A,FALSE,"COVER.XLS";#N/A,#N/A,FALSE,"RACT1.XLS";#N/A,#N/A,FALSE,"RACT2.XLS";#N/A,#N/A,FALSE,"ECCMP";#N/A,#N/A,FALSE,"WELDER.XLS"}</definedName>
    <definedName name="rtz" hidden="1">1/EUReXToNLG</definedName>
    <definedName name="ru" hidden="1">{#N/A,#N/A,FALSE,"Eff-SSC2"}</definedName>
    <definedName name="rung" hidden="1">{#N/A,#N/A,FALSE,"Eff-SSC2"}</definedName>
    <definedName name="rwe" hidden="1">{#N/A,#N/A,FALSE,"COVER1.XLS ";#N/A,#N/A,FALSE,"RACT1.XLS";#N/A,#N/A,FALSE,"RACT2.XLS";#N/A,#N/A,FALSE,"ECCMP";#N/A,#N/A,FALSE,"WELDER.XLS"}</definedName>
    <definedName name="rwwrrwwr"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YOHOKU">#REF!</definedName>
    <definedName name="s">'[46]Audit samp(604010)'!#REF!</definedName>
    <definedName name="s.">#REF!</definedName>
    <definedName name="S_Adjust">[195]Lead!#REF!</definedName>
    <definedName name="S_Adjust_Data">[53]Lead!$I$1:$I$858</definedName>
    <definedName name="S_Adjust_GT">[195]Lead!#REF!</definedName>
    <definedName name="S_AJE_Tot">[195]Lead!#REF!</definedName>
    <definedName name="S_AJE_Tot_Data">[53]Lead!$H$1:$H$858</definedName>
    <definedName name="S_AJE_Tot_GT">[195]Lead!#REF!</definedName>
    <definedName name="S_CompNum">[195]Lead!#REF!</definedName>
    <definedName name="S_CY_Beg">[195]Lead!#REF!</definedName>
    <definedName name="S_CY_Beg_Data">[53]Lead!$F$1:$F$858</definedName>
    <definedName name="S_CY_Beg_GT">[195]Lead!#REF!</definedName>
    <definedName name="S_CY_End">[195]Lead!#REF!</definedName>
    <definedName name="S_CY_End_Data">[53]Lead!$L$1:$L$858</definedName>
    <definedName name="S_CY_End_GT">[195]Lead!#REF!</definedName>
    <definedName name="S_Diff_Amt">[195]Lead!#REF!</definedName>
    <definedName name="S_Diff_Pct">[195]Lead!#REF!</definedName>
    <definedName name="S_GrpNum">[195]Lead!#REF!</definedName>
    <definedName name="S_KeyValue">[195]Lead!#REF!</definedName>
    <definedName name="S_PY_End">[195]Lead!#REF!</definedName>
    <definedName name="S_PY_End_Data">[53]Lead!$N$1:$N$858</definedName>
    <definedName name="S_PY_End_GT">[195]Lead!#REF!</definedName>
    <definedName name="S_RJE_Tot">[195]Lead!#REF!</definedName>
    <definedName name="S_RJE_Tot_Data">[53]Lead!$J$1:$J$858</definedName>
    <definedName name="S_RJE_Tot_GT">[195]Lead!#REF!</definedName>
    <definedName name="S_UMBR_1">#REF!</definedName>
    <definedName name="S52.">[196]Elimination!#REF!</definedName>
    <definedName name="sA">{"'Eng (page2)'!$A$1:$D$52"}</definedName>
    <definedName name="sadfasdf" hidden="1">#REF!</definedName>
    <definedName name="sadfsfadfsdf"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adfsfadfsdf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afdsadsa" hidden="1">{#N/A,#N/A,FALSE,"COVER1.XLS ";#N/A,#N/A,FALSE,"RACT1.XLS";#N/A,#N/A,FALSE,"RACT2.XLS";#N/A,#N/A,FALSE,"ECCMP";#N/A,#N/A,FALSE,"WELDER.XLS"}</definedName>
    <definedName name="safsavsdasdfsad"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afsavsdasdfsad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agawa">#REF!</definedName>
    <definedName name="sakf">#REF!</definedName>
    <definedName name="sal_table">[101]Table!$I$4:$K$9</definedName>
    <definedName name="Salary">#REF!</definedName>
    <definedName name="Sale">'[197]Tariff&amp;Common Input'!#REF!</definedName>
    <definedName name="SALES">#REF!</definedName>
    <definedName name="Sales_Commissions">'[119]Profit-volume-cost analysis'!$E$16</definedName>
    <definedName name="Sales_Tax">'[119]Profit-volume-cost analysis'!$E$17</definedName>
    <definedName name="SALESPLAN">#REF!</definedName>
    <definedName name="SALESPROJ">#REF!</definedName>
    <definedName name="SALESUM07">#REF!</definedName>
    <definedName name="Salt_Content_Pressure">'[50]1.4 VENT'!$A$19:$A$27</definedName>
    <definedName name="SALV_21">#REF!</definedName>
    <definedName name="Samp_Ass">'[46]Audit samp(604010)'!$Q$26</definedName>
    <definedName name="Samp_Calc_Sample">'[46]Audit samp(604010)'!$R$28</definedName>
    <definedName name="Samp_Calc_TM">'[46]Audit samp(604010)'!$O$20</definedName>
    <definedName name="Samp_DSS">'[46]Audit samp(604010)'!$Q$30</definedName>
    <definedName name="Samp_EM_Per">'[46]Audit samp(604010)'!$O$22</definedName>
    <definedName name="Samp_EM_T">'[46]Audit samp(604010)'!$Q$22</definedName>
    <definedName name="Samp_Factor">#REF!</definedName>
    <definedName name="Samp_Min_SS">'[46]Audit samp(604010)'!$M$27</definedName>
    <definedName name="Samp_MTM">'[46]Audit samp(604010)'!$Q$20</definedName>
    <definedName name="Samp_PM">#REF!</definedName>
    <definedName name="Samp_Pre">'[46]Audit samp(604010)'!$O$24</definedName>
    <definedName name="Samp_Pre_T">#REF!</definedName>
    <definedName name="Samp_RTB">'[46]Audit samp(604010)'!$P$13</definedName>
    <definedName name="Samp_RTB_Desc">#REF!</definedName>
    <definedName name="Samp_Sel">'[46]Audit samp(604010)'!$R$35</definedName>
    <definedName name="Samp_Small_Adj">#REF!</definedName>
    <definedName name="Samp_SS">'[46]Audit samp(604010)'!$Q$28</definedName>
    <definedName name="Samp_TM_Diff">#REF!</definedName>
    <definedName name="Samp_TM_Exp_Diff">'[46]Audit samp(604010)'!#REF!</definedName>
    <definedName name="Samp_TM_N">#REF!</definedName>
    <definedName name="Samp_TM_Y">#REF!</definedName>
    <definedName name="Sampr_Factor">#REF!</definedName>
    <definedName name="san">#REF!</definedName>
    <definedName name="SANPHAM">#REF!</definedName>
    <definedName name="saphonchet" hidden="1">{#N/A,#N/A,FALSE,"Eff-SSC2"}</definedName>
    <definedName name="sara" hidden="1">{#N/A,#N/A,TRUE,"Cover Memo";"Show Estimate",#N/A,TRUE,"Change Summary";"Show Estimate",#N/A,TRUE,"Estimate Summary";"Show Estimate",#N/A,TRUE,"Dept. Summary";"Show Estimate",#N/A,TRUE,"DOW Detail"}</definedName>
    <definedName name="sas">#REF!</definedName>
    <definedName name="sasdata0111">#REF!</definedName>
    <definedName name="sasdata0112">#REF!</definedName>
    <definedName name="sasdata0201">#REF!</definedName>
    <definedName name="sasdata0202">#REF!</definedName>
    <definedName name="sasdata0203">#REF!</definedName>
    <definedName name="sasdata0204">#REF!</definedName>
    <definedName name="sasdata0205">#REF!</definedName>
    <definedName name="sasdata0206">#REF!</definedName>
    <definedName name="sasdata0207">#REF!</definedName>
    <definedName name="sasdata0208">#REF!</definedName>
    <definedName name="sasdata0209">#REF!</definedName>
    <definedName name="SATU">#REF!</definedName>
    <definedName name="SAVE">#REF!</definedName>
    <definedName name="Scale">[48]Lists!$BC$3:$BC$10</definedName>
    <definedName name="SCB">'[62]ADJ - RATE'!#REF!</definedName>
    <definedName name="scen_date2" hidden="1">34251.8466087963</definedName>
    <definedName name="scen_date3" hidden="1">34251.8467476852</definedName>
    <definedName name="scen_date4" hidden="1">34251.8470138889</definedName>
    <definedName name="scen_name2" hidden="1">"OIL PRICE"</definedName>
    <definedName name="scen_name3" hidden="1">"INVESTMENTS"</definedName>
    <definedName name="scen_name4" hidden="1">"VAR.EXPENSES"</definedName>
    <definedName name="scen_user1" hidden="1">"PLUSPETROL"</definedName>
    <definedName name="scen_user2" hidden="1">"PLUSPETROL"</definedName>
    <definedName name="scen_user3" hidden="1">"PLUSPETROL"</definedName>
    <definedName name="scen_user4" hidden="1">"PLUSPETROL"</definedName>
    <definedName name="Scenario">#REF!</definedName>
    <definedName name="SCH">#REF!</definedName>
    <definedName name="SCHA2">#REF!</definedName>
    <definedName name="Sched_Pay">#REF!</definedName>
    <definedName name="Scheduled_Extra_Payments">#REF!</definedName>
    <definedName name="Scheduled_Interest_Rate">#REF!</definedName>
    <definedName name="Scheduled_Monthly_Payment">#REF!</definedName>
    <definedName name="SCOPE3">[48]Lists!$AZ$3:$AZ$9</definedName>
    <definedName name="sd">#REF!</definedName>
    <definedName name="sdaf">#REF!</definedName>
    <definedName name="sdf">#REF!</definedName>
    <definedName name="sdfdsfsf">[3]stair!#REF!</definedName>
    <definedName name="sdfg" hidden="1">{#N/A,#N/A,FALSE,"COVER.XLS";#N/A,#N/A,FALSE,"RACT1.XLS";#N/A,#N/A,FALSE,"RACT2.XLS";#N/A,#N/A,FALSE,"ECCMP";#N/A,#N/A,FALSE,"WELDER.XLS"}</definedName>
    <definedName name="sdfsdfsfsa"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dfsdfsfsa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DMONG">#REF!</definedName>
    <definedName name="sds"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ds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ds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ds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ds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ds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ds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dsafdsf">#REF!</definedName>
    <definedName name="sdsd">#REF!</definedName>
    <definedName name="sdskvjnslgnnrto">#REF!</definedName>
    <definedName name="se">#REF!</definedName>
    <definedName name="së_giao_th_ng">#REF!</definedName>
    <definedName name="së_n_ng_nghiÖp_v__pt_n_ng_th_n">#REF!</definedName>
    <definedName name="së_thuû_s_n">#REF!</definedName>
    <definedName name="së_x_y_dùng">#REF!</definedName>
    <definedName name="SEAL">#REF!</definedName>
    <definedName name="SEAL1">#REF!</definedName>
    <definedName name="Secpkgdrpgojdprogjdrg">#REF!</definedName>
    <definedName name="secsplit">"Chart 3"</definedName>
    <definedName name="seee" hidden="1">{#N/A,#N/A,FALSE,"Eff-SSC2"}</definedName>
    <definedName name="SEG1_DIRECTION1">#REF!</definedName>
    <definedName name="SEG1_DIRECTION2">#REF!</definedName>
    <definedName name="SEG1_FROM1">#REF!</definedName>
    <definedName name="SEG1_FROM2">#REF!</definedName>
    <definedName name="SEG1_SORT1">#REF!</definedName>
    <definedName name="SEG1_SORT2">#REF!</definedName>
    <definedName name="SEG1_TO1">#REF!</definedName>
    <definedName name="SEG1_TO2">#REF!</definedName>
    <definedName name="SEG2_DIRECTION1">#REF!</definedName>
    <definedName name="SEG2_DIRECTION2">#REF!</definedName>
    <definedName name="SEG2_FROM1">#REF!</definedName>
    <definedName name="SEG2_FROM2">#REF!</definedName>
    <definedName name="SEG2_SORT1">#REF!</definedName>
    <definedName name="SEG2_SORT2">#REF!</definedName>
    <definedName name="SEG2_TO1">#REF!</definedName>
    <definedName name="SEG2_TO2">#REF!</definedName>
    <definedName name="SEG3_DIRECTION1">#REF!</definedName>
    <definedName name="SEG3_DIRECTION2">#REF!</definedName>
    <definedName name="SEG3_FROM1">#REF!</definedName>
    <definedName name="SEG3_FROM2">#REF!</definedName>
    <definedName name="SEG3_SORT1">#REF!</definedName>
    <definedName name="SEG3_SORT2">#REF!</definedName>
    <definedName name="SEG3_TO1">#REF!</definedName>
    <definedName name="SEG3_TO2">#REF!</definedName>
    <definedName name="SEG4_DIRECTION1">#REF!</definedName>
    <definedName name="SEG4_DIRECTION2">#REF!</definedName>
    <definedName name="SEG4_FROM1">#REF!</definedName>
    <definedName name="SEG4_FROM2">#REF!</definedName>
    <definedName name="SEG4_SORT1">#REF!</definedName>
    <definedName name="SEG4_SORT2">#REF!</definedName>
    <definedName name="SEG4_TO1">#REF!</definedName>
    <definedName name="SEG4_TO2">#REF!</definedName>
    <definedName name="SEG5_DIRECTION1">#REF!</definedName>
    <definedName name="SEG5_DIRECTION2">#REF!</definedName>
    <definedName name="SEG5_FROM1">#REF!</definedName>
    <definedName name="SEG5_FROM2">#REF!</definedName>
    <definedName name="SEG5_SORT1">#REF!</definedName>
    <definedName name="SEG5_SORT2">#REF!</definedName>
    <definedName name="SEG5_TO1">#REF!</definedName>
    <definedName name="SEG5_TO2">#REF!</definedName>
    <definedName name="Seite1">#REF!</definedName>
    <definedName name="Seite2">#REF!</definedName>
    <definedName name="Seite3">#REF!</definedName>
    <definedName name="SEL">#REF!</definedName>
    <definedName name="Select2">[122]Defaults!$O$20</definedName>
    <definedName name="Select3">[122]Defaults!$W$5</definedName>
    <definedName name="selected">[122]Defaults!$G$17</definedName>
    <definedName name="sell">{"'Eng (page2)'!$A$1:$D$52"}</definedName>
    <definedName name="Sell_to">#REF!</definedName>
    <definedName name="SELLC1_6">#N/A</definedName>
    <definedName name="SELLR1_6">#N/A</definedName>
    <definedName name="sencv">#REF!</definedName>
    <definedName name="SEOB">#REF!</definedName>
    <definedName name="Sep">#REF!</definedName>
    <definedName name="serc" hidden="1">{#N/A,#N/A,FALSE,"COVER1.XLS ";#N/A,#N/A,FALSE,"RACT1.XLS";#N/A,#N/A,FALSE,"RACT2.XLS";#N/A,#N/A,FALSE,"ECCMP";#N/A,#N/A,FALSE,"WELDER.XLS"}</definedName>
    <definedName name="Serm">OFFSET('[198]ABP1 input &amp; output for account'!#REF!,0,0,COUNTA('[198]ABP1 input &amp; output for account'!#REF!),1)</definedName>
    <definedName name="Serv">#REF!</definedName>
    <definedName name="Servc">#REF!</definedName>
    <definedName name="Service">'[50]1.4 VENT'!$F$35:$F$36</definedName>
    <definedName name="Service_10">'[134]ก_ค_ _2_'!#REF!</definedName>
    <definedName name="Service_11">'[134]ส_ค_ _2_'!#REF!</definedName>
    <definedName name="Service_12">'[134]ก_ย_ _2_'!#REF!</definedName>
    <definedName name="Service_13">'[134]ต_ค_ _2_'!#REF!</definedName>
    <definedName name="Service_14">'[134]พ_ย_ _2_'!#REF!</definedName>
    <definedName name="Service_15">'[134]ธ_ค_ _2_'!#REF!</definedName>
    <definedName name="Service_16">#REF!</definedName>
    <definedName name="Service_17">#REF!</definedName>
    <definedName name="Service_18">#REF!</definedName>
    <definedName name="Service_19">#REF!</definedName>
    <definedName name="Service_20">#REF!</definedName>
    <definedName name="Service_21">#REF!</definedName>
    <definedName name="Service_22">#REF!</definedName>
    <definedName name="Service_23">#REF!</definedName>
    <definedName name="Service_24">#REF!</definedName>
    <definedName name="Service_25">#REF!</definedName>
    <definedName name="Service_26">#REF!</definedName>
    <definedName name="Service_5">'[134]ก_พ_ _2_'!#REF!</definedName>
    <definedName name="Service_6">'[134]ม___ค_ _2_'!#REF!</definedName>
    <definedName name="Service_7">'[134]เม_ย_ _2_'!#REF!</definedName>
    <definedName name="Service_8">'[134]พ_ค_ _2_'!#REF!</definedName>
    <definedName name="Service_9">'[134]ม__ย_ _2_'!#REF!</definedName>
    <definedName name="SETOFBOOKSID1">#REF!</definedName>
    <definedName name="SETOFBOOKSID2">#REF!</definedName>
    <definedName name="SETOFBOOKSNAME1">#REF!</definedName>
    <definedName name="SETOFBOOKSNAME2">#REF!</definedName>
    <definedName name="SEVEN">#REF!</definedName>
    <definedName name="sf">#REF!</definedName>
    <definedName name="SFBA">#REF!</definedName>
    <definedName name="sfdasfdasdfa"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fdasfdasdfa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fdf">#REF!</definedName>
    <definedName name="sfdg" hidden="1">#REF!</definedName>
    <definedName name="sfdsfsdf">[3]stair!#REF!</definedName>
    <definedName name="SFUS">#REF!</definedName>
    <definedName name="sfwbwb">#REF!</definedName>
    <definedName name="SGD">#REF!</definedName>
    <definedName name="sgv">#REF!</definedName>
    <definedName name="SH">#REF!</definedName>
    <definedName name="sheet">#REF!</definedName>
    <definedName name="Sheet1">#REF!</definedName>
    <definedName name="ship">#REF!</definedName>
    <definedName name="SHOKYAKU97">'[199]#REF'!$A$6:$H$145</definedName>
    <definedName name="shop2">#REF!</definedName>
    <definedName name="Short">[152]เงินกู้ธนชาติ!$E$17</definedName>
    <definedName name="short1">'[152]เงินกู้ MGC'!$E$17</definedName>
    <definedName name="Shortterm">#REF!</definedName>
    <definedName name="Shot_Month">[200]Index!$C$4:$C$16</definedName>
    <definedName name="show11">'[12]Net asset value'!$G$56</definedName>
    <definedName name="SHV">#REF!</definedName>
    <definedName name="SIN.bank"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te">[43]Dropdown!$O$2:$O$3</definedName>
    <definedName name="SIX">#REF!</definedName>
    <definedName name="Sixty_From">#REF!</definedName>
    <definedName name="Sixty_To">#REF!</definedName>
    <definedName name="SIZE">#REF!</definedName>
    <definedName name="SKI">#REF!</definedName>
    <definedName name="SKIM">#REF!</definedName>
    <definedName name="SKU">[201]SKU!$A$1:$B$933</definedName>
    <definedName name="SL.CC">#REF!</definedName>
    <definedName name="SL_CRD">#REF!</definedName>
    <definedName name="SL_CRS">#REF!</definedName>
    <definedName name="SL_CS">#REF!</definedName>
    <definedName name="SL_DD">#REF!</definedName>
    <definedName name="slg">#REF!</definedName>
    <definedName name="slrkgo0peu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mc_cb">[83]SMC!$C$6:$I$14,[83]SMC!$K$6:$L$14,[83]SMC!$F$15:$F$17,[83]SMC!$J$15:$O$17,[83]SMC!$D$18:$H$20,[83]SMC!$J$18:$M$20,[83]SMC!$O$18:$O$20,[83]SMC!$R$15:$U$20</definedName>
    <definedName name="smc_cib">[83]SMC!$P$24:$U$30,[83]SMC!$V$24:$W$29,[83]SMC!$X$24:$X$30</definedName>
    <definedName name="smc_try">[83]SMC!$M$24:$M$30,[83]SMC!$Y$24:$AG$30,[83]SMC!$AH$24:$AI$29,[83]SMC!$AJ$30</definedName>
    <definedName name="smc_ua">[83]SMC!$D$30,[83]SMC!$F$30,[83]SMC!$H$30,[83]SMC!$L$30,[83]SMC!$O$24:$O$31,[83]SMC!$O$31</definedName>
    <definedName name="sn">#REF!</definedName>
    <definedName name="sóachua">#REF!</definedName>
    <definedName name="SOB">#REF!</definedName>
    <definedName name="soc3p">#REF!</definedName>
    <definedName name="software">{"'Eng (page2)'!$A$1:$D$52"}</definedName>
    <definedName name="Soi">#REF!</definedName>
    <definedName name="SoilType">#REF!</definedName>
    <definedName name="Solid_Waste">[48]Lists!$AF$3:$AF$9</definedName>
    <definedName name="son">#REF!</definedName>
    <definedName name="SORT">#REF!</definedName>
    <definedName name="SORT_BER">#REF!</definedName>
    <definedName name="SourceOp">#REF!</definedName>
    <definedName name="Sources">'[50]Drop down lists'!$A$66:$A$68</definedName>
    <definedName name="sp"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p_2">#REF!</definedName>
    <definedName name="Sp_Item">#REF!</definedName>
    <definedName name="Sp_Total">#REF!</definedName>
    <definedName name="SPDAT">"02/03/2006"</definedName>
    <definedName name="SPDT2">"20060302"</definedName>
    <definedName name="Spec">#REF!</definedName>
    <definedName name="Spec_F">OFFSET(#REF!,0,0,COUNTA(#REF!)-2,1)</definedName>
    <definedName name="Spec_FLF">OFFSET(#REF!,0,0,COUNTA(#REF!)-2,1)</definedName>
    <definedName name="Spec_FMPM">OFFSET(#REF!,0,0,COUNTA(#REF!)-2,1)</definedName>
    <definedName name="Spec_FNP">OFFSET(#REF!,0,0,COUNTA(#REF!)-2,1)</definedName>
    <definedName name="Spec_TS">OFFSET(#REF!,0,0,COUNTA(#REF!)-2,1)</definedName>
    <definedName name="Spec_TSLF">OFFSET(#REF!,0,0,COUNTA(#REF!)-2,1)</definedName>
    <definedName name="Spec_TSMPM">OFFSET(#REF!,0,0,COUNTA(#REF!)-2,1)</definedName>
    <definedName name="Spec_TSNP">OFFSET(#REF!,0,0,COUNTA(#REF!)-2,1)</definedName>
    <definedName name="SpecialPrice" hidden="1">#REF!</definedName>
    <definedName name="SPECSUMMARY">#REF!</definedName>
    <definedName name="SPNAM">"QPRINT"</definedName>
    <definedName name="SPNMB">"1"</definedName>
    <definedName name="SPTIM">"095955"</definedName>
    <definedName name="SROM">#REF!</definedName>
    <definedName name="ss">{"'Eng (page2)'!$A$1:$D$52"}</definedName>
    <definedName name="ss_1">NA()</definedName>
    <definedName name="ss_2">NA()</definedName>
    <definedName name="ss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ssc" hidden="1">{#N/A,#N/A,FALSE,"Eff-SSC2"}</definedName>
    <definedName name="ssc_cb">[83]SSC!$C$6:$I$14,[83]SSC!$K$6:$L$14,[83]SSC!$F$15:$F$17,[83]SSC!$J$15:$O$17,[83]SSC!$D$18:$H$20,[83]SSC!$J$18:$M$20,[83]SSC!$O$18:$O$20,[83]SSC!$R$15:$U$20</definedName>
    <definedName name="ssc_cib">[83]SSC!$P$24:$U$30,[83]SSC!$V$24:$W$29,[83]SSC!$X$24:$X$30</definedName>
    <definedName name="ssc_try">[83]SSC!$M$24:$M$30,[83]SSC!$Y$24:$AG$30,[83]SSC!$AH$24:$AI$29,[83]SSC!$AJ$30</definedName>
    <definedName name="ssc_ua">[83]SSC!$D$30,[83]SSC!$F$30,[83]SSC!$H$30,[83]SSC!$L$30,[83]SSC!$O$24:$O$30</definedName>
    <definedName name="SSCII" hidden="1">{#N/A,#N/A,FALSE,"Eff-SSC2"}</definedName>
    <definedName name="ssd" hidden="1">{#N/A,#N/A,FALSE,"COVER1.XLS ";#N/A,#N/A,FALSE,"RACT1.XLS";#N/A,#N/A,FALSE,"RACT2.XLS";#N/A,#N/A,FALSE,"ECCMP";#N/A,#N/A,FALSE,"WELDER.XLS"}</definedName>
    <definedName name="sss">#REF!</definedName>
    <definedName name="ssssssa">#REF!</definedName>
    <definedName name="sssssss">#REF!</definedName>
    <definedName name="ssssssssss"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sssssssss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sssssssss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sssssssss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sssssssss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sssssssss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sssssssss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sssssssssss"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sssssssssss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sssssssssss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sssssssssss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sssssssssss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sssssssssss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sssssssssss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ssssssssssss" hidden="1">{#N/A,#N/A,TRUE,"AIGFHK";#N/A,#N/A,TRUE,"UFC";#N/A,#N/A,TRUE,"PSB";#N/A,#N/A,TRUE,"AIGFT";#N/A,#N/A,TRUE,"CFA";#N/A,#N/A,TRUE,"AIG Bank Polska";#N/A,#N/A,TRUE,"AICCC TW";#N/A,#N/A,TRUE,"AICCC Ph";#N/A,#N/A,TRUE,"AICCC HK"}</definedName>
    <definedName name="sssssssssssss_1" hidden="1">{#N/A,#N/A,TRUE,"AIGFHK";#N/A,#N/A,TRUE,"UFC";#N/A,#N/A,TRUE,"PSB";#N/A,#N/A,TRUE,"AIGFT";#N/A,#N/A,TRUE,"CFA";#N/A,#N/A,TRUE,"AIG Bank Polska";#N/A,#N/A,TRUE,"AICCC TW";#N/A,#N/A,TRUE,"AICCC Ph";#N/A,#N/A,TRUE,"AICCC HK"}</definedName>
    <definedName name="sssssssssssss_1_1" hidden="1">{#N/A,#N/A,TRUE,"AIGFHK";#N/A,#N/A,TRUE,"UFC";#N/A,#N/A,TRUE,"PSB";#N/A,#N/A,TRUE,"AIGFT";#N/A,#N/A,TRUE,"CFA";#N/A,#N/A,TRUE,"AIG Bank Polska";#N/A,#N/A,TRUE,"AICCC TW";#N/A,#N/A,TRUE,"AICCC Ph";#N/A,#N/A,TRUE,"AICCC HK"}</definedName>
    <definedName name="sssssssssssss_2" hidden="1">{#N/A,#N/A,TRUE,"AIGFHK";#N/A,#N/A,TRUE,"UFC";#N/A,#N/A,TRUE,"PSB";#N/A,#N/A,TRUE,"AIGFT";#N/A,#N/A,TRUE,"CFA";#N/A,#N/A,TRUE,"AIG Bank Polska";#N/A,#N/A,TRUE,"AICCC TW";#N/A,#N/A,TRUE,"AICCC Ph";#N/A,#N/A,TRUE,"AICCC HK"}</definedName>
    <definedName name="sssssssssssss_3" hidden="1">{#N/A,#N/A,TRUE,"AIGFHK";#N/A,#N/A,TRUE,"UFC";#N/A,#N/A,TRUE,"PSB";#N/A,#N/A,TRUE,"AIGFT";#N/A,#N/A,TRUE,"CFA";#N/A,#N/A,TRUE,"AIG Bank Polska";#N/A,#N/A,TRUE,"AICCC TW";#N/A,#N/A,TRUE,"AICCC Ph";#N/A,#N/A,TRUE,"AICCC HK"}</definedName>
    <definedName name="sssssssssssss_4" hidden="1">{#N/A,#N/A,TRUE,"AIGFHK";#N/A,#N/A,TRUE,"UFC";#N/A,#N/A,TRUE,"PSB";#N/A,#N/A,TRUE,"AIGFT";#N/A,#N/A,TRUE,"CFA";#N/A,#N/A,TRUE,"AIG Bank Polska";#N/A,#N/A,TRUE,"AICCC TW";#N/A,#N/A,TRUE,"AICCC Ph";#N/A,#N/A,TRUE,"AICCC HK"}</definedName>
    <definedName name="sssssssssssss_5" hidden="1">{#N/A,#N/A,TRUE,"AIGFHK";#N/A,#N/A,TRUE,"UFC";#N/A,#N/A,TRUE,"PSB";#N/A,#N/A,TRUE,"AIGFT";#N/A,#N/A,TRUE,"CFA";#N/A,#N/A,TRUE,"AIG Bank Polska";#N/A,#N/A,TRUE,"AICCC TW";#N/A,#N/A,TRUE,"AICCC Ph";#N/A,#N/A,TRUE,"AICCC HK"}</definedName>
    <definedName name="ssssssssssssssssss"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sssssssssssssssss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sssssssssssssssss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sssssssssssssssss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sssssssssssssssss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sssssssssssssssss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sssssssssssssssss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ST">#REF!</definedName>
    <definedName name="sta">0.1</definedName>
    <definedName name="stamp">{"'Eng (page2)'!$A$1:$D$52"}</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rt_Date">#REF!</definedName>
    <definedName name="START2">#REF!</definedName>
    <definedName name="STARTBUDGETPOST1">#REF!</definedName>
    <definedName name="STARTBUDGETPOST2">#REF!</definedName>
    <definedName name="startdate">'[7]KLIA1(HN)'!$E$5</definedName>
    <definedName name="STARTPERIODNAME1">#REF!</definedName>
    <definedName name="STARTPERIODNAME2">#REF!</definedName>
    <definedName name="STARTPERIODNUM1">#REF!</definedName>
    <definedName name="STARTPERIODNUM2">#REF!</definedName>
    <definedName name="StartQuarter">'[80]Customer Data'!$F$11</definedName>
    <definedName name="StartRange">'[125]23150023 &amp; 26910000'!#REF!</definedName>
    <definedName name="StartRange00">#REF!</definedName>
    <definedName name="StartYear">'[80]Customer Data'!$F$10</definedName>
    <definedName name="STATE">"*SAVED"</definedName>
    <definedName name="State_Income_Tax">'[119]Profit-volume-cost analysis'!$E$23</definedName>
    <definedName name="Stationary">[25]Lists!#REF!</definedName>
    <definedName name="storage">#REF!</definedName>
    <definedName name="STR">#REF!</definedName>
    <definedName name="Strat_1_Def">'[46]Audit samp(604010)'!#REF!</definedName>
    <definedName name="Strat_1_It">'[46]Audit samp(604010)'!#REF!</definedName>
    <definedName name="Strat_1_T">'[46]Audit samp(604010)'!#REF!</definedName>
    <definedName name="Strat_2_Def">'[46]Audit samp(604010)'!#REF!</definedName>
    <definedName name="Strat_2_It">'[46]Audit samp(604010)'!#REF!</definedName>
    <definedName name="Strat_2_T">'[46]Audit samp(604010)'!#REF!</definedName>
    <definedName name="Strat_Dec">#REF!</definedName>
    <definedName name="Strat_Def">'[46]Audit samp(604010)'!#REF!</definedName>
    <definedName name="Strat_T_It">'[46]Audit samp(604010)'!#REF!</definedName>
    <definedName name="Strat_T_T">'[46]Audit samp(604010)'!#REF!</definedName>
    <definedName name="Strip" hidden="1">{#N/A,#N/A,FALSE,"Eff-SSC2"}</definedName>
    <definedName name="subjectname">#REF!</definedName>
    <definedName name="subjectname1">#REF!</definedName>
    <definedName name="SubName">#REF!</definedName>
    <definedName name="SubVAS">#REF!</definedName>
    <definedName name="SUD">#REF!</definedName>
    <definedName name="Sum">#REF!</definedName>
    <definedName name="sum_hr">#REF!</definedName>
    <definedName name="SUMMARY">#REF!</definedName>
    <definedName name="summary2">#REF!</definedName>
    <definedName name="SummarySorter">#REF!</definedName>
    <definedName name="SUMME">#REF!</definedName>
    <definedName name="summovement_Query">#REF!</definedName>
    <definedName name="supa" hidden="1">{#N/A,#N/A,FALSE,"str_title";#N/A,#N/A,FALSE,"SUM";#N/A,#N/A,FALSE,"Scope";#N/A,#N/A,FALSE,"PIE-Jn";#N/A,#N/A,FALSE,"PIE-Jn_Hz";#N/A,#N/A,FALSE,"Liq_Plan";#N/A,#N/A,FALSE,"S_Curve";#N/A,#N/A,FALSE,"Liq_Prof";#N/A,#N/A,FALSE,"Man_Pwr";#N/A,#N/A,FALSE,"Man_Prof"}</definedName>
    <definedName name="SUPLIST">[202]Supp.List!$A$1:$J$59</definedName>
    <definedName name="SUPP">#REF!</definedName>
    <definedName name="Supplier_List">[203]Sheet1!$A$6:$IV$90</definedName>
    <definedName name="SUPPS">#REF!</definedName>
    <definedName name="SWDSDSDS" hidden="1">{#N/A,#N/A,FALSE,"Eff-SSC2"}</definedName>
    <definedName name="sxcfxsdfc"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system">#REF!</definedName>
    <definedName name="t">#N/A</definedName>
    <definedName name="T.">#N/A</definedName>
    <definedName name="t_E_Ben">[101]Active!$U$3</definedName>
    <definedName name="T_Pcs">#N/A</definedName>
    <definedName name="t101p">#REF!</definedName>
    <definedName name="t103p">#REF!</definedName>
    <definedName name="t10nc1p">#REF!</definedName>
    <definedName name="t10vl1p">#REF!</definedName>
    <definedName name="t121p">#REF!</definedName>
    <definedName name="t123p">#REF!</definedName>
    <definedName name="t141p">#REF!</definedName>
    <definedName name="t143p">#REF!</definedName>
    <definedName name="t14nc3p">#REF!</definedName>
    <definedName name="t14vl3p">#REF!</definedName>
    <definedName name="T510_">#REF!</definedName>
    <definedName name="T511_">#REF!</definedName>
    <definedName name="T512_">#REF!</definedName>
    <definedName name="T513_">#REF!</definedName>
    <definedName name="T514_">#REF!</definedName>
    <definedName name="T515_">#REF!</definedName>
    <definedName name="T516_">#REF!</definedName>
    <definedName name="T517_">#REF!</definedName>
    <definedName name="TABLE">'[199]#REF'!$A$1:$B$642</definedName>
    <definedName name="Table_BiomassValue">[87]EF!$BM$5:$BQ$15</definedName>
    <definedName name="Table_HH_Consumption_S">[139]ค่าใช้จ่ายพลังงานครัวเรือน!$D$33:$M$40</definedName>
    <definedName name="table05">#REF!</definedName>
    <definedName name="Table1">#REF!</definedName>
    <definedName name="TABLE2">#REF!</definedName>
    <definedName name="table5">'[204]T&amp;B_BULK_TOTAL'!$L$7:$P$11</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Name">"Dummy"</definedName>
    <definedName name="tack" hidden="1">{#N/A,#N/A,FALSE,"COVER1.XLS ";#N/A,#N/A,FALSE,"RACT1.XLS";#N/A,#N/A,FALSE,"RACT2.XLS";#N/A,#N/A,FALSE,"ECCMP";#N/A,#N/A,FALSE,"WELDER.XLS"}</definedName>
    <definedName name="tada" hidden="1">{#N/A,#N/A,FALSE,"Eff-SSC2"}</definedName>
    <definedName name="tadao">#REF!</definedName>
    <definedName name="Tæng_Cty_c__khÝ_NL_v__má">#REF!</definedName>
    <definedName name="tam">#REF!</definedName>
    <definedName name="TAMTINH">#REF!</definedName>
    <definedName name="Target_2009" hidden="1">{#N/A,#N/A,FALSE,"Eff-SSC2"}</definedName>
    <definedName name="Targettesting">'[77]Two Step Revenue Testing Master'!$E$47</definedName>
    <definedName name="tav" hidden="1">{#N/A,#N/A,FALSE,"COVER.XLS";#N/A,#N/A,FALSE,"RACT1.XLS";#N/A,#N/A,FALSE,"RACT2.XLS";#N/A,#N/A,FALSE,"ECCMP";#N/A,#N/A,FALSE,"WELDER.XLS"}</definedName>
    <definedName name="TAX">#N/A</definedName>
    <definedName name="TAX2_1">#REF!</definedName>
    <definedName name="Taxes">[44]Scoping!$G$32</definedName>
    <definedName name="TaxTV">10%</definedName>
    <definedName name="TaxXL">5%</definedName>
    <definedName name="TB">#REF!</definedName>
    <definedName name="TBA">#REF!</definedName>
    <definedName name="tbal">#REF!</definedName>
    <definedName name="tbl_Factory">#REF!</definedName>
    <definedName name="tbl_FactoryResult">#REF!</definedName>
    <definedName name="tbl_ProdInfo" hidden="1">#REF!</definedName>
    <definedName name="tbold">#REF!</definedName>
    <definedName name="TBTBudget">#REF!</definedName>
    <definedName name="TBTCurrent">#REF!</definedName>
    <definedName name="TBTLastAvg">#REF!</definedName>
    <definedName name="TBTLastYear">#REF!</definedName>
    <definedName name="TBTPriorMonth">#REF!</definedName>
    <definedName name="tbtram">#REF!</definedName>
    <definedName name="TBTYTD">#REF!</definedName>
    <definedName name="TC">#REF!</definedName>
    <definedName name="TC_NHANH1">#REF!</definedName>
    <definedName name="TCol">20</definedName>
    <definedName name="td1p">#REF!</definedName>
    <definedName name="td3p">#REF!</definedName>
    <definedName name="TDC">#REF!</definedName>
    <definedName name="tdiscount">#REF!</definedName>
    <definedName name="tdnc1p">#REF!</definedName>
    <definedName name="tdo">#REF!</definedName>
    <definedName name="tdtr2cnc">#REF!</definedName>
    <definedName name="tdtr2cvl">#REF!</definedName>
    <definedName name="tdvl1p">#REF!</definedName>
    <definedName name="teawsd" hidden="1">{#N/A,#N/A,FALSE,"COVER1.XLS ";#N/A,#N/A,FALSE,"RACT1.XLS";#N/A,#N/A,FALSE,"RACT2.XLS";#N/A,#N/A,FALSE,"ECCMP";#N/A,#N/A,FALSE,"WELDER.XLS"}</definedName>
    <definedName name="TEG">#REF!</definedName>
    <definedName name="tem" hidden="1">{#N/A,#N/A,FALSE,"17MAY";#N/A,#N/A,FALSE,"24MAY"}</definedName>
    <definedName name="Temp">'[93]Schedule 10 Page 1'!$A$33</definedName>
    <definedName name="Template_Analytic">#REF!</definedName>
    <definedName name="tenck">#REF!</definedName>
    <definedName name="tensile">#REF!</definedName>
    <definedName name="Termination">[155]Assumption!$A$2</definedName>
    <definedName name="Termination0">[108]Assumption!$A$2</definedName>
    <definedName name="Test_Description">#REF!</definedName>
    <definedName name="Test_ND">'[46]Audit samp(604010)'!$X$5</definedName>
    <definedName name="Test_Proj_Mis">#REF!</definedName>
    <definedName name="Test_Targ">'[46]Audit samp(604010)'!$Y$26</definedName>
    <definedName name="Test_Total_T">'[46]Audit samp(604010)'!$X$4</definedName>
    <definedName name="TEST0">#REF!</definedName>
    <definedName name="TEST1">#REF!</definedName>
    <definedName name="TEST10">#REF!</definedName>
    <definedName name="TEST11">#REF!</definedName>
    <definedName name="TEST12">#REF!</definedName>
    <definedName name="TEST13">#REF!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tableallsheet">#REF!</definedName>
    <definedName name="TESTVKEY">#REF!</definedName>
    <definedName name="text">#REF!,#REF!,#REF!,#REF!,#REF!</definedName>
    <definedName name="TextBox1a">#REF!</definedName>
    <definedName name="TextBox1b">#REF!</definedName>
    <definedName name="TextBox2a">#REF!</definedName>
    <definedName name="TextBox2b">#REF!</definedName>
    <definedName name="TextBox4a">#REF!</definedName>
    <definedName name="TextBox4b">#REF!</definedName>
    <definedName name="TextBox4c">#REF!</definedName>
    <definedName name="TextBox5a">#REF!</definedName>
    <definedName name="TextBox5b">#REF!</definedName>
    <definedName name="TextBox6a">#REF!</definedName>
    <definedName name="TextBox7a">#REF!</definedName>
    <definedName name="TextRefCopy1">#REF!</definedName>
    <definedName name="TextRefCopy12">#REF!</definedName>
    <definedName name="TextRefCopy13">'[205]Defer Dec. 2002'!#REF!</definedName>
    <definedName name="TextRefCopy14">'[205]Defer Dec. 2002'!#REF!</definedName>
    <definedName name="TextRefCopy15">[53]Cobalt!$F$38</definedName>
    <definedName name="TextRefCopy17">[53]Cobalt!$I$32</definedName>
    <definedName name="TextRefCopy18">[53]Cobalt!$D$58</definedName>
    <definedName name="TextRefCopy19">[53]Cobalt!$E$58</definedName>
    <definedName name="TextRefCopy2">#REF!</definedName>
    <definedName name="TextRefCopy3">#REF!</definedName>
    <definedName name="TextRefCopy4">#REF!</definedName>
    <definedName name="TextRefCopy5">'[205]Defer Dec. 2002'!#REF!</definedName>
    <definedName name="TextRefCopy6">'[205]Defer Dec. 2002'!#REF!</definedName>
    <definedName name="TextRefCopyRangeCount" hidden="1">20</definedName>
    <definedName name="TF">#REF!</definedName>
    <definedName name="TG">#REF!</definedName>
    <definedName name="tgdg">#REF!</definedName>
    <definedName name="tgtgrgrt"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tgtgrgrt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tgtgtr"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tgtgtr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th" hidden="1">{#N/A,#N/A,FALSE,"17MAY";#N/A,#N/A,FALSE,"24MAY"}</definedName>
    <definedName name="Thailand__Only">#REF!</definedName>
    <definedName name="thanakorn">{"'Eng (page2)'!$A$1:$D$52"}</definedName>
    <definedName name="thang">#REF!</definedName>
    <definedName name="thanh">#REF!</definedName>
    <definedName name="Thanh_toaùn_tieàn_mua_vaät_tö_laép_ñaât_heä_thoáng_laïnh_cho_Ct_Hoaø_Bình__Pmt_material__for_air_system_to_Hoa_Binh_Co.">#REF!</definedName>
    <definedName name="thanhtien">#REF!</definedName>
    <definedName name="THC">'[13]Workbook Inputs'!$D$2</definedName>
    <definedName name="THCDATA">#REF!</definedName>
    <definedName name="THE.CC">#REF!</definedName>
    <definedName name="ThEnergy">#REF!</definedName>
    <definedName name="thepban">#REF!</definedName>
    <definedName name="thepto">#REF!</definedName>
    <definedName name="Thermal">'[134]ม_ค_ _2_'!#REF!</definedName>
    <definedName name="Thermal_10">'[134]ก_ค_ _2_'!#REF!</definedName>
    <definedName name="Thermal_11">'[134]ส_ค_ _2_'!#REF!</definedName>
    <definedName name="Thermal_12">'[134]ก_ย_ _2_'!#REF!</definedName>
    <definedName name="Thermal_13">'[134]ต_ค_ _2_'!#REF!</definedName>
    <definedName name="Thermal_14">'[134]พ_ย_ _2_'!#REF!</definedName>
    <definedName name="Thermal_15">'[134]ธ_ค_ _2_'!#REF!</definedName>
    <definedName name="Thermal_16">#REF!</definedName>
    <definedName name="Thermal_17">#REF!</definedName>
    <definedName name="Thermal_18">#REF!</definedName>
    <definedName name="Thermal_19">#REF!</definedName>
    <definedName name="Thermal_20">#REF!</definedName>
    <definedName name="Thermal_21">#REF!</definedName>
    <definedName name="Thermal_22">#REF!</definedName>
    <definedName name="Thermal_23">#REF!</definedName>
    <definedName name="Thermal_24">#REF!</definedName>
    <definedName name="Thermal_25">#REF!</definedName>
    <definedName name="Thermal_26">#REF!</definedName>
    <definedName name="Thermal_5">'[134]ก_พ_ _2_'!#REF!</definedName>
    <definedName name="Thermal_6">'[134]ม___ค_ _2_'!#REF!</definedName>
    <definedName name="Thermal_7">'[134]เม_ย_ _2_'!#REF!</definedName>
    <definedName name="Thermal_8">'[134]พ_ค_ _2_'!#REF!</definedName>
    <definedName name="Thermal_9">'[134]ม__ย_ _2_'!#REF!</definedName>
    <definedName name="Thermal_i_10">'[134]ก_ค_ _2_'!#REF!</definedName>
    <definedName name="Thermal_i_11">'[134]ส_ค_ _2_'!#REF!</definedName>
    <definedName name="Thermal_i_12">'[134]ก_ย_ _2_'!#REF!</definedName>
    <definedName name="Thermal_i_13">'[134]ต_ค_ _2_'!#REF!</definedName>
    <definedName name="Thermal_i_14">'[134]พ_ย_ _2_'!#REF!</definedName>
    <definedName name="Thermal_i_15">'[134]ธ_ค_ _2_'!#REF!</definedName>
    <definedName name="Thermal_i_16">#REF!</definedName>
    <definedName name="Thermal_i_17">#REF!</definedName>
    <definedName name="Thermal_i_18">#REF!</definedName>
    <definedName name="Thermal_i_19">#REF!</definedName>
    <definedName name="Thermal_i_20">#REF!</definedName>
    <definedName name="Thermal_i_21">#REF!</definedName>
    <definedName name="Thermal_i_22">#REF!</definedName>
    <definedName name="Thermal_i_23">#REF!</definedName>
    <definedName name="Thermal_i_24">#REF!</definedName>
    <definedName name="Thermal_i_25">#REF!</definedName>
    <definedName name="Thermal_i_26">#REF!</definedName>
    <definedName name="Thermal_i_5">'[134]ก_พ_ _2_'!#REF!</definedName>
    <definedName name="Thermal_i_6">'[134]ม___ค_ _2_'!#REF!</definedName>
    <definedName name="Thermal_i_7">'[134]เม_ย_ _2_'!#REF!</definedName>
    <definedName name="Thermal_i_8">'[134]พ_ค_ _2_'!#REF!</definedName>
    <definedName name="Thermal_i_9">'[134]ม__ย_ _2_'!#REF!</definedName>
    <definedName name="Thermal_o">'[134]ม_ค_ _2_'!#REF!</definedName>
    <definedName name="Thermal_o_10">'[134]ก_ค_ _2_'!#REF!</definedName>
    <definedName name="Thermal_o_11">'[134]ส_ค_ _2_'!#REF!</definedName>
    <definedName name="Thermal_o_12">'[134]ก_ย_ _2_'!#REF!</definedName>
    <definedName name="Thermal_o_13">'[134]ต_ค_ _2_'!#REF!</definedName>
    <definedName name="Thermal_o_14">'[134]พ_ย_ _2_'!#REF!</definedName>
    <definedName name="Thermal_o_15">'[134]ธ_ค_ _2_'!#REF!</definedName>
    <definedName name="Thermal_o_16">#REF!</definedName>
    <definedName name="Thermal_o_17">#REF!</definedName>
    <definedName name="Thermal_o_18">#REF!</definedName>
    <definedName name="Thermal_o_19">#REF!</definedName>
    <definedName name="Thermal_o_20">#REF!</definedName>
    <definedName name="Thermal_o_21">#REF!</definedName>
    <definedName name="Thermal_o_22">#REF!</definedName>
    <definedName name="Thermal_o_23">#REF!</definedName>
    <definedName name="Thermal_o_24">#REF!</definedName>
    <definedName name="Thermal_o_25">#REF!</definedName>
    <definedName name="Thermal_o_26">#REF!</definedName>
    <definedName name="Thermal_o_5">'[134]ก_พ_ _2_'!#REF!</definedName>
    <definedName name="Thermal_o_6">'[134]ม___ค_ _2_'!#REF!</definedName>
    <definedName name="Thermal_o_7">'[134]เม_ย_ _2_'!#REF!</definedName>
    <definedName name="Thermal_o_8">'[134]พ_ค_ _2_'!#REF!</definedName>
    <definedName name="Thermal_o_9">'[134]ม__ย_ _2_'!#REF!</definedName>
    <definedName name="thetichck">#REF!</definedName>
    <definedName name="THF" hidden="1">{#N/A,#N/A,TRUE,"AIGFHK";#N/A,#N/A,TRUE,"UFC";#N/A,#N/A,TRUE,"PSB";#N/A,#N/A,TRUE,"AIGFT";#N/A,#N/A,TRUE,"CFA";#N/A,#N/A,TRUE,"AIG Bank Polska";#N/A,#N/A,TRUE,"AICCC TW";#N/A,#N/A,TRUE,"AICCC Ph";#N/A,#N/A,TRUE,"AICCC HK"}</definedName>
    <definedName name="THF_1" hidden="1">{#N/A,#N/A,TRUE,"AIGFHK";#N/A,#N/A,TRUE,"UFC";#N/A,#N/A,TRUE,"PSB";#N/A,#N/A,TRUE,"AIGFT";#N/A,#N/A,TRUE,"CFA";#N/A,#N/A,TRUE,"AIG Bank Polska";#N/A,#N/A,TRUE,"AICCC TW";#N/A,#N/A,TRUE,"AICCC Ph";#N/A,#N/A,TRUE,"AICCC HK"}</definedName>
    <definedName name="THF_1_1" hidden="1">{#N/A,#N/A,TRUE,"AIGFHK";#N/A,#N/A,TRUE,"UFC";#N/A,#N/A,TRUE,"PSB";#N/A,#N/A,TRUE,"AIGFT";#N/A,#N/A,TRUE,"CFA";#N/A,#N/A,TRUE,"AIG Bank Polska";#N/A,#N/A,TRUE,"AICCC TW";#N/A,#N/A,TRUE,"AICCC Ph";#N/A,#N/A,TRUE,"AICCC HK"}</definedName>
    <definedName name="THF_2" hidden="1">{#N/A,#N/A,TRUE,"AIGFHK";#N/A,#N/A,TRUE,"UFC";#N/A,#N/A,TRUE,"PSB";#N/A,#N/A,TRUE,"AIGFT";#N/A,#N/A,TRUE,"CFA";#N/A,#N/A,TRUE,"AIG Bank Polska";#N/A,#N/A,TRUE,"AICCC TW";#N/A,#N/A,TRUE,"AICCC Ph";#N/A,#N/A,TRUE,"AICCC HK"}</definedName>
    <definedName name="THF_3" hidden="1">{#N/A,#N/A,TRUE,"AIGFHK";#N/A,#N/A,TRUE,"UFC";#N/A,#N/A,TRUE,"PSB";#N/A,#N/A,TRUE,"AIGFT";#N/A,#N/A,TRUE,"CFA";#N/A,#N/A,TRUE,"AIG Bank Polska";#N/A,#N/A,TRUE,"AICCC TW";#N/A,#N/A,TRUE,"AICCC Ph";#N/A,#N/A,TRUE,"AICCC HK"}</definedName>
    <definedName name="THF_4" hidden="1">{#N/A,#N/A,TRUE,"AIGFHK";#N/A,#N/A,TRUE,"UFC";#N/A,#N/A,TRUE,"PSB";#N/A,#N/A,TRUE,"AIGFT";#N/A,#N/A,TRUE,"CFA";#N/A,#N/A,TRUE,"AIG Bank Polska";#N/A,#N/A,TRUE,"AICCC TW";#N/A,#N/A,TRUE,"AICCC Ph";#N/A,#N/A,TRUE,"AICCC HK"}</definedName>
    <definedName name="THF_5" hidden="1">{#N/A,#N/A,TRUE,"AIGFHK";#N/A,#N/A,TRUE,"UFC";#N/A,#N/A,TRUE,"PSB";#N/A,#N/A,TRUE,"AIGFT";#N/A,#N/A,TRUE,"CFA";#N/A,#N/A,TRUE,"AIG Bank Polska";#N/A,#N/A,TRUE,"AICCC TW";#N/A,#N/A,TRUE,"AICCC Ph";#N/A,#N/A,TRUE,"AICCC HK"}</definedName>
    <definedName name="THGO1pnc">#REF!</definedName>
    <definedName name="thht">#REF!</definedName>
    <definedName name="THI">#REF!</definedName>
    <definedName name="Thirty_From">#REF!</definedName>
    <definedName name="Thirty_To">#REF!</definedName>
    <definedName name="thirtydays_Total">#N/A</definedName>
    <definedName name="This1">#REF!</definedName>
    <definedName name="thkp3">#REF!</definedName>
    <definedName name="THREE">#REF!</definedName>
    <definedName name="Threshold">#REF!</definedName>
    <definedName name="ththtg"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ththtg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thtich1">#REF!</definedName>
    <definedName name="thtich2">#REF!</definedName>
    <definedName name="thtich3">#REF!</definedName>
    <definedName name="thtich4">#REF!</definedName>
    <definedName name="thtich5">#REF!</definedName>
    <definedName name="thtich6">#REF!</definedName>
    <definedName name="thtt">#REF!</definedName>
    <definedName name="THU_MAKH">#REF!</definedName>
    <definedName name="THU_ST">#REF!</definedName>
    <definedName name="thue">#REF!</definedName>
    <definedName name="thunhap4">#REF!</definedName>
    <definedName name="Tick">[48]Lists!$BD$3:$BD$4</definedName>
    <definedName name="Tien">#REF!</definedName>
    <definedName name="TIENLUONG">#REF!</definedName>
    <definedName name="TIEU_HAO_VAT_TU_DZ0.4KV">#REF!</definedName>
    <definedName name="TIEU_HAO_VAT_TU_DZ22KV">#REF!</definedName>
    <definedName name="TIEU_HAO_VAT_TU_TBA">#REF!</definedName>
    <definedName name="Tim_lan_xuat_hien">#REF!</definedName>
    <definedName name="tim_xuat_hien">#REF!</definedName>
    <definedName name="TimeLink">#REF!</definedName>
    <definedName name="Tin">#REF!</definedName>
    <definedName name="TITAN">#REF!</definedName>
    <definedName name="TK">#REF!</definedName>
    <definedName name="TKCO">#REF!</definedName>
    <definedName name="tkk" hidden="1">{#N/A,#N/A,FALSE,"17MAY";#N/A,#N/A,FALSE,"24MAY"}</definedName>
    <definedName name="TKL_SUMME">#REF!</definedName>
    <definedName name="TKNO">#REF!</definedName>
    <definedName name="TKP">#REF!</definedName>
    <definedName name="TL">#REF!</definedName>
    <definedName name="TLAC120">#REF!</definedName>
    <definedName name="TLAC35">#REF!</definedName>
    <definedName name="TLAC50">#REF!</definedName>
    <definedName name="TLAC70">#REF!</definedName>
    <definedName name="TLAC95">#REF!</definedName>
    <definedName name="Tle">#REF!</definedName>
    <definedName name="tloi">#REF!</definedName>
    <definedName name="tluong">#REF!</definedName>
    <definedName name="to">#N/A</definedName>
    <definedName name="TOÂNG">#REF!</definedName>
    <definedName name="Today">#REF!</definedName>
    <definedName name="ToHere">#REF!</definedName>
    <definedName name="Tokyo">#REF!</definedName>
    <definedName name="tome">#REF!</definedName>
    <definedName name="ton">#REF!</definedName>
    <definedName name="Ton_nhap9">#REF!</definedName>
    <definedName name="ton_pull">'[97]Productions config'!$J$25</definedName>
    <definedName name="toner_list">[158]Sheet1!$C$4:$O$42</definedName>
    <definedName name="TONG">#REF!</definedName>
    <definedName name="TONG_GIA_TRI_CONG_TRINH">#REF!</definedName>
    <definedName name="TONG_HOP_THI_NGHIEM_DZ0.4KV">#REF!</definedName>
    <definedName name="TONG_KE_TBA">#REF!</definedName>
    <definedName name="tongbt">#REF!</definedName>
    <definedName name="tongcong">#REF!</definedName>
    <definedName name="tongdientich">#REF!</definedName>
    <definedName name="TONGHOP">#REF!</definedName>
    <definedName name="tongthep">#REF!</definedName>
    <definedName name="tongthetich">#REF!</definedName>
    <definedName name="TOOLINGCHARGEH6B">#REF!</definedName>
    <definedName name="TOP">#REF!</definedName>
    <definedName name="TOR">#REF!</definedName>
    <definedName name="total">[113]근로영수증!$BD$19</definedName>
    <definedName name="total_C">#N/A</definedName>
    <definedName name="Total_Interest">#REF!</definedName>
    <definedName name="total_lab">#REF!</definedName>
    <definedName name="total_mat">#REF!</definedName>
    <definedName name="Total_Pay">#REF!</definedName>
    <definedName name="Total_Payment">Scheduled_Payment+Extra_Payment</definedName>
    <definedName name="Total_SalesnoCon">[206]SalesByDev!$F$205</definedName>
    <definedName name="Total3">#REF!</definedName>
    <definedName name="TOTALS">#REF!</definedName>
    <definedName name="TotalSalary">[101]Summary!$E$9</definedName>
    <definedName name="TotalYear">#REF!</definedName>
    <definedName name="TOTPG">"12"</definedName>
    <definedName name="Tout">#REF!</definedName>
    <definedName name="TPLRP">#REF!</definedName>
    <definedName name="tps" hidden="1">{#N/A,#N/A,FALSE,"COVER1.XLS ";#N/A,#N/A,FALSE,"RACT1.XLS";#N/A,#N/A,FALSE,"RACT2.XLS";#N/A,#N/A,FALSE,"ECCMP";#N/A,#N/A,FALSE,"WELDER.XLS"}</definedName>
    <definedName name="TQ">{"'Sheet1'!$L$16"}</definedName>
    <definedName name="TR">#REF!</definedName>
    <definedName name="Tra_DM_su_dung">#REF!</definedName>
    <definedName name="Tra_don_gia_KS">#REF!</definedName>
    <definedName name="Tra_DTCT">#REF!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_VAT_LIEU">#REF!</definedName>
    <definedName name="TRA_VL">#REF!</definedName>
    <definedName name="TRADE2">#REF!</definedName>
    <definedName name="TradeDate">[207]Pricing!$D$9</definedName>
    <definedName name="trader">#REF!</definedName>
    <definedName name="traffic">#REF!</definedName>
    <definedName name="TRAN">#N/A</definedName>
    <definedName name="TRANS">#REF!</definedName>
    <definedName name="transfer">[208]ASSET!$A$50:$J$138</definedName>
    <definedName name="Transportation">[25]Lists!#REF!</definedName>
    <definedName name="TRAVL">#REF!</definedName>
    <definedName name="TraxExtract">#REF!</definedName>
    <definedName name="tre">#REF!</definedName>
    <definedName name="tre4r564t">{"'Eng (page2)'!$A$1:$D$52"}</definedName>
    <definedName name="tretreg">#REF!</definedName>
    <definedName name="trhtrhtr" hidden="1">{#N/A,#N/A,TRUE,"Str.";#N/A,#N/A,TRUE,"Steel &amp; Roof";#N/A,#N/A,TRUE,"Arc.";#N/A,#N/A,TRUE,"Preliminary";#N/A,#N/A,TRUE,"Sum_Prelim"}</definedName>
    <definedName name="trhtrhtr_1" hidden="1">{#N/A,#N/A,TRUE,"Str.";#N/A,#N/A,TRUE,"Steel &amp; Roof";#N/A,#N/A,TRUE,"Arc.";#N/A,#N/A,TRUE,"Preliminary";#N/A,#N/A,TRUE,"Sum_Prelim"}</definedName>
    <definedName name="trhtrhtrgtrg"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trhtrhtrgtrg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trhtrhtrtr"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trhtrhtrtr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trhtrhtrytry"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trhtrhtrytry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trhtrrtgrtg" hidden="1">{#N/A,#N/A,TRUE,"Str.";#N/A,#N/A,TRUE,"Steel &amp; Roof";#N/A,#N/A,TRUE,"Arc.";#N/A,#N/A,TRUE,"Preliminary";#N/A,#N/A,TRUE,"Sum_Prelim"}</definedName>
    <definedName name="trhtrrtgrtg_1" hidden="1">{#N/A,#N/A,TRUE,"Str.";#N/A,#N/A,TRUE,"Steel &amp; Roof";#N/A,#N/A,TRUE,"Arc.";#N/A,#N/A,TRUE,"Preliminary";#N/A,#N/A,TRUE,"Sum_Prelim"}</definedName>
    <definedName name="tribal">#REF!</definedName>
    <definedName name="TRIP">#REF!</definedName>
    <definedName name="TRIPROM">#REF!</definedName>
    <definedName name="TRNH">#N/A</definedName>
    <definedName name="TROM">#REF!</definedName>
    <definedName name="Trong_thang">#REF!</definedName>
    <definedName name="TRR">#REF!</definedName>
    <definedName name="trrret" hidden="1">{#N/A,#N/A,FALSE,"str_title";#N/A,#N/A,FALSE,"SUM";#N/A,#N/A,FALSE,"Scope";#N/A,#N/A,FALSE,"PIE-Jn";#N/A,#N/A,FALSE,"PIE-Jn_Hz";#N/A,#N/A,FALSE,"Liq_Plan";#N/A,#N/A,FALSE,"S_Curve";#N/A,#N/A,FALSE,"Liq_Prof";#N/A,#N/A,FALSE,"Man_Pwr";#N/A,#N/A,FALSE,"Man_Prof"}</definedName>
    <definedName name="trytrh" hidden="1">{#N/A,#N/A,TRUE,"Str.";#N/A,#N/A,TRUE,"Steel &amp; Roof";#N/A,#N/A,TRUE,"Arc.";#N/A,#N/A,TRUE,"Preliminary";#N/A,#N/A,TRUE,"Sum_Prelim"}</definedName>
    <definedName name="trytrh_1" hidden="1">{#N/A,#N/A,TRUE,"Str.";#N/A,#N/A,TRUE,"Steel &amp; Roof";#N/A,#N/A,TRUE,"Arc.";#N/A,#N/A,TRUE,"Preliminary";#N/A,#N/A,TRUE,"Sum_Prelim"}</definedName>
    <definedName name="trytrhthr"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trytrhthr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TS">#REF!</definedName>
    <definedName name="TS_EP">OFFSET(#REF!,0,0,COUNTA(#REF!)-3,1)</definedName>
    <definedName name="TS_LF">OFFSET(#REF!,0,0,COUNTA(#REF!)-3,1)</definedName>
    <definedName name="TS_MPM">OFFSET(#REF!,0,0,COUNTA(#REF!)-3,1)</definedName>
    <definedName name="TSNP">OFFSET(#REF!,0,0,COUNTA(#REF!)-3,1)</definedName>
    <definedName name="tt">#REF!</definedName>
    <definedName name="TT.CC">#REF!</definedName>
    <definedName name="TT_1P">#REF!</definedName>
    <definedName name="TT_3p">#REF!</definedName>
    <definedName name="TT_Amt_Misst">#REF!</definedName>
    <definedName name="TT_Amt_Risk">#REF!</definedName>
    <definedName name="TT_Amt_Unpred">#REF!</definedName>
    <definedName name="TT_Client_Name">#REF!</definedName>
    <definedName name="TT_No_Misst">#REF!</definedName>
    <definedName name="TT_No_Risk">#REF!</definedName>
    <definedName name="TT_No_Unpred">#REF!</definedName>
    <definedName name="TT_Pop">#REF!</definedName>
    <definedName name="TT_Ref_work">#REF!</definedName>
    <definedName name="TT_Rem_Balance">#REF!</definedName>
    <definedName name="TT_Remaining_Balance">#REF!</definedName>
    <definedName name="TT_Remaining_Balance_Doc">#REF!</definedName>
    <definedName name="TT_Test_Description">#REF!</definedName>
    <definedName name="TT_Total_Tested">#REF!</definedName>
    <definedName name="TT_Untested">#REF!</definedName>
    <definedName name="TTAct_Name">#REF!</definedName>
    <definedName name="ttam">#REF!</definedName>
    <definedName name="TTAmt_High_dollar">#REF!</definedName>
    <definedName name="ttao">#REF!</definedName>
    <definedName name="TTApprop_Compl">#REF!</definedName>
    <definedName name="TTAudit_Date">#REF!</definedName>
    <definedName name="ttbt">#REF!</definedName>
    <definedName name="TTDef_Misstmt">#REF!</definedName>
    <definedName name="TTDesiredLevelOfEvidenceItems">'[168]Global Data'!$B$92:$B$95</definedName>
    <definedName name="ttech" hidden="1">{#N/A,#N/A,FALSE,"COVER1.XLS ";#N/A,#N/A,FALSE,"RACT1.XLS";#N/A,#N/A,FALSE,"RACT2.XLS";#N/A,#N/A,FALSE,"ECCMP";#N/A,#N/A,FALSE,"WELDER.XLS"}</definedName>
    <definedName name="ttetet">#REF!</definedName>
    <definedName name="ttgtgtgt" hidden="1">{#N/A,#N/A,TRUE,"Str.";#N/A,#N/A,TRUE,"Steel &amp; Roof";#N/A,#N/A,TRUE,"Arc.";#N/A,#N/A,TRUE,"Preliminary";#N/A,#N/A,TRUE,"Sum_Prelim"}</definedName>
    <definedName name="ttgtgtgt_1" hidden="1">{#N/A,#N/A,TRUE,"Str.";#N/A,#N/A,TRUE,"Steel &amp; Roof";#N/A,#N/A,TRUE,"Arc.";#N/A,#N/A,TRUE,"Preliminary";#N/A,#N/A,TRUE,"Sum_Prelim"}</definedName>
    <definedName name="tthi">#REF!</definedName>
    <definedName name="TTNo_High_dollar">#REF!</definedName>
    <definedName name="TTPlanning_Materiality">#REF!</definedName>
    <definedName name="TTReport_name">#REF!</definedName>
    <definedName name="ttronmk">#REF!</definedName>
    <definedName name="TTSelection_criteria">#REF!</definedName>
    <definedName name="ttt" hidden="1">{#N/A,#N/A,FALSE,"Eff-SSC2"}</definedName>
    <definedName name="ttteerw"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TTesting_unit">#REF!</definedName>
    <definedName name="TTTotal_Population">#REF!</definedName>
    <definedName name="ttttt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tun" hidden="1">{"'Model'!$A$1:$N$53"}</definedName>
    <definedName name="tung">#REF!</definedName>
    <definedName name="Turner1" hidden="1">{#N/A,#N/A,FALSE,"Eff-SSC2"}</definedName>
    <definedName name="turnover">#REF!</definedName>
    <definedName name="TUT">#REF!</definedName>
    <definedName name="TUTK">#REF!</definedName>
    <definedName name="tuuu">{"'Model'!$A$1:$N$53"}</definedName>
    <definedName name="Tuv" hidden="1">{#N/A,#N/A,FALSE,"Eff-SSC2"}</definedName>
    <definedName name="tuythytuytu" hidden="1">{#N/A,#N/A,TRUE,"AIGFHK";#N/A,#N/A,TRUE,"UFC";#N/A,#N/A,TRUE,"PSB";#N/A,#N/A,TRUE,"AIGFT";#N/A,#N/A,TRUE,"CFA";#N/A,#N/A,TRUE,"AIG Bank Polska";#N/A,#N/A,TRUE,"AICCC TW";#N/A,#N/A,TRUE,"AICCC Ph";#N/A,#N/A,TRUE,"AICCC HK"}</definedName>
    <definedName name="tuythytuytu_1" hidden="1">{#N/A,#N/A,TRUE,"AIGFHK";#N/A,#N/A,TRUE,"UFC";#N/A,#N/A,TRUE,"PSB";#N/A,#N/A,TRUE,"AIGFT";#N/A,#N/A,TRUE,"CFA";#N/A,#N/A,TRUE,"AIG Bank Polska";#N/A,#N/A,TRUE,"AICCC TW";#N/A,#N/A,TRUE,"AICCC Ph";#N/A,#N/A,TRUE,"AICCC HK"}</definedName>
    <definedName name="tuytutyhtyuty" hidden="1">{#N/A,#N/A,TRUE,"AIGFHK";#N/A,#N/A,TRUE,"UFC";#N/A,#N/A,TRUE,"PSB";#N/A,#N/A,TRUE,"AIGFT";#N/A,#N/A,TRUE,"CFA";#N/A,#N/A,TRUE,"AIG Bank Polska";#N/A,#N/A,TRUE,"AICCC TW";#N/A,#N/A,TRUE,"AICCC Ph";#N/A,#N/A,TRUE,"AICCC HK"}</definedName>
    <definedName name="tuytutyhtyuty_1" hidden="1">{#N/A,#N/A,TRUE,"AIGFHK";#N/A,#N/A,TRUE,"UFC";#N/A,#N/A,TRUE,"PSB";#N/A,#N/A,TRUE,"AIGFT";#N/A,#N/A,TRUE,"CFA";#N/A,#N/A,TRUE,"AIG Bank Polska";#N/A,#N/A,TRUE,"AICCC TW";#N/A,#N/A,TRUE,"AICCC Ph";#N/A,#N/A,TRUE,"AICCC HK"}</definedName>
    <definedName name="tuyutyutu"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tuyutyutu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tv75nc">#REF!</definedName>
    <definedName name="tv75vl">#REF!</definedName>
    <definedName name="TVinh">#REF!</definedName>
    <definedName name="tvl">#REF!</definedName>
    <definedName name="TW">#REF!</definedName>
    <definedName name="TWC">'[209]Workbook Inputs'!$D$3</definedName>
    <definedName name="TWO">#REF!</definedName>
    <definedName name="Twostep">'[77]Two Step Revenue Testing Master'!$C$85</definedName>
    <definedName name="TwoStepMisstatementIdentified">'[168]Two Step Revenue Testing Master'!$C$85</definedName>
    <definedName name="TwoStepTolerableEstMisstmtCalc">'[168]Two Step Revenue Testing Master'!$T$45</definedName>
    <definedName name="tx_table">[101]Table!$Q$4:$R$9</definedName>
    <definedName name="TY_c_wk">#REF!</definedName>
    <definedName name="ty_le">#REF!</definedName>
    <definedName name="Ty_Le_1">#REF!</definedName>
    <definedName name="ty_le_BTN">#REF!</definedName>
    <definedName name="Ty_le1">#REF!</definedName>
    <definedName name="tyghg" hidden="1">{#N/A,#N/A,FALSE,"17MAY";#N/A,#N/A,FALSE,"24MAY"}</definedName>
    <definedName name="tygiathuong">#REF!</definedName>
    <definedName name="type">#REF!</definedName>
    <definedName name="TYPE_INV">[210]GIVTR00P!$AJ$3:$AM$960</definedName>
    <definedName name="Type_of_tanker_land">'[50]1.4 VENT'!$A$35:$A$36</definedName>
    <definedName name="TypeOfEnergy">[87]Dropdown!$E$2:$E$13</definedName>
    <definedName name="TYT">BlankMacro1</definedName>
    <definedName name="tyttg">#REF!</definedName>
    <definedName name="tytythtyu"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tytythtyu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tyuthtytu" hidden="1">{#N/A,#N/A,TRUE,"AIGFHK";#N/A,#N/A,TRUE,"UFC";#N/A,#N/A,TRUE,"PSB";#N/A,#N/A,TRUE,"AIGFT";#N/A,#N/A,TRUE,"CFA";#N/A,#N/A,TRUE,"AIG Bank Polska";#N/A,#N/A,TRUE,"AICCC TW";#N/A,#N/A,TRUE,"AICCC Ph";#N/A,#N/A,TRUE,"AICCC HK"}</definedName>
    <definedName name="tyuthtytu_1" hidden="1">{#N/A,#N/A,TRUE,"AIGFHK";#N/A,#N/A,TRUE,"UFC";#N/A,#N/A,TRUE,"PSB";#N/A,#N/A,TRUE,"AIGFT";#N/A,#N/A,TRUE,"CFA";#N/A,#N/A,TRUE,"AIG Bank Polska";#N/A,#N/A,TRUE,"AICCC TW";#N/A,#N/A,TRUE,"AICCC Ph";#N/A,#N/A,TRUE,"AICCC HK"}</definedName>
    <definedName name="tyutyhtyut"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tyutyhtyut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tyutyutyh" hidden="1">{#N/A,#N/A,TRUE,"AIGFHK";#N/A,#N/A,TRUE,"UFC";#N/A,#N/A,TRUE,"PSB";#N/A,#N/A,TRUE,"AIGFT";#N/A,#N/A,TRUE,"CFA";#N/A,#N/A,TRUE,"AIG Bank Polska";#N/A,#N/A,TRUE,"AICCC TW";#N/A,#N/A,TRUE,"AICCC Ph";#N/A,#N/A,TRUE,"AICCC HK"}</definedName>
    <definedName name="tyutyutyh_1" hidden="1">{#N/A,#N/A,TRUE,"AIGFHK";#N/A,#N/A,TRUE,"UFC";#N/A,#N/A,TRUE,"PSB";#N/A,#N/A,TRUE,"AIGFT";#N/A,#N/A,TRUE,"CFA";#N/A,#N/A,TRUE,"AIG Bank Polska";#N/A,#N/A,TRUE,"AICCC TW";#N/A,#N/A,TRUE,"AICCC Ph";#N/A,#N/A,TRUE,"AICCC HK"}</definedName>
    <definedName name="u">#N/A</definedName>
    <definedName name="u_40239">#REF!</definedName>
    <definedName name="U_lab">#REF!</definedName>
    <definedName name="U_mat">#REF!</definedName>
    <definedName name="u_pang">#REF!</definedName>
    <definedName name="ub">#REF!</definedName>
    <definedName name="uebergabe1">#REF!</definedName>
    <definedName name="uiii">[170]BS!$B$2:$B$706</definedName>
    <definedName name="uiy">#REF!</definedName>
    <definedName name="uiyiyu"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uiyiyu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uiyuiyjht" hidden="1">{"'Sheet1'!$A$1:$AA$147"}</definedName>
    <definedName name="uiyuiyjht_1" hidden="1">{"'Sheet1'!$A$1:$AA$147"}</definedName>
    <definedName name="ujj">{"'Eng (page2)'!$A$1:$D$52"}</definedName>
    <definedName name="uk"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ukuykuyjyuj">[194]Scoping!$G$27</definedName>
    <definedName name="un">#N/A</definedName>
    <definedName name="unit_lab">#REF!</definedName>
    <definedName name="unit_mat">#REF!</definedName>
    <definedName name="Unit_Sales_Price">'[119]Profit-volume-cost analysis'!$E$5</definedName>
    <definedName name="unit_total">#REF!</definedName>
    <definedName name="unitizationDec">'[211]E4 (5300-6)'!$E$17</definedName>
    <definedName name="unitm">'[212]Fixed Assumptions'!$E$51</definedName>
    <definedName name="UnitOfElec">[87]Dropdown!$G$2:$G$4</definedName>
    <definedName name="UnitOfEnergy">[43]Dropdown!$I$2:$I$8</definedName>
    <definedName name="unitt">BlankMacro1</definedName>
    <definedName name="UNITWEIGHT">#REF!</definedName>
    <definedName name="UnlockStatus">[50]ADMINISTRATOR!$E$15</definedName>
    <definedName name="unnamed">#REF!</definedName>
    <definedName name="unreal">#REF!</definedName>
    <definedName name="Unrealized">#REF!</definedName>
    <definedName name="Unsettle_CCBVSouth_PC">#REF!</definedName>
    <definedName name="Untitled">#REF!</definedName>
    <definedName name="Uor">{"'Eng (page2)'!$A$1:$D$52"}</definedName>
    <definedName name="UPDATELOGICTYPE1">#REF!</definedName>
    <definedName name="UPDATELOGICTYPE2">#REF!</definedName>
    <definedName name="US">'[121]ADJ - RATE'!$B$3</definedName>
    <definedName name="US_02SI">#REF!</definedName>
    <definedName name="usd">#REF!</definedName>
    <definedName name="USDAT">"BXG320C"</definedName>
    <definedName name="usdoller">#REF!</definedName>
    <definedName name="USNAM">"RESHMAS"</definedName>
    <definedName name="UT">#REF!</definedName>
    <definedName name="uu">{"'Eng (page2)'!$A$1:$D$52"}</definedName>
    <definedName name="uuuu">#REF!</definedName>
    <definedName name="uyjuytiuy" hidden="1">{#N/A,#N/A,TRUE,"AIGFHK";#N/A,#N/A,TRUE,"UFC";#N/A,#N/A,TRUE,"PSB";#N/A,#N/A,TRUE,"AIGFT";#N/A,#N/A,TRUE,"CFA";#N/A,#N/A,TRUE,"AIG Bank Polska";#N/A,#N/A,TRUE,"AICCC TW";#N/A,#N/A,TRUE,"AICCC Ph";#N/A,#N/A,TRUE,"AICCC HK"}</definedName>
    <definedName name="uyjuytiuy_1" hidden="1">{#N/A,#N/A,TRUE,"AIGFHK";#N/A,#N/A,TRUE,"UFC";#N/A,#N/A,TRUE,"PSB";#N/A,#N/A,TRUE,"AIGFT";#N/A,#N/A,TRUE,"CFA";#N/A,#N/A,TRUE,"AIG Bank Polska";#N/A,#N/A,TRUE,"AICCC TW";#N/A,#N/A,TRUE,"AICCC Ph";#N/A,#N/A,TRUE,"AICCC HK"}</definedName>
    <definedName name="uyrty"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uyt" hidden="1">{#N/A,#N/A,FALSE,"consu_cover";#N/A,#N/A,FALSE,"consu_strategy";#N/A,#N/A,FALSE,"consu_flow";#N/A,#N/A,FALSE,"Summary_reqmt";#N/A,#N/A,FALSE,"field_ppg";#N/A,#N/A,FALSE,"ppg_shop";#N/A,#N/A,FALSE,"strl";#N/A,#N/A,FALSE,"tankages";#N/A,#N/A,FALSE,"gases"}</definedName>
    <definedName name="V">{"'Eng (page2)'!$A$1:$D$52"}</definedName>
    <definedName name="VAÄT_LIEÄU">"nhandongia"</definedName>
    <definedName name="ValDate">[101]Summary!$E$15</definedName>
    <definedName name="VALID01234">#REF!,#REF!</definedName>
    <definedName name="ValidBooks">[178]BSLA!$A$2:$A$102</definedName>
    <definedName name="value">3</definedName>
    <definedName name="Value_1">#REF!</definedName>
    <definedName name="Value_ARPopulation">#REF!</definedName>
    <definedName name="Value_LevelAssurance">#REF!</definedName>
    <definedName name="Value_NumberExceptionsIdentified">#REF!</definedName>
    <definedName name="Value_NumberTolerableExceptions">#REF!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lues_Entered">IF(Loan_Amount*Interest_Rate*Loan_Years*Loan_Start&gt;0,1,0)</definedName>
    <definedName name="van">#REF!</definedName>
    <definedName name="VAN_CHUYEN_DUONG_DAI_DZ0.4KV">#REF!</definedName>
    <definedName name="VAN_CHUYEN_DUONG_DAI_DZ22KV">#REF!</definedName>
    <definedName name="VAN_CHUYEN_VAT_TU_CHUNG">#REF!</definedName>
    <definedName name="VAN_TRUNG_CHUYEN_VAT_TU_CHUNG">#REF!</definedName>
    <definedName name="vana">#REF!</definedName>
    <definedName name="VAR_charge">'[52]Tariff&amp;Common Input'!#REF!</definedName>
    <definedName name="VARIINST">#REF!</definedName>
    <definedName name="VARIPURC">#REF!</definedName>
    <definedName name="VAS">#REF!</definedName>
    <definedName name="VASSUBVAS">#REF!</definedName>
    <definedName name="VAT">[213]Tariff!$I$22</definedName>
    <definedName name="VAT_LIEU_DEN_CHAN_CONG_TRINH">#REF!</definedName>
    <definedName name="vbtchongnuocm300">#REF!</definedName>
    <definedName name="vbtm150">#REF!</definedName>
    <definedName name="vbtm300">#REF!</definedName>
    <definedName name="vbtm400">#REF!</definedName>
    <definedName name="vccot">#REF!</definedName>
    <definedName name="VCHT">#REF!</definedName>
    <definedName name="vctb">#REF!</definedName>
    <definedName name="vd3p">#REF!</definedName>
    <definedName name="vdsfbgdfhae"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VENT1">'[50]1.4 VENT_Inputs'!$A$6</definedName>
    <definedName name="VENT2">'[50]1.4 VENT_Inputs'!$A$37</definedName>
    <definedName name="VENT3">'[50]1.4 VENT_Inputs'!$A$105</definedName>
    <definedName name="VENT4">'[50]1.4 VENT_Inputs'!$A$138</definedName>
    <definedName name="version">[80]PartsDataTable!$A$15</definedName>
    <definedName name="versionno">1</definedName>
    <definedName name="vgfd" hidden="1">{#N/A,#N/A,FALSE,"str_title";#N/A,#N/A,FALSE,"SUM";#N/A,#N/A,FALSE,"Scope";#N/A,#N/A,FALSE,"PIE-Jn";#N/A,#N/A,FALSE,"PIE-Jn_Hz";#N/A,#N/A,FALSE,"Liq_Plan";#N/A,#N/A,FALSE,"S_Curve";#N/A,#N/A,FALSE,"Liq_Prof";#N/A,#N/A,FALSE,"Man_Pwr";#N/A,#N/A,FALSE,"Man_Prof"}</definedName>
    <definedName name="vgtryoi" hidden="1">{#N/A,#N/A,FALSE,"consu_cover";#N/A,#N/A,FALSE,"consu_strategy";#N/A,#N/A,FALSE,"consu_flow";#N/A,#N/A,FALSE,"Summary_reqmt";#N/A,#N/A,FALSE,"field_ppg";#N/A,#N/A,FALSE,"ppg_shop";#N/A,#N/A,FALSE,"strl";#N/A,#N/A,FALSE,"tankages";#N/A,#N/A,FALSE,"gases"}</definedName>
    <definedName name="vhjh">#REF!</definedName>
    <definedName name="View">#REF!</definedName>
    <definedName name="vifo">#REF!</definedName>
    <definedName name="virus" hidden="1">{#N/A,#N/A,FALSE,"str_title";#N/A,#N/A,FALSE,"SUM";#N/A,#N/A,FALSE,"Scope";#N/A,#N/A,FALSE,"PIE-Jn";#N/A,#N/A,FALSE,"PIE-Jn_Hz";#N/A,#N/A,FALSE,"Liq_Plan";#N/A,#N/A,FALSE,"S_Curve";#N/A,#N/A,FALSE,"Liq_Prof";#N/A,#N/A,FALSE,"Man_Pwr";#N/A,#N/A,FALSE,"Man_Prof"}</definedName>
    <definedName name="vitgfhk"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vkcauthang">#REF!</definedName>
    <definedName name="vksan">#REF!</definedName>
    <definedName name="vl">#REF!</definedName>
    <definedName name="vl1p">#REF!</definedName>
    <definedName name="vl3p">#REF!</definedName>
    <definedName name="Vlcap0.7">#REF!</definedName>
    <definedName name="VLcap1">#REF!</definedName>
    <definedName name="vldn400">#REF!</definedName>
    <definedName name="vldn600">#REF!</definedName>
    <definedName name="VLDP">#REF!</definedName>
    <definedName name="VLIEU">#REF!</definedName>
    <definedName name="VLM">#REF!</definedName>
    <definedName name="Vlookup">[214]Vlookup!$A$1:$C$5442</definedName>
    <definedName name="vltram">#REF!</definedName>
    <definedName name="voi">#REF!</definedName>
    <definedName name="volumes">'[50]Drop down lists'!$D$3:$D$4</definedName>
    <definedName name="vr3p">#REF!</definedName>
    <definedName name="VTu">#REF!</definedName>
    <definedName name="VTVUA">#REF!</definedName>
    <definedName name="Vu">#REF!</definedName>
    <definedName name="Vu_">#REF!</definedName>
    <definedName name="vv" hidden="1">{#N/A,#N/A,TRUE,"AIGFHK";#N/A,#N/A,TRUE,"UFC";#N/A,#N/A,TRUE,"PSB";#N/A,#N/A,TRUE,"AIGFT";#N/A,#N/A,TRUE,"CFA";#N/A,#N/A,TRUE,"AIG Bank Polska";#N/A,#N/A,TRUE,"AICCC TW";#N/A,#N/A,TRUE,"AICCC Ph";#N/A,#N/A,TRUE,"AICCC HK"}</definedName>
    <definedName name="vv_1" hidden="1">{#N/A,#N/A,TRUE,"AIGFHK";#N/A,#N/A,TRUE,"UFC";#N/A,#N/A,TRUE,"PSB";#N/A,#N/A,TRUE,"AIGFT";#N/A,#N/A,TRUE,"CFA";#N/A,#N/A,TRUE,"AIG Bank Polska";#N/A,#N/A,TRUE,"AICCC TW";#N/A,#N/A,TRUE,"AICCC Ph";#N/A,#N/A,TRUE,"AICCC HK"}</definedName>
    <definedName name="vv_1_1" hidden="1">{#N/A,#N/A,TRUE,"AIGFHK";#N/A,#N/A,TRUE,"UFC";#N/A,#N/A,TRUE,"PSB";#N/A,#N/A,TRUE,"AIGFT";#N/A,#N/A,TRUE,"CFA";#N/A,#N/A,TRUE,"AIG Bank Polska";#N/A,#N/A,TRUE,"AICCC TW";#N/A,#N/A,TRUE,"AICCC Ph";#N/A,#N/A,TRUE,"AICCC HK"}</definedName>
    <definedName name="vv_2" hidden="1">{#N/A,#N/A,TRUE,"AIGFHK";#N/A,#N/A,TRUE,"UFC";#N/A,#N/A,TRUE,"PSB";#N/A,#N/A,TRUE,"AIGFT";#N/A,#N/A,TRUE,"CFA";#N/A,#N/A,TRUE,"AIG Bank Polska";#N/A,#N/A,TRUE,"AICCC TW";#N/A,#N/A,TRUE,"AICCC Ph";#N/A,#N/A,TRUE,"AICCC HK"}</definedName>
    <definedName name="vv_3" hidden="1">{#N/A,#N/A,TRUE,"AIGFHK";#N/A,#N/A,TRUE,"UFC";#N/A,#N/A,TRUE,"PSB";#N/A,#N/A,TRUE,"AIGFT";#N/A,#N/A,TRUE,"CFA";#N/A,#N/A,TRUE,"AIG Bank Polska";#N/A,#N/A,TRUE,"AICCC TW";#N/A,#N/A,TRUE,"AICCC Ph";#N/A,#N/A,TRUE,"AICCC HK"}</definedName>
    <definedName name="vv_4" hidden="1">{#N/A,#N/A,TRUE,"AIGFHK";#N/A,#N/A,TRUE,"UFC";#N/A,#N/A,TRUE,"PSB";#N/A,#N/A,TRUE,"AIGFT";#N/A,#N/A,TRUE,"CFA";#N/A,#N/A,TRUE,"AIG Bank Polska";#N/A,#N/A,TRUE,"AICCC TW";#N/A,#N/A,TRUE,"AICCC Ph";#N/A,#N/A,TRUE,"AICCC HK"}</definedName>
    <definedName name="vv_5" hidden="1">{#N/A,#N/A,TRUE,"AIGFHK";#N/A,#N/A,TRUE,"UFC";#N/A,#N/A,TRUE,"PSB";#N/A,#N/A,TRUE,"AIGFT";#N/A,#N/A,TRUE,"CFA";#N/A,#N/A,TRUE,"AIG Bank Polska";#N/A,#N/A,TRUE,"AICCC TW";#N/A,#N/A,TRUE,"AICCC Ph";#N/A,#N/A,TRUE,"AICCC HK"}</definedName>
    <definedName name="vvvvv">#REF!</definedName>
    <definedName name="vyu" hidden="1">#REF!</definedName>
    <definedName name="W">#REF!</definedName>
    <definedName name="w38a" hidden="1">{#N/A,#N/A,FALSE,"Eff-SSC2"}</definedName>
    <definedName name="w38b" hidden="1">{#N/A,#N/A,FALSE,"Eff-SSC2"}</definedName>
    <definedName name="w38c" hidden="1">{#N/A,#N/A,FALSE,"Eff-SSC2"}</definedName>
    <definedName name="waen"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aiting">"Picture 1"</definedName>
    <definedName name="Waste">[48]Lists!$AN$3:$AN$9</definedName>
    <definedName name="WasteComposition">[43]Dropdown!$S$2:$S$5</definedName>
    <definedName name="WasteManangement">[43]Dropdown!$Q$2:$Q$3</definedName>
    <definedName name="WasteOwner">[43]Dropdown!$M$2:$M$3</definedName>
    <definedName name="Wastewater">[48]Lists!$AL$3:$AL$7</definedName>
    <definedName name="wat">[146]J1!$L$10</definedName>
    <definedName name="Water">[48]Lists!$AB$3:$AB$27</definedName>
    <definedName name="wdf">#REF!</definedName>
    <definedName name="we" hidden="1">{#N/A,#N/A,FALSE,"Eff-SSC2"}</definedName>
    <definedName name="wedsdf">#REF!</definedName>
    <definedName name="weea" hidden="1">{#N/A,#N/A,FALSE,"Eff-SSC2"}</definedName>
    <definedName name="weee">{"'Eng (page2)'!$A$1:$D$52"}</definedName>
    <definedName name="weeh36" hidden="1">{#N/A,#N/A,FALSE,"Eff-SSC2"}</definedName>
    <definedName name="weeh37" hidden="1">{#N/A,#N/A,FALSE,"Eff-SSC2"}</definedName>
    <definedName name="week_01" hidden="1">{#N/A,#N/A,FALSE,"Eff-SSC2"}</definedName>
    <definedName name="week1" hidden="1">{#N/A,#N/A,FALSE,"Eff-SSC2"}</definedName>
    <definedName name="week2" hidden="1">{#N/A,#N/A,FALSE,"Eff-SSC2"}</definedName>
    <definedName name="week34" hidden="1">{#N/A,#N/A,FALSE,"Eff-SSC2"}</definedName>
    <definedName name="week35" hidden="1">{#N/A,#N/A,FALSE,"Eff-SSC2"}</definedName>
    <definedName name="week36" hidden="1">{#N/A,#N/A,FALSE,"Eff-SSC2"}</definedName>
    <definedName name="week361" hidden="1">{#N/A,#N/A,FALSE,"Eff-SSC2"}</definedName>
    <definedName name="week37" hidden="1">{#N/A,#N/A,FALSE,"Eff-SSC2"}</definedName>
    <definedName name="week38" hidden="1">{#N/A,#N/A,FALSE,"Eff-SSC2"}</definedName>
    <definedName name="week39" hidden="1">{#N/A,#N/A,FALSE,"Eff-SSC2"}</definedName>
    <definedName name="week53" hidden="1">{#N/A,#N/A,FALSE,"Eff-SSC2"}</definedName>
    <definedName name="week54" hidden="1">{#N/A,#N/A,FALSE,"Eff-SSC2"}</definedName>
    <definedName name="week55" hidden="1">{#N/A,#N/A,FALSE,"Eff-SSC2"}</definedName>
    <definedName name="week6" hidden="1">{#N/A,#N/A,FALSE,"Eff-SSC2"}</definedName>
    <definedName name="Weeks_CY">[70]Input!$C$790:$C$801</definedName>
    <definedName name="wegfads"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wegfads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werafdsac"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werafdsac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wertyuiop" hidden="1">{#N/A,#N/A,FALSE,"COVER1.XLS ";#N/A,#N/A,FALSE,"RACT1.XLS";#N/A,#N/A,FALSE,"RACT2.XLS";#N/A,#N/A,FALSE,"ECCMP";#N/A,#N/A,FALSE,"WELDER.XLS"}</definedName>
    <definedName name="wetr" hidden="1">{#N/A,#N/A,FALSE,"COVER1.XLS ";#N/A,#N/A,FALSE,"RACT1.XLS";#N/A,#N/A,FALSE,"RACT2.XLS";#N/A,#N/A,FALSE,"ECCMP";#N/A,#N/A,FALSE,"WELDER.XLS"}</definedName>
    <definedName name="wewe3e3e4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wewe3e3e43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WH">#REF!</definedName>
    <definedName name="whd">#REF!</definedName>
    <definedName name="WIRE1">5</definedName>
    <definedName name="WK16_2005" hidden="1">{#N/A,#N/A,FALSE,"Eff-SSC2"}</definedName>
    <definedName name="wktable">#REF!</definedName>
    <definedName name="wl">#REF!</definedName>
    <definedName name="wn" hidden="1">{#N/A,#N/A,FALSE,"COVER1.XLS ";#N/A,#N/A,FALSE,"RACT1.XLS";#N/A,#N/A,FALSE,"RACT2.XLS";#N/A,#N/A,FALSE,"ECCMP";#N/A,#N/A,FALSE,"WELDER.XLS"}</definedName>
    <definedName name="wof_cb">[83]WOF!$C$6:$I$14,[83]WOF!$K$6:$L$14,[83]WOF!$F$15:$F$17,[83]WOF!$J$15:$O$17,[83]WOF!$D$18:$H$20,[83]WOF!$J$18:$M$20,[83]WOF!$O$18:$O$20,[83]WOF!$R$15:$U$20</definedName>
    <definedName name="wof_cib">[83]WOF!$P$24:$U$30,[83]WOF!$V$24:$X$29,[83]WOF!$X$30</definedName>
    <definedName name="wof_try">[83]WOF!$Y$24:$AG$30,[83]WOF!$AH$24:$AI$29,[83]WOF!$AJ$30,[83]WOF!$M$24:$M$30</definedName>
    <definedName name="wof_ua">[83]WOF!$O$24:$O$30,[83]WOF!$L$30,[83]WOF!$H$30,[83]WOF!$F$30,[83]WOF!$D$30</definedName>
    <definedName name="woodflow" hidden="1">{#N/A,#N/A,FALSE,"Variables";#N/A,#N/A,FALSE,"NPV Cashflows NZ$";#N/A,#N/A,FALSE,"Cashflows NZ$"}</definedName>
    <definedName name="Workover_type">'[50]1.4 VENT'!$A$55:$A$56</definedName>
    <definedName name="WP"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gvsdvdv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htrh">'[151]Productions config'!#REF!</definedName>
    <definedName name="wrl"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1." hidden="1">{#N/A,#N/A,FALSE,"Sheet2"}</definedName>
    <definedName name="wrn.A" hidden="1">{#N/A,#N/A,FALSE,"Eff-SSC2"}</definedName>
    <definedName name="wrn.A." hidden="1">{#N/A,#N/A,FALSE,"Eff-SSC2"}</definedName>
    <definedName name="wrn.B." hidden="1">{#N/A,#N/A,FALSE,"Eff-SSC2"}</definedName>
    <definedName name="wrn.Bank._.Grid._.Report." hidden="1">{#N/A,#N/A,TRUE,"AIGFHK";#N/A,#N/A,TRUE,"UFC";#N/A,#N/A,TRUE,"PSB";#N/A,#N/A,TRUE,"AIGFT";#N/A,#N/A,TRUE,"CFA";#N/A,#N/A,TRUE,"AIG Bank Polska";#N/A,#N/A,TRUE,"AICCC TW";#N/A,#N/A,TRUE,"AICCC Ph";#N/A,#N/A,TRUE,"AICCC HK"}</definedName>
    <definedName name="wrn.Bank._.Grid._.Report._1" hidden="1">{#N/A,#N/A,TRUE,"AIGFHK";#N/A,#N/A,TRUE,"UFC";#N/A,#N/A,TRUE,"PSB";#N/A,#N/A,TRUE,"AIGFT";#N/A,#N/A,TRUE,"CFA";#N/A,#N/A,TRUE,"AIG Bank Polska";#N/A,#N/A,TRUE,"AICCC TW";#N/A,#N/A,TRUE,"AICCC Ph";#N/A,#N/A,TRUE,"AICCC HK"}</definedName>
    <definedName name="wrn.Bank._.Grid._.Report._1_1" hidden="1">{#N/A,#N/A,TRUE,"AIGFHK";#N/A,#N/A,TRUE,"UFC";#N/A,#N/A,TRUE,"PSB";#N/A,#N/A,TRUE,"AIGFT";#N/A,#N/A,TRUE,"CFA";#N/A,#N/A,TRUE,"AIG Bank Polska";#N/A,#N/A,TRUE,"AICCC TW";#N/A,#N/A,TRUE,"AICCC Ph";#N/A,#N/A,TRUE,"AICCC HK"}</definedName>
    <definedName name="wrn.Bank._.Grid._.Report._2" hidden="1">{#N/A,#N/A,TRUE,"AIGFHK";#N/A,#N/A,TRUE,"UFC";#N/A,#N/A,TRUE,"PSB";#N/A,#N/A,TRUE,"AIGFT";#N/A,#N/A,TRUE,"CFA";#N/A,#N/A,TRUE,"AIG Bank Polska";#N/A,#N/A,TRUE,"AICCC TW";#N/A,#N/A,TRUE,"AICCC Ph";#N/A,#N/A,TRUE,"AICCC HK"}</definedName>
    <definedName name="wrn.Bank._.Grid._.Report._3" hidden="1">{#N/A,#N/A,TRUE,"AIGFHK";#N/A,#N/A,TRUE,"UFC";#N/A,#N/A,TRUE,"PSB";#N/A,#N/A,TRUE,"AIGFT";#N/A,#N/A,TRUE,"CFA";#N/A,#N/A,TRUE,"AIG Bank Polska";#N/A,#N/A,TRUE,"AICCC TW";#N/A,#N/A,TRUE,"AICCC Ph";#N/A,#N/A,TRUE,"AICCC HK"}</definedName>
    <definedName name="wrn.Bank._.Grid._.Report._4" hidden="1">{#N/A,#N/A,TRUE,"AIGFHK";#N/A,#N/A,TRUE,"UFC";#N/A,#N/A,TRUE,"PSB";#N/A,#N/A,TRUE,"AIGFT";#N/A,#N/A,TRUE,"CFA";#N/A,#N/A,TRUE,"AIG Bank Polska";#N/A,#N/A,TRUE,"AICCC TW";#N/A,#N/A,TRUE,"AICCC Ph";#N/A,#N/A,TRUE,"AICCC HK"}</definedName>
    <definedName name="wrn.Bank._.Grid._.Report._5" hidden="1">{#N/A,#N/A,TRUE,"AIGFHK";#N/A,#N/A,TRUE,"UFC";#N/A,#N/A,TRUE,"PSB";#N/A,#N/A,TRUE,"AIGFT";#N/A,#N/A,TRUE,"CFA";#N/A,#N/A,TRUE,"AIG Bank Polska";#N/A,#N/A,TRUE,"AICCC TW";#N/A,#N/A,TRUE,"AICCC Ph";#N/A,#N/A,TRUE,"AICCC HK"}</definedName>
    <definedName name="wrn.Bank_.Grid._.Report." hidden="1">{#N/A,#N/A,TRUE,"AIGFHK";#N/A,#N/A,TRUE,"UFC";#N/A,#N/A,TRUE,"PSB";#N/A,#N/A,TRUE,"AIGFT";#N/A,#N/A,TRUE,"CFA";#N/A,#N/A,TRUE,"AIG Bank Polska";#N/A,#N/A,TRUE,"AICCC TW";#N/A,#N/A,TRUE,"AICCC Ph";#N/A,#N/A,TRUE,"AICCC HK"}</definedName>
    <definedName name="wrn.Bank_.Grid._.Report._1" hidden="1">{#N/A,#N/A,TRUE,"AIGFHK";#N/A,#N/A,TRUE,"UFC";#N/A,#N/A,TRUE,"PSB";#N/A,#N/A,TRUE,"AIGFT";#N/A,#N/A,TRUE,"CFA";#N/A,#N/A,TRUE,"AIG Bank Polska";#N/A,#N/A,TRUE,"AICCC TW";#N/A,#N/A,TRUE,"AICCC Ph";#N/A,#N/A,TRUE,"AICCC HK"}</definedName>
    <definedName name="wrn.Bank_.Grid._.Report._1_1" hidden="1">{#N/A,#N/A,TRUE,"AIGFHK";#N/A,#N/A,TRUE,"UFC";#N/A,#N/A,TRUE,"PSB";#N/A,#N/A,TRUE,"AIGFT";#N/A,#N/A,TRUE,"CFA";#N/A,#N/A,TRUE,"AIG Bank Polska";#N/A,#N/A,TRUE,"AICCC TW";#N/A,#N/A,TRUE,"AICCC Ph";#N/A,#N/A,TRUE,"AICCC HK"}</definedName>
    <definedName name="wrn.Bank_.Grid._.Report._2" hidden="1">{#N/A,#N/A,TRUE,"AIGFHK";#N/A,#N/A,TRUE,"UFC";#N/A,#N/A,TRUE,"PSB";#N/A,#N/A,TRUE,"AIGFT";#N/A,#N/A,TRUE,"CFA";#N/A,#N/A,TRUE,"AIG Bank Polska";#N/A,#N/A,TRUE,"AICCC TW";#N/A,#N/A,TRUE,"AICCC Ph";#N/A,#N/A,TRUE,"AICCC HK"}</definedName>
    <definedName name="wrn.Bank_.Grid._.Report._3" hidden="1">{#N/A,#N/A,TRUE,"AIGFHK";#N/A,#N/A,TRUE,"UFC";#N/A,#N/A,TRUE,"PSB";#N/A,#N/A,TRUE,"AIGFT";#N/A,#N/A,TRUE,"CFA";#N/A,#N/A,TRUE,"AIG Bank Polska";#N/A,#N/A,TRUE,"AICCC TW";#N/A,#N/A,TRUE,"AICCC Ph";#N/A,#N/A,TRUE,"AICCC HK"}</definedName>
    <definedName name="wrn.Bank_.Grid._.Report._4" hidden="1">{#N/A,#N/A,TRUE,"AIGFHK";#N/A,#N/A,TRUE,"UFC";#N/A,#N/A,TRUE,"PSB";#N/A,#N/A,TRUE,"AIGFT";#N/A,#N/A,TRUE,"CFA";#N/A,#N/A,TRUE,"AIG Bank Polska";#N/A,#N/A,TRUE,"AICCC TW";#N/A,#N/A,TRUE,"AICCC Ph";#N/A,#N/A,TRUE,"AICCC HK"}</definedName>
    <definedName name="wrn.Bank_.Grid._.Report._5" hidden="1">{#N/A,#N/A,TRUE,"AIGFHK";#N/A,#N/A,TRUE,"UFC";#N/A,#N/A,TRUE,"PSB";#N/A,#N/A,TRUE,"AIGFT";#N/A,#N/A,TRUE,"CFA";#N/A,#N/A,TRUE,"AIG Bank Polska";#N/A,#N/A,TRUE,"AICCC TW";#N/A,#N/A,TRUE,"AICCC Ph";#N/A,#N/A,TRUE,"AICCC HK"}</definedName>
    <definedName name="wrn.BAOCAO." hidden="1">{#N/A,#N/A,FALSE,"sum";#N/A,#N/A,FALSE,"MARTV";#N/A,#N/A,FALSE,"APRTV"}</definedName>
    <definedName name="wrn.BILLS._.OF._.QUANTITY." hidden="1">{#N/A,#N/A,TRUE,"Str.";#N/A,#N/A,TRUE,"Steel &amp; Roof";#N/A,#N/A,TRUE,"Arc.";#N/A,#N/A,TRUE,"Preliminary";#N/A,#N/A,TRUE,"Sum_Prelim"}</definedName>
    <definedName name="wrn.BILLS._.OF._.QUANTITY._1" hidden="1">{#N/A,#N/A,TRUE,"Str.";#N/A,#N/A,TRUE,"Steel &amp; Roof";#N/A,#N/A,TRUE,"Arc.";#N/A,#N/A,TRUE,"Preliminary";#N/A,#N/A,TRUE,"Sum_Prelim"}</definedName>
    <definedName name="wrn.BILLS._.OF._.QUANTITY._1_1" hidden="1">{#N/A,#N/A,TRUE,"Str.";#N/A,#N/A,TRUE,"Steel &amp; Roof";#N/A,#N/A,TRUE,"Arc.";#N/A,#N/A,TRUE,"Preliminary";#N/A,#N/A,TRUE,"Sum_Prelim"}</definedName>
    <definedName name="wrn.BILLS._.OF._.QUANTITY._1_2" hidden="1">{#N/A,#N/A,TRUE,"Str.";#N/A,#N/A,TRUE,"Steel &amp; Roof";#N/A,#N/A,TRUE,"Arc.";#N/A,#N/A,TRUE,"Preliminary";#N/A,#N/A,TRUE,"Sum_Prelim"}</definedName>
    <definedName name="wrn.BILLS._.OF._.QUANTITY._1_3" hidden="1">{#N/A,#N/A,TRUE,"Str.";#N/A,#N/A,TRUE,"Steel &amp; Roof";#N/A,#N/A,TRUE,"Arc.";#N/A,#N/A,TRUE,"Preliminary";#N/A,#N/A,TRUE,"Sum_Prelim"}</definedName>
    <definedName name="wrn.BILLS._.OF._.QUANTITY._1_4" hidden="1">{#N/A,#N/A,TRUE,"Str.";#N/A,#N/A,TRUE,"Steel &amp; Roof";#N/A,#N/A,TRUE,"Arc.";#N/A,#N/A,TRUE,"Preliminary";#N/A,#N/A,TRUE,"Sum_Prelim"}</definedName>
    <definedName name="wrn.BILLS._.OF._.QUANTITY._1_5" hidden="1">{#N/A,#N/A,TRUE,"Str.";#N/A,#N/A,TRUE,"Steel &amp; Roof";#N/A,#N/A,TRUE,"Arc.";#N/A,#N/A,TRUE,"Preliminary";#N/A,#N/A,TRUE,"Sum_Prelim"}</definedName>
    <definedName name="wrn.BILLS._.OF._.QUANTITY._2" hidden="1">{#N/A,#N/A,TRUE,"Str.";#N/A,#N/A,TRUE,"Steel &amp; Roof";#N/A,#N/A,TRUE,"Arc.";#N/A,#N/A,TRUE,"Preliminary";#N/A,#N/A,TRUE,"Sum_Prelim"}</definedName>
    <definedName name="wrn.BILLS._.OF._.QUANTITY._2_1" hidden="1">{#N/A,#N/A,TRUE,"Str.";#N/A,#N/A,TRUE,"Steel &amp; Roof";#N/A,#N/A,TRUE,"Arc.";#N/A,#N/A,TRUE,"Preliminary";#N/A,#N/A,TRUE,"Sum_Prelim"}</definedName>
    <definedName name="wrn.BILLS._.OF._.QUANTITY._2_2" hidden="1">{#N/A,#N/A,TRUE,"Str.";#N/A,#N/A,TRUE,"Steel &amp; Roof";#N/A,#N/A,TRUE,"Arc.";#N/A,#N/A,TRUE,"Preliminary";#N/A,#N/A,TRUE,"Sum_Prelim"}</definedName>
    <definedName name="wrn.BILLS._.OF._.QUANTITY._2_3" hidden="1">{#N/A,#N/A,TRUE,"Str.";#N/A,#N/A,TRUE,"Steel &amp; Roof";#N/A,#N/A,TRUE,"Arc.";#N/A,#N/A,TRUE,"Preliminary";#N/A,#N/A,TRUE,"Sum_Prelim"}</definedName>
    <definedName name="wrn.BILLS._.OF._.QUANTITY._2_4" hidden="1">{#N/A,#N/A,TRUE,"Str.";#N/A,#N/A,TRUE,"Steel &amp; Roof";#N/A,#N/A,TRUE,"Arc.";#N/A,#N/A,TRUE,"Preliminary";#N/A,#N/A,TRUE,"Sum_Prelim"}</definedName>
    <definedName name="wrn.BILLS._.OF._.QUANTITY._2_5" hidden="1">{#N/A,#N/A,TRUE,"Str.";#N/A,#N/A,TRUE,"Steel &amp; Roof";#N/A,#N/A,TRUE,"Arc.";#N/A,#N/A,TRUE,"Preliminary";#N/A,#N/A,TRUE,"Sum_Prelim"}</definedName>
    <definedName name="wrn.BILLS._.OF._.QUANTITY._3" hidden="1">{#N/A,#N/A,TRUE,"Str.";#N/A,#N/A,TRUE,"Steel &amp; Roof";#N/A,#N/A,TRUE,"Arc.";#N/A,#N/A,TRUE,"Preliminary";#N/A,#N/A,TRUE,"Sum_Prelim"}</definedName>
    <definedName name="wrn.BILLS._.OF._.QUANTITY._3_1" hidden="1">{#N/A,#N/A,TRUE,"Str.";#N/A,#N/A,TRUE,"Steel &amp; Roof";#N/A,#N/A,TRUE,"Arc.";#N/A,#N/A,TRUE,"Preliminary";#N/A,#N/A,TRUE,"Sum_Prelim"}</definedName>
    <definedName name="wrn.BILLS._.OF._.QUANTITY._4" hidden="1">{#N/A,#N/A,TRUE,"Str.";#N/A,#N/A,TRUE,"Steel &amp; Roof";#N/A,#N/A,TRUE,"Arc.";#N/A,#N/A,TRUE,"Preliminary";#N/A,#N/A,TRUE,"Sum_Prelim"}</definedName>
    <definedName name="wrn.BILLS._.OF._.QUANTITY._4_1" hidden="1">{#N/A,#N/A,TRUE,"Str.";#N/A,#N/A,TRUE,"Steel &amp; Roof";#N/A,#N/A,TRUE,"Arc.";#N/A,#N/A,TRUE,"Preliminary";#N/A,#N/A,TRUE,"Sum_Prelim"}</definedName>
    <definedName name="wrn.BILLS._.OF._.QUANTITY._5" hidden="1">{#N/A,#N/A,TRUE,"Str.";#N/A,#N/A,TRUE,"Steel &amp; Roof";#N/A,#N/A,TRUE,"Arc.";#N/A,#N/A,TRUE,"Preliminary";#N/A,#N/A,TRUE,"Sum_Prelim"}</definedName>
    <definedName name="wrn.BILLS._.OF._.QUANTITY._5_1" hidden="1">{#N/A,#N/A,TRUE,"Str.";#N/A,#N/A,TRUE,"Steel &amp; Roof";#N/A,#N/A,TRUE,"Arc.";#N/A,#N/A,TRUE,"Preliminary";#N/A,#N/A,TRUE,"Sum_Prelim"}</definedName>
    <definedName name="wrn.BORROWING._.ANALYSIS."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wrn.BORROWING._.ANALYSIS.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wrn.BORROWING._.ANALYSIS.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wrn.BORROWING._.ANALYSIS.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wrn.BORROWING._.ANALYSIS.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wrn.BORROWING._.ANALYSIS.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wrn.BORROWING._.ANALYSIS.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wrn.C." hidden="1">{#N/A,#N/A,FALSE,"Eff-SSC2"}</definedName>
    <definedName name="wrn.Capacity." hidden="1">{#N/A,#N/A,FALSE,"Capacity"}</definedName>
    <definedName name="wrn.CAPEX." hidden="1">{"capex_annual",#N/A,TRUE,"CAPEX";"capex_monthly",#N/A,TRUE,"CAPEX"}</definedName>
    <definedName name="wrn.Cashflow._.Summary." hidden="1">{#N/A,#N/A,FALSE,"Cashflow"}</definedName>
    <definedName name="wrn.chi._.tiÆt." hidden="1">{#N/A,#N/A,FALSE,"Chi tiÆt"}</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omplete._.Sys.._.Estimate." hidden="1">{#N/A,#N/A,TRUE,"Cover Memo";"Complete Sys. Estimate",#N/A,TRUE,"Change Summary";"Complete Sys. Estimate",#N/A,TRUE,"Estimate Summary";"Complete Sys. Estimate",#N/A,TRUE,"Dept. Summary";"Complete Sys. Estimate",#N/A,TRUE,"DOW Detail"}</definedName>
    <definedName name="wrn.D." hidden="1">{#N/A,#N/A,FALSE,"Eff-SSC2"}</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Facility._.Estimate." hidden="1">{#N/A,#N/A,TRUE,"Cover Memo";"Facility Estimate",#N/A,TRUE,"Change Summary";"Facility Estimate",#N/A,TRUE,"Estimate Summary";"Facility Estimate",#N/A,TRUE,"Dept. Summary";"Facility Estimate",#N/A,TRUE,"DOW Detail"}</definedName>
    <definedName name="wrn.Financial._.Summary._.NZ._.DOLLARS." hidden="1">{#N/A,#N/A,FALSE,"Variables";#N/A,#N/A,FALSE,"NPV Cashflows NZ$";#N/A,#N/A,FALSE,"Cashflows NZ$"}</definedName>
    <definedName name="wrn.Financial._.Summary._.US._.Dollars." hidden="1">{#N/A,#N/A,FALSE,"Variables";#N/A,#N/A,FALSE,"Cashflows";#N/A,#N/A,FALSE,"NPV Cashflow"}</definedName>
    <definedName name="wrn.Full._.Model._.Out._.Put." hidden="1">{#N/A,#N/A,FALSE,"Variables";#N/A,#N/A,FALSE,"Woodflow 2";#N/A,#N/A,FALSE,"Log Prices";#N/A,#N/A,FALSE,"Revenues";#N/A,#N/A,FALSE,"Harvesting ";#N/A,#N/A,FALSE,"Forest Developement";#N/A,#N/A,FALSE,"Cashflows NZ$";#N/A,#N/A,FALSE,"NPV Cashflows NZ$"}</definedName>
    <definedName name="wrn.kpI." hidden="1">{#N/A,#N/A,FALSE,"Top page";#N/A,#N/A,FALSE,"Weekly KPI";#N/A,#N/A,FALSE,"Customer Count Growth";#N/A,#N/A,FALSE,"Customer Spending Growth";#N/A,#N/A,FALSE,"Sales Growth";#N/A,#N/A,FALSE,"Customer Spending";#N/A,#N/A,FALSE,"Credit Card % to Sales"}</definedName>
    <definedName name="wrn.MONTHLY.">NA()</definedName>
    <definedName name="wrn.MONTHLY._1">NA()</definedName>
    <definedName name="wrn.MONTHLY._2">NA()</definedName>
    <definedName name="wrn.MONTHLY._3">NA()</definedName>
    <definedName name="wrn.PL._.trend." hidden="1">{"Jan-June",#N/A,FALSE,"Sheet4";"Jul-Dec",#N/A,FALSE,"Sheet4"}</definedName>
    <definedName name="wrn.Post._.Tax." hidden="1">{#N/A,#N/A,FALSE,"timeval";#N/A,#N/A,FALSE,"Sens";#N/A,#N/A,FALSE,"Amortisation";#N/A,#N/A,FALSE,"Profit &amp; Loss";#N/A,#N/A,FALSE,"Fin Cashflow"}</definedName>
    <definedName name="wrn.Revenue." hidden="1">{#N/A,#N/A,FALSE,"Revenue (Annual)";"Revenue _ First 5 years Quarterly",#N/A,FALSE,"Revenue (Qtr)"}</definedName>
    <definedName name="wrn.Ride._.Estimate." hidden="1">{#N/A,#N/A,TRUE,"Cover Memo";"Ride Estimate",#N/A,TRUE,"Change Summary";"Ride Estimate",#N/A,TRUE,"Estimate Summary";"Ride Estimate",#N/A,TRUE,"Dept. Summary";"Ride Estimate",#N/A,TRUE,"DOW Detail"}</definedName>
    <definedName name="wrn.RPLINS" hidden="1">{#N/A,#N/A,FALSE,"str_title";#N/A,#N/A,FALSE,"SUM";#N/A,#N/A,FALSE,"Scope";#N/A,#N/A,FALSE,"PIE-Jn";#N/A,#N/A,FALSE,"PIE-Jn_Hz";#N/A,#N/A,FALSE,"Liq_Plan";#N/A,#N/A,FALSE,"S_Curve";#N/A,#N/A,FALSE,"Liq_Prof";#N/A,#N/A,FALSE,"Man_Pwr";#N/A,#N/A,FALSE,"Man_Prof"}</definedName>
    <definedName name="wrn.sheet2.">NA()</definedName>
    <definedName name="wrn.sheet2._1">NA()</definedName>
    <definedName name="wrn.sheet2._2">NA()</definedName>
    <definedName name="wrn.sheet2._3">NA()</definedName>
    <definedName name="wrn.sheet2._4">NA()</definedName>
    <definedName name="wrn.Show._.Estimate." hidden="1">{#N/A,#N/A,TRUE,"Cover Memo";"Show Estimate",#N/A,TRUE,"Change Summary";"Show Estimate",#N/A,TRUE,"Estimate Summary";"Show Estimate",#N/A,TRUE,"Dept. Summary";"Show Estimate",#N/A,TRUE,"DOW Detail"}</definedName>
    <definedName name="wrn.Total."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Working._.Capital." hidden="1">{#N/A,#N/A,FALSE,"Gesamt";#N/A,#N/A,FALSE,"Ree KG";#N/A,#N/A,FALSE,"Ree Inter";#N/A,#N/A,FALSE,"BTM";#N/A,#N/A,FALSE,"GmbH";#N/A,#N/A,FALSE,"Sonstige"}</definedName>
    <definedName name="wrn2.3" hidden="1">{#N/A,#N/A,FALSE,"17MAY";#N/A,#N/A,FALSE,"24MAY"}</definedName>
    <definedName name="wrnypyoh"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rwrw"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vavFAWRG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s">#REF!</definedName>
    <definedName name="Wss">#REF!</definedName>
    <definedName name="Wst">#REF!</definedName>
    <definedName name="WT">#N/A</definedName>
    <definedName name="WW">#N/A</definedName>
    <definedName name="WW14e3d9edd9114805a864ff78634211ba_3E0" hidden="1">#REF!</definedName>
    <definedName name="WW14e3d9edd9114805a864ff78634211ba_513F" hidden="1">#REF!</definedName>
    <definedName name="WW7848d948b31a418d9c0096b9be498a01_7651" hidden="1">'[215]KBank Tranche B,SP'!#REF!</definedName>
    <definedName name="WW79ae9333df12442585e79fa05faf6ec5_634321524552500000" hidden="1">'[216]608020'!#REF!</definedName>
    <definedName name="WW7fafe42451ad4efaa2ee8823e8900803_634309824518431250" hidden="1">#REF!</definedName>
    <definedName name="WW9225b8e918b2453e85e0df9899b5a134_9EAE" hidden="1">'[217]Reasonableness test'!#REF!</definedName>
    <definedName name="WWb068418dc6b04fa5ae2bd14cd39f6c54_A5CB" hidden="1">'[218]Test Debt Covenant'!#REF!</definedName>
    <definedName name="www" hidden="1">{"capex_annual",#N/A,TRUE,"CAPEX";"capex_monthly",#N/A,TRUE,"CAPEX"}</definedName>
    <definedName name="www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www_1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www_2"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www_3"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www_4"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www_5"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wwww" hidden="1">{#N/A,#N/A,FALSE,"Eff-SSC2"}</definedName>
    <definedName name="Wx_Table">[101]Table!$M$4:$O$9</definedName>
    <definedName name="X">#REF!</definedName>
    <definedName name="x1pind">#REF!</definedName>
    <definedName name="x1ping">#REF!</definedName>
    <definedName name="x1pint">#REF!</definedName>
    <definedName name="XCCT">0.5</definedName>
    <definedName name="XCT">#REF!</definedName>
    <definedName name="xfco">#REF!</definedName>
    <definedName name="xfco3p">#REF!</definedName>
    <definedName name="xfcotnc">#REF!</definedName>
    <definedName name="xfcotvl">#REF!</definedName>
    <definedName name="xh">#REF!</definedName>
    <definedName name="xhj">#REF!</definedName>
    <definedName name="xhn">#REF!</definedName>
    <definedName name="XHT">#REF!</definedName>
    <definedName name="xig">#REF!</definedName>
    <definedName name="xig1">#REF!</definedName>
    <definedName name="xig1p">#REF!</definedName>
    <definedName name="xig3p">#REF!</definedName>
    <definedName name="xignc3p">#REF!</definedName>
    <definedName name="xigvl3p">#REF!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3p">#REF!</definedName>
    <definedName name="xint1p">#REF!</definedName>
    <definedName name="xinvl3p">#REF!</definedName>
    <definedName name="xit">#REF!</definedName>
    <definedName name="xit1">#REF!</definedName>
    <definedName name="xit1p">#REF!</definedName>
    <definedName name="xit2nc3p">#REF!</definedName>
    <definedName name="xit2vl3p">#REF!</definedName>
    <definedName name="xit3p">#REF!</definedName>
    <definedName name="xitnc3p">#REF!</definedName>
    <definedName name="xitvl3p">#REF!</definedName>
    <definedName name="xl">#REF!</definedName>
    <definedName name="xlc">#REF!</definedName>
    <definedName name="xlk">#REF!</definedName>
    <definedName name="xls1" hidden="1">{#N/A,#N/A,FALSE,"17MAY";#N/A,#N/A,FALSE,"24MAY"}</definedName>
    <definedName name="xmcax">#REF!</definedName>
    <definedName name="xmp40">#REF!</definedName>
    <definedName name="xn">#REF!</definedName>
    <definedName name="XRefColumnsCount">6</definedName>
    <definedName name="XRefCopyRangeCount">8</definedName>
    <definedName name="XRefPasteRangeCount">3</definedName>
    <definedName name="XS">#REF!</definedName>
    <definedName name="XU">#REF!</definedName>
    <definedName name="XUAØTT">#REF!</definedName>
    <definedName name="XUATL">#REF!</definedName>
    <definedName name="XUATL2">#REF!</definedName>
    <definedName name="xuatlon">#REF!</definedName>
    <definedName name="XUATT">#REF!</definedName>
    <definedName name="XX">#REF!</definedName>
    <definedName name="XXX">'[219]10'!#REF!</definedName>
    <definedName name="XYZ">[220]DEP12!#REF!</definedName>
    <definedName name="y">#N/A</definedName>
    <definedName name="ybv">#REF!</definedName>
    <definedName name="ydrz" hidden="1">1/EUReXToPTE</definedName>
    <definedName name="Year">#REF!</definedName>
    <definedName name="Year_HH_Consumption">[139]ค่าใช้จ่ายพลังงานครัวเรือน!$D$4:$M$4</definedName>
    <definedName name="Year97_1st2nd">#REF!</definedName>
    <definedName name="yee" hidden="1">{#N/A,#N/A,FALSE,"COVER.XLS";#N/A,#N/A,FALSE,"RACT1.XLS";#N/A,#N/A,FALSE,"RACT2.XLS";#N/A,#N/A,FALSE,"ECCMP";#N/A,#N/A,FALSE,"WELDER.XLS"}</definedName>
    <definedName name="yen">#REF!</definedName>
    <definedName name="yenrate">#REF!</definedName>
    <definedName name="yertdf" hidden="1">{#N/A,#N/A,FALSE,"17MAY";#N/A,#N/A,FALSE,"24MAY"}</definedName>
    <definedName name="yes">OFFSET('[221]ABP1 input &amp; output for account'!#REF!,0,0,COUNTA('[221]ABP1 input &amp; output for account'!#REF!),1)</definedName>
    <definedName name="YesNoNa">[44]Scoping!$G$2:$G$5</definedName>
    <definedName name="yh">#N/A</definedName>
    <definedName name="YHQ_SEG">[88]COMMON!$V$13:$W$13</definedName>
    <definedName name="Yield">'[222]FISH 2'!#REF!</definedName>
    <definedName name="ying" hidden="1">{#N/A,#N/A,FALSE,"Eff-SSC2"}</definedName>
    <definedName name="Yly_NextBud_Qtly">[86]Summary!#REF!</definedName>
    <definedName name="YN">'[50]Drop down lists'!$A$9:$A$10</definedName>
    <definedName name="yo" hidden="1">{#N/A,#N/A,FALSE,"COVER1.XLS ";#N/A,#N/A,FALSE,"RACT1.XLS";#N/A,#N/A,FALSE,"RACT2.XLS";#N/A,#N/A,FALSE,"ECCMP";#N/A,#N/A,FALSE,"WELDER.XLS"}</definedName>
    <definedName name="YOK" hidden="1">{#N/A,#N/A,TRUE,"Str.";#N/A,#N/A,TRUE,"Steel &amp; Roof";#N/A,#N/A,TRUE,"Arc.";#N/A,#N/A,TRUE,"Preliminary";#N/A,#N/A,TRUE,"Sum_Prelim"}</definedName>
    <definedName name="YOK_1" hidden="1">{#N/A,#N/A,TRUE,"Str.";#N/A,#N/A,TRUE,"Steel &amp; Roof";#N/A,#N/A,TRUE,"Arc.";#N/A,#N/A,TRUE,"Preliminary";#N/A,#N/A,TRUE,"Sum_Prelim"}</definedName>
    <definedName name="YOK_1_1" hidden="1">{#N/A,#N/A,TRUE,"Str.";#N/A,#N/A,TRUE,"Steel &amp; Roof";#N/A,#N/A,TRUE,"Arc.";#N/A,#N/A,TRUE,"Preliminary";#N/A,#N/A,TRUE,"Sum_Prelim"}</definedName>
    <definedName name="YOK_1_2" hidden="1">{#N/A,#N/A,TRUE,"Str.";#N/A,#N/A,TRUE,"Steel &amp; Roof";#N/A,#N/A,TRUE,"Arc.";#N/A,#N/A,TRUE,"Preliminary";#N/A,#N/A,TRUE,"Sum_Prelim"}</definedName>
    <definedName name="YOK_1_3" hidden="1">{#N/A,#N/A,TRUE,"Str.";#N/A,#N/A,TRUE,"Steel &amp; Roof";#N/A,#N/A,TRUE,"Arc.";#N/A,#N/A,TRUE,"Preliminary";#N/A,#N/A,TRUE,"Sum_Prelim"}</definedName>
    <definedName name="YOK_1_4" hidden="1">{#N/A,#N/A,TRUE,"Str.";#N/A,#N/A,TRUE,"Steel &amp; Roof";#N/A,#N/A,TRUE,"Arc.";#N/A,#N/A,TRUE,"Preliminary";#N/A,#N/A,TRUE,"Sum_Prelim"}</definedName>
    <definedName name="YOK_1_5" hidden="1">{#N/A,#N/A,TRUE,"Str.";#N/A,#N/A,TRUE,"Steel &amp; Roof";#N/A,#N/A,TRUE,"Arc.";#N/A,#N/A,TRUE,"Preliminary";#N/A,#N/A,TRUE,"Sum_Prelim"}</definedName>
    <definedName name="YOK_2" hidden="1">{#N/A,#N/A,TRUE,"Str.";#N/A,#N/A,TRUE,"Steel &amp; Roof";#N/A,#N/A,TRUE,"Arc.";#N/A,#N/A,TRUE,"Preliminary";#N/A,#N/A,TRUE,"Sum_Prelim"}</definedName>
    <definedName name="YOK_2_1" hidden="1">{#N/A,#N/A,TRUE,"Str.";#N/A,#N/A,TRUE,"Steel &amp; Roof";#N/A,#N/A,TRUE,"Arc.";#N/A,#N/A,TRUE,"Preliminary";#N/A,#N/A,TRUE,"Sum_Prelim"}</definedName>
    <definedName name="YOK_2_2" hidden="1">{#N/A,#N/A,TRUE,"Str.";#N/A,#N/A,TRUE,"Steel &amp; Roof";#N/A,#N/A,TRUE,"Arc.";#N/A,#N/A,TRUE,"Preliminary";#N/A,#N/A,TRUE,"Sum_Prelim"}</definedName>
    <definedName name="YOK_2_3" hidden="1">{#N/A,#N/A,TRUE,"Str.";#N/A,#N/A,TRUE,"Steel &amp; Roof";#N/A,#N/A,TRUE,"Arc.";#N/A,#N/A,TRUE,"Preliminary";#N/A,#N/A,TRUE,"Sum_Prelim"}</definedName>
    <definedName name="YOK_2_4" hidden="1">{#N/A,#N/A,TRUE,"Str.";#N/A,#N/A,TRUE,"Steel &amp; Roof";#N/A,#N/A,TRUE,"Arc.";#N/A,#N/A,TRUE,"Preliminary";#N/A,#N/A,TRUE,"Sum_Prelim"}</definedName>
    <definedName name="YOK_2_5" hidden="1">{#N/A,#N/A,TRUE,"Str.";#N/A,#N/A,TRUE,"Steel &amp; Roof";#N/A,#N/A,TRUE,"Arc.";#N/A,#N/A,TRUE,"Preliminary";#N/A,#N/A,TRUE,"Sum_Prelim"}</definedName>
    <definedName name="YOK_3" hidden="1">{#N/A,#N/A,TRUE,"Str.";#N/A,#N/A,TRUE,"Steel &amp; Roof";#N/A,#N/A,TRUE,"Arc.";#N/A,#N/A,TRUE,"Preliminary";#N/A,#N/A,TRUE,"Sum_Prelim"}</definedName>
    <definedName name="YOK_3_1" hidden="1">{#N/A,#N/A,TRUE,"Str.";#N/A,#N/A,TRUE,"Steel &amp; Roof";#N/A,#N/A,TRUE,"Arc.";#N/A,#N/A,TRUE,"Preliminary";#N/A,#N/A,TRUE,"Sum_Prelim"}</definedName>
    <definedName name="YOK_4" hidden="1">{#N/A,#N/A,TRUE,"Str.";#N/A,#N/A,TRUE,"Steel &amp; Roof";#N/A,#N/A,TRUE,"Arc.";#N/A,#N/A,TRUE,"Preliminary";#N/A,#N/A,TRUE,"Sum_Prelim"}</definedName>
    <definedName name="YOK_4_1" hidden="1">{#N/A,#N/A,TRUE,"Str.";#N/A,#N/A,TRUE,"Steel &amp; Roof";#N/A,#N/A,TRUE,"Arc.";#N/A,#N/A,TRUE,"Preliminary";#N/A,#N/A,TRUE,"Sum_Prelim"}</definedName>
    <definedName name="YOK_5" hidden="1">{#N/A,#N/A,TRUE,"Str.";#N/A,#N/A,TRUE,"Steel &amp; Roof";#N/A,#N/A,TRUE,"Arc.";#N/A,#N/A,TRUE,"Preliminary";#N/A,#N/A,TRUE,"Sum_Prelim"}</definedName>
    <definedName name="YOK_5_1" hidden="1">{#N/A,#N/A,TRUE,"Str.";#N/A,#N/A,TRUE,"Steel &amp; Roof";#N/A,#N/A,TRUE,"Arc.";#N/A,#N/A,TRUE,"Preliminary";#N/A,#N/A,TRUE,"Sum_Prelim"}</definedName>
    <definedName name="yoo" hidden="1">{#N/A,#N/A,FALSE,"COVER1.XLS ";#N/A,#N/A,FALSE,"RACT1.XLS";#N/A,#N/A,FALSE,"RACT2.XLS";#N/A,#N/A,FALSE,"ECCMP";#N/A,#N/A,FALSE,"WELDER.XLS"}</definedName>
    <definedName name="yrt" hidden="1">{#N/A,#N/A,FALSE,"str_title";#N/A,#N/A,FALSE,"SUM";#N/A,#N/A,FALSE,"Scope";#N/A,#N/A,FALSE,"PIE-Jn";#N/A,#N/A,FALSE,"PIE-Jn_Hz";#N/A,#N/A,FALSE,"Liq_Plan";#N/A,#N/A,FALSE,"S_Curve";#N/A,#N/A,FALSE,"Liq_Prof";#N/A,#N/A,FALSE,"Man_Pwr";#N/A,#N/A,FALSE,"Man_Prof"}</definedName>
    <definedName name="ytd">#N/A</definedName>
    <definedName name="YTD_Weeks_CY">[70]Input!$E$790:$E$801</definedName>
    <definedName name="YTD_Weeks_LY">[70]Input!$F$790:$F$801</definedName>
    <definedName name="YTD1">#REF!</definedName>
    <definedName name="YTDCR">#REF!</definedName>
    <definedName name="ytdcyd">#REF!</definedName>
    <definedName name="YTDDR">#REF!</definedName>
    <definedName name="ytdpyd">#REF!</definedName>
    <definedName name="ytj">#REF!</definedName>
    <definedName name="ytjytjyt" hidden="1">{"'Sheet1'!$A$1:$AA$147"}</definedName>
    <definedName name="ytjytjyt_1" hidden="1">{"'Sheet1'!$A$1:$AA$147"}</definedName>
    <definedName name="ytutyuhtyu" hidden="1">{#N/A,#N/A,TRUE,"AIGFHK";#N/A,#N/A,TRUE,"UFC";#N/A,#N/A,TRUE,"PSB";#N/A,#N/A,TRUE,"AIGFT";#N/A,#N/A,TRUE,"CFA";#N/A,#N/A,TRUE,"AIG Bank Polska";#N/A,#N/A,TRUE,"AICCC TW";#N/A,#N/A,TRUE,"AICCC Ph";#N/A,#N/A,TRUE,"AICCC HK"}</definedName>
    <definedName name="ytutyuhtyu_1" hidden="1">{#N/A,#N/A,TRUE,"AIGFHK";#N/A,#N/A,TRUE,"UFC";#N/A,#N/A,TRUE,"PSB";#N/A,#N/A,TRUE,"AIGFT";#N/A,#N/A,TRUE,"CFA";#N/A,#N/A,TRUE,"AIG Bank Polska";#N/A,#N/A,TRUE,"AICCC TW";#N/A,#N/A,TRUE,"AICCC Ph";#N/A,#N/A,TRUE,"AICCC HK"}</definedName>
    <definedName name="yuiyujyuy"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yuiyujyuy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yujkdtyud" hidden="1">{#N/A,#N/A,FALSE,"Eff-SSC2"}</definedName>
    <definedName name="yuyty"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yuyty_1" hidden="1">{#N/A,#N/A,FALSE,"OVERVIEW";#N/A,#N/A,FALSE,"BANK FACILITIES - UNCOMMITTED";#N/A,#N/A,FALSE,"COMMERCIAL PAPER BACK UP LINES";#N/A,#N/A,FALSE,"BANK FACILITIES - COMMITTED ";#N/A,#N/A,FALSE,"COMMERCIAL PAPER ISSUED";#N/A,#N/A,FALSE,"FLOATING RATE NOTES";#N/A,#N/A,FALSE,"DEPOSITS AND TOTALS";#N/A,#N/A,FALSE,"MULTICURRENCY FACILITY &amp; SWAPS";#N/A,#N/A,FALSE,"BORROWINGS FOR SWEDEN";#N/A,#N/A,FALSE,"SWAPS FOR IRELAND";#N/A,#N/A,FALSE,"CURRENCY LOG";#N/A,#N/A,FALSE,"SWAPS FOR AVCO TRUST PLC";#N/A,#N/A,FALSE,"SWAPS FOR SUBSIDIARIES";#N/A,#N/A,FALSE,"SWAPS - DEFERRED START";#N/A,#N/A,FALSE,"SUMMARY DATA"}</definedName>
    <definedName name="yx" hidden="1">1/EUReXToFRF</definedName>
    <definedName name="yxc"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xx" hidden="1">1/EUReXToIEP</definedName>
    <definedName name="yy">#N/A</definedName>
    <definedName name="Z">#REF!</definedName>
    <definedName name="Z___Hang_muc_1">#REF!</definedName>
    <definedName name="z___Hang_muc_2">#REF!</definedName>
    <definedName name="z___Hang_muc_3">#REF!</definedName>
    <definedName name="z___Hang_muc_4">#REF!</definedName>
    <definedName name="z___Hang_muc_5">#REF!</definedName>
    <definedName name="Z_BORDER">#REF!</definedName>
    <definedName name="zerotofive">'[50]Drop down lists'!$E$1:$E$6</definedName>
    <definedName name="zerototen">'[50]Drop down lists'!$E$1:$E$11</definedName>
    <definedName name="Zip">#REF!</definedName>
    <definedName name="zl">#REF!</definedName>
    <definedName name="Zw">#REF!</definedName>
    <definedName name="ZYX">#REF!</definedName>
    <definedName name="zz">{"'Eng (page2)'!$A$1:$D$52"}</definedName>
    <definedName name="ZZZ">#REF!</definedName>
    <definedName name="zzz1">#REF!</definedName>
    <definedName name="zzz2">#REF!</definedName>
    <definedName name="zzzzzz" hidden="1">{#N/A,#N/A,FALSE,"COVER1.XLS ";#N/A,#N/A,FALSE,"RACT1.XLS";#N/A,#N/A,FALSE,"RACT2.XLS";#N/A,#N/A,FALSE,"ECCMP";#N/A,#N/A,FALSE,"WELDER.XLS"}</definedName>
    <definedName name="zzzzzzzz" hidden="1">{#N/A,#N/A,FALSE,"COVER1.XLS ";#N/A,#N/A,FALSE,"RACT1.XLS";#N/A,#N/A,FALSE,"RACT2.XLS";#N/A,#N/A,FALSE,"ECCMP";#N/A,#N/A,FALSE,"WELDER.XLS"}</definedName>
    <definedName name="あ">#REF!</definedName>
    <definedName name="いおｈ">#REF!</definedName>
    <definedName name="ｴｷｿﾞｰｽﾄﾗｲﾝ一覧">#REF!</definedName>
    <definedName name="ｴｷｿﾞｰｽﾄ工程一覧">#REF!</definedName>
    <definedName name="ガス_灯油混焼">#REF!</definedName>
    <definedName name="じゅｆｇｈｆ">#REF!</definedName>
    <definedName name="ﾋﾟﾎﾞｯﾄ範囲">#REF!</definedName>
    <definedName name="ﾋﾟﾎﾞｯﾄ範囲MF">#REF!</definedName>
    <definedName name="ﾌﾟﾗｲﾐﾝｸﾞ配管">[223]EXｳｪｲﾄ0!$A$1:$IV$3</definedName>
    <definedName name="ボデ機能明細一覧表">#REF!</definedName>
    <definedName name="ﾏﾌﾗｰﾗｲﾝ一覧">#REF!</definedName>
    <definedName name="ﾏﾌﾗｰ工程一覧">#REF!</definedName>
    <definedName name="ﾗｲﾝ一覧">#REF!</definedName>
    <definedName name="ライン別生産計画数0007">#REF!</definedName>
    <definedName name="ﾛｰﾀﾘｰ曲げ表">#REF!</definedName>
    <definedName name="แ" hidden="1">{#N/A,#N/A,FALSE,"Eff-SSC2"}</definedName>
    <definedName name="แ2">#REF!</definedName>
    <definedName name="แ274">'[224]BS_ jun06'!#REF!</definedName>
    <definedName name="โ4305">'[225]Raw Material'!#REF!</definedName>
    <definedName name="ไ">#REF!</definedName>
    <definedName name="ก" hidden="1">{#N/A,#N/A,FALSE,"Eff-SSC2"}</definedName>
    <definedName name="กกพ" hidden="1">{#N/A,#N/A,FALSE,"Eff-SSC2"}</definedName>
    <definedName name="กไก" hidden="1">#REF!</definedName>
    <definedName name="กดกดก" hidden="1">{#N/A,#N/A,FALSE,"Eff-SSC2"}</definedName>
    <definedName name="กดแล" hidden="1">#REF!</definedName>
    <definedName name="กฟ">#REF!</definedName>
    <definedName name="กฟ6">#REF!</definedName>
    <definedName name="กมล" hidden="1">{#N/A,#N/A,FALSE,"consu_cover";#N/A,#N/A,FALSE,"consu_strategy";#N/A,#N/A,FALSE,"consu_flow";#N/A,#N/A,FALSE,"Summary_reqmt";#N/A,#N/A,FALSE,"field_ppg";#N/A,#N/A,FALSE,"ppg_shop";#N/A,#N/A,FALSE,"strl";#N/A,#N/A,FALSE,"tankages";#N/A,#N/A,FALSE,"gases"}</definedName>
    <definedName name="กมลทิพย์" hidden="1">{#N/A,#N/A,FALSE,"17MAY";#N/A,#N/A,FALSE,"24MAY"}</definedName>
    <definedName name="กรกฎาคม" hidden="1">{#N/A,#N/A,FALSE,"COVER1.XLS ";#N/A,#N/A,FALSE,"RACT1.XLS";#N/A,#N/A,FALSE,"RACT2.XLS";#N/A,#N/A,FALSE,"ECCMP";#N/A,#N/A,FALSE,"WELDER.XLS"}</definedName>
    <definedName name="กล่อง" hidden="1">{#N/A,#N/A,FALSE,"COVER1.XLS ";#N/A,#N/A,FALSE,"RACT1.XLS";#N/A,#N/A,FALSE,"RACT2.XLS";#N/A,#N/A,FALSE,"ECCMP";#N/A,#N/A,FALSE,"WELDER.XLS"}</definedName>
    <definedName name="กว" hidden="1">{#N/A,#N/A,FALSE,"COVER1.XLS ";#N/A,#N/A,FALSE,"RACT1.XLS";#N/A,#N/A,FALSE,"RACT2.XLS";#N/A,#N/A,FALSE,"ECCMP";#N/A,#N/A,FALSE,"WELDER.XLS"}</definedName>
    <definedName name="กหดกดหเ">{#N/A,#N/A,FALSE,"Eff-SSC2"}</definedName>
    <definedName name="การใช้พลังงานในธุรกิจการค้า">[87]การใช้พลังงานในธุรกิจการค้า!$D$13:$K$17</definedName>
    <definedName name="การโอนเงินระหว่างสาขา" hidden="1">{#N/A,#N/A,FALSE,"Eff-SSC2"}</definedName>
    <definedName name="กิ">#REF!</definedName>
    <definedName name="ไก" hidden="1">{#N/A,#N/A,FALSE,"Eff-SSC2"}</definedName>
    <definedName name="ขวด">[226]รับ!$A$1:$E$146</definedName>
    <definedName name="ข้อที่4" hidden="1">{#N/A,#N/A,FALSE,"Eff-SSC2"}</definedName>
    <definedName name="ขั้นตอน">[227]ขั้นตอน!$B$2:$B$11</definedName>
    <definedName name="ค_ส_ยกไป">OFFSET(#REF!,0,0,COUNTA(#REF!),1)</definedName>
    <definedName name="คจช">'[98]Productions config'!#REF!</definedName>
    <definedName name="คลิกเลือก">"mg/L"</definedName>
    <definedName name="ค่าความร้อน">#REF!</definedName>
    <definedName name="คุณภาพ">#REF!</definedName>
    <definedName name="โครงร่าง">#REF!</definedName>
    <definedName name="โครงสร้าง" hidden="1">{#N/A,#N/A,FALSE,"Eff-SSC2"}</definedName>
    <definedName name="งง" hidden="1">{#N/A,#N/A,FALSE,"Eff-SSC2"}</definedName>
    <definedName name="งบการเงินPL">[228]BS!#REF!</definedName>
    <definedName name="งบกำไรขาดทุน">'[229]Most Likely'!#REF!</definedName>
    <definedName name="งบลงทุน" hidden="1">{#N/A,#N/A,FALSE,"COVER.XLS";#N/A,#N/A,FALSE,"RACT1.XLS";#N/A,#N/A,FALSE,"RACT2.XLS";#N/A,#N/A,FALSE,"ECCMP";#N/A,#N/A,FALSE,"WELDER.XLS"}</definedName>
    <definedName name="งบลงทุน1" hidden="1">{#N/A,#N/A,FALSE,"COVER1.XLS ";#N/A,#N/A,FALSE,"RACT1.XLS";#N/A,#N/A,FALSE,"RACT2.XLS";#N/A,#N/A,FALSE,"ECCMP";#N/A,#N/A,FALSE,"WELDER.XLS"}</definedName>
    <definedName name="งาน">#REF!</definedName>
    <definedName name="เงิน" hidden="1">#REF!</definedName>
    <definedName name="เงินฝากธนาคาร">#REF!</definedName>
    <definedName name="เงินฝากประจำ">#REF!</definedName>
    <definedName name="จำนวนอุตสาหกรรมการผลิต">[87]จำนวนอุตสาหกรรมการผลิต!$D$3:$S$65</definedName>
    <definedName name="ชลชัย" hidden="1">{#N/A,#N/A,FALSE,"COVER1.XLS ";#N/A,#N/A,FALSE,"RACT1.XLS";#N/A,#N/A,FALSE,"RACT2.XLS";#N/A,#N/A,FALSE,"ECCMP";#N/A,#N/A,FALSE,"WELDER.XLS"}</definedName>
    <definedName name="ชลชัยลลล"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ชั่วโมงการอบผลิตภัณฑ์ไม้ประกอบชุด">#REF!</definedName>
    <definedName name="ชั่วโมงการอบไม้แปรรูป">#REF!</definedName>
    <definedName name="เชื้อเพลิง">#REF!</definedName>
    <definedName name="ซ่อมบำรุง">#REF!</definedName>
    <definedName name="ด">#REF!</definedName>
    <definedName name="ด12">#REF!</definedName>
    <definedName name="ดกหเ">#REF!</definedName>
    <definedName name="ดด" hidden="1">{#N/A,#N/A,FALSE,"Eff-SSC2"}</definedName>
    <definedName name="ดดด">#REF!</definedName>
    <definedName name="ดพพ" hidden="1">{#N/A,#N/A,FALSE,"COVER1.XLS ";#N/A,#N/A,FALSE,"RACT1.XLS";#N/A,#N/A,FALSE,"RACT2.XLS";#N/A,#N/A,FALSE,"ECCMP";#N/A,#N/A,FALSE,"WELDER.XLS"}</definedName>
    <definedName name="ดฟแ2">#REF!</definedName>
    <definedName name="ดะกะรารีรเ" hidden="1">{#N/A,#N/A,FALSE,"COVER1.XLS ";#N/A,#N/A,FALSE,"RACT1.XLS";#N/A,#N/A,FALSE,"RACT2.XLS";#N/A,#N/A,FALSE,"ECCMP";#N/A,#N/A,FALSE,"WELDER.XLS"}</definedName>
    <definedName name="ดำเนินการ">#REF!</definedName>
    <definedName name="เดือื่เ" hidden="1">{#N/A,#N/A,FALSE,"Eff-SSC2"}</definedName>
    <definedName name="ตาราง_GWP">[87]GWP!$C$6:$F$24</definedName>
    <definedName name="ตาราง_การจัดทำรายงาน_Feedback_Report_รอบ_ปี_51_53_หน้าที่ของผู้ที่เกี่ยวข้อง">#REF!</definedName>
    <definedName name="ตารางการใช้พลังงานอุตสาหกรรม">[87]การใช้พลังงานในอุตสาหกรรม!$E$4:$O$27</definedName>
    <definedName name="ตารางจำนวนธุรกิจการค้า">[87]จำนวนธุรกิจการค้า!$D$3:$P$74</definedName>
    <definedName name="ตารางราคาเชื้อเพลิง">[139]ราคาเชื้อเพลิง!$F$4:$R$18</definedName>
    <definedName name="ถ้ะ" hidden="1">{#N/A,#N/A,FALSE,"Eff-SSC2"}</definedName>
    <definedName name="ท">'[230]ม.ค.51'!#REF!</definedName>
    <definedName name="ท.กระแสเงินสดพัน">[231]BS!#REF!</definedName>
    <definedName name="ท.กระแสเงินสดสต.">[231]BS!#REF!</definedName>
    <definedName name="ท.กำไรขาดทุนพัน">[231]BS!#REF!</definedName>
    <definedName name="ท.กำไรขาดทุนสต.">[231]BS!#REF!</definedName>
    <definedName name="ท.กำไรสะสมพัน">[231]BS!#REF!</definedName>
    <definedName name="ท.กำไรสะสมสต.">[231]BS!#REF!</definedName>
    <definedName name="ท.ส่วนเปลี่ยนแปลงผู้ถือหุ้นสต.">[231]BS!#REF!</definedName>
    <definedName name="ท.ส่วนเปลี่ยนแปลงพัน">[231]BS!#REF!</definedName>
    <definedName name="ทท" hidden="1">#REF!</definedName>
    <definedName name="ทนื" hidden="1">{#N/A,#N/A,FALSE,"COVER.XLS";#N/A,#N/A,FALSE,"RACT1.XLS";#N/A,#N/A,FALSE,"RACT2.XLS";#N/A,#N/A,FALSE,"ECCMP";#N/A,#N/A,FALSE,"WELDER.XLS"}</definedName>
    <definedName name="ทศพร"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ทาทา" hidden="1">{#N/A,#N/A,FALSE,"Eff-SSC2"}</definedName>
    <definedName name="ทิน"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ทิพย์"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ธนาคารกสิกรไทย">#REF!</definedName>
    <definedName name="ธนาคารกสิกรไทย1">#REF!</definedName>
    <definedName name="ธนาคารไทยพานิชย์">#REF!</definedName>
    <definedName name="ธนาคารธนชาติ">'[232]Sum Loan agreement'!#REF!</definedName>
    <definedName name="ธนาคารธนชาติ1">#REF!</definedName>
    <definedName name="น" hidden="1">{#N/A,#N/A,FALSE,"Eff-SSC2"}</definedName>
    <definedName name="นน" hidden="1">{#N/A,#N/A,FALSE,"Eff-SSC2"}</definedName>
    <definedName name="นัครงค์" hidden="1">{#N/A,#N/A,FALSE,"Eff-SSC2"}</definedName>
    <definedName name="เบล">[233]ข้อมูลดิบ1!$A$3:$A$472</definedName>
    <definedName name="แบบร่าง" hidden="1">{#N/A,#N/A,FALSE,"Eff-SSC2"}</definedName>
    <definedName name="ประเภทพลังงานในภาคธุรกิจการค้า">[87]การใช้พลังงานในธุรกิจการค้า!$B$13:$B$17</definedName>
    <definedName name="ประเภทพลังงานในอุตสาหกรรม">[87]การใช้พลังงานในอุตสาหกรรม!$C$4:$C$27</definedName>
    <definedName name="ประเมินกรรมการ"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ประเมินได้">#REF!,#REF!,#REF!</definedName>
    <definedName name="ประเมินไม่ได้">#REF!,#REF!</definedName>
    <definedName name="ปิดสรุป">#REF!</definedName>
    <definedName name="ปีการใช้พลังงานในภาคธุรกิจการค้า">[87]การใช้พลังงานในธุรกิจการค้า!$D$12:$K$12</definedName>
    <definedName name="ปีการใช้พลังงานอุตสาหกรรม">[87]การใช้พลังงานในอุตสาหกรรม!$E$3:$O$3</definedName>
    <definedName name="เป็น">#REF!</definedName>
    <definedName name="เป็นซ้ำ">#REF!</definedName>
    <definedName name="เป้าหมายQ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เป้าหมายใหม่">#REF!</definedName>
    <definedName name="ไป" hidden="1">{#N/A,#N/A,FALSE,"Eff-SSC2"}</definedName>
    <definedName name="ผลการดำเนินงาน_Productivity">#REF!</definedName>
    <definedName name="ผลรวม" comment="ช้องผลรวมนี้ เชื่อมโยงกับผลที่แสดงใน Fr-01">#REF!</definedName>
    <definedName name="ผลิตภัณฑ์ไม้ประกอบชุด">#REF!</definedName>
    <definedName name="ผิดพลาด">"บกพร่อง"</definedName>
    <definedName name="ผู้เข้าประชุมKz" hidden="1">{#N/A,#N/A,FALSE,"Eff-SSC2"}</definedName>
    <definedName name="ผู้ปฎิบัติ">#REF!</definedName>
    <definedName name="ผู้เสนอ">#REF!</definedName>
    <definedName name="แผนก">#REF!</definedName>
    <definedName name="แผนผัง"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พ้" hidden="1">{#N/A,#N/A,FALSE,"Eff-SSC2"}</definedName>
    <definedName name="พดกเอาเสาเสเ" hidden="1">{#N/A,#N/A,FALSE,"Eff-SSC2"}</definedName>
    <definedName name="พดอ" hidden="1">{#N/A,#N/A,FALSE,"COVER1.XLS ";#N/A,#N/A,FALSE,"RACT1.XLS";#N/A,#N/A,FALSE,"RACT2.XLS";#N/A,#N/A,FALSE,"ECCMP";#N/A,#N/A,FALSE,"WELDER.XLS"}</definedName>
    <definedName name="พท" hidden="1">{#N/A,#N/A,FALSE,"str_title";#N/A,#N/A,FALSE,"SUM";#N/A,#N/A,FALSE,"Scope";#N/A,#N/A,FALSE,"PIE-Jn";#N/A,#N/A,FALSE,"PIE-Jn_Hz";#N/A,#N/A,FALSE,"Liq_Plan";#N/A,#N/A,FALSE,"S_Curve";#N/A,#N/A,FALSE,"Liq_Prof";#N/A,#N/A,FALSE,"Man_Pwr";#N/A,#N/A,FALSE,"Man_Prof"}</definedName>
    <definedName name="พพ" hidden="1">{#N/A,#N/A,FALSE,"Eff-SSC2"}</definedName>
    <definedName name="พะไ"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พันธบัตร">#REF!</definedName>
    <definedName name="พำ" hidden="1">{#N/A,#N/A,FALSE,"Eff-SSC2"}</definedName>
    <definedName name="พิท" hidden="1">{#N/A,#N/A,FALSE,"COVER1.XLS ";#N/A,#N/A,FALSE,"RACT1.XLS";#N/A,#N/A,FALSE,"RACT2.XLS";#N/A,#N/A,FALSE,"ECCMP";#N/A,#N/A,FALSE,"WELDER.XLS"}</definedName>
    <definedName name="เพฟ" hidden="1">#REF!</definedName>
    <definedName name="ฟ">{"'Eng (page2)'!$A$1:$D$52"}</definedName>
    <definedName name="ฟ1" hidden="1">#REF!</definedName>
    <definedName name="ฟ1afa">#REF!</definedName>
    <definedName name="ฟ3">#REF!</definedName>
    <definedName name="ฟ30">#REF!</definedName>
    <definedName name="ฟ48">#REF!</definedName>
    <definedName name="ฟฟ" hidden="1">{#N/A,#N/A,FALSE,"Eff-SSC2"}</definedName>
    <definedName name="ฟฟฟ">#REF!</definedName>
    <definedName name="ฟฟฟฟฟฟฟฟฟฟฟฟฟฟฟฟฟฟฟฟฟฟฟฟฟฟฟฟฟฟ" hidden="1">{#N/A,#N/A,FALSE,"COVER.XLS";#N/A,#N/A,FALSE,"RACT1.XLS";#N/A,#N/A,FALSE,"RACT2.XLS";#N/A,#N/A,FALSE,"ECCMP";#N/A,#N/A,FALSE,"WELDER.XLS"}</definedName>
    <definedName name="ฟหกด" hidden="1">{#N/A,#N/A,FALSE,"Eff-SSC2"}</definedName>
    <definedName name="ฟๅ">#REF!</definedName>
    <definedName name="ฟๅจ">#REF!</definedName>
    <definedName name="แฟด">#REF!</definedName>
    <definedName name="มล" hidden="1">{#N/A,#N/A,FALSE,"str_title";#N/A,#N/A,FALSE,"SUM";#N/A,#N/A,FALSE,"Scope";#N/A,#N/A,FALSE,"PIE-Jn";#N/A,#N/A,FALSE,"PIE-Jn_Hz";#N/A,#N/A,FALSE,"Liq_Plan";#N/A,#N/A,FALSE,"S_Curve";#N/A,#N/A,FALSE,"Liq_Prof";#N/A,#N/A,FALSE,"Man_Pwr";#N/A,#N/A,FALSE,"Man_Prof"}</definedName>
    <definedName name="มิ.ย.49"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ไม่ดำเนินการ">#REF!</definedName>
    <definedName name="ไม่เป็น">#REF!</definedName>
    <definedName name="ย" hidden="1">#REF!</definedName>
    <definedName name="ยกไปเครดิต">'[234]งบทดลอง - ต.ค.2547'!$H$8:$H$305</definedName>
    <definedName name="ยกไปเดบิต">'[234]งบทดลอง - ต.ค.2547'!$G$8:$G$305</definedName>
    <definedName name="ยน" hidden="1">{#N/A,#N/A,FALSE,"Eff-SSC2"}</definedName>
    <definedName name="ยยย"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ร" hidden="1">{"'Model'!$A$1:$N$53"}</definedName>
    <definedName name="ร113">#REF!</definedName>
    <definedName name="รหัสบัญชี">'[234]งบทดลอง - ต.ค.2547'!$A$8:$A$305</definedName>
    <definedName name="รหัสพนักงาน">#REF!</definedName>
    <definedName name="รัฃ" hidden="1">{#N/A,#N/A,FALSE,"Eff-SSC2"}</definedName>
    <definedName name="รับรองรายงานการประชุม_ครั้งที่">#REF!</definedName>
    <definedName name="ราคาขาย">#REF!</definedName>
    <definedName name="ราคาทุนยกไป">OFFSET(#REF!,0,0,COUNTA(#REF!),1)</definedName>
    <definedName name="รายการข้อมูล">#REF!</definedName>
    <definedName name="รายละเอียดลูกหนี้04_2005">#REF!</definedName>
    <definedName name="รายละเอียดลูกหนี้05_2005">#REF!</definedName>
    <definedName name="รายละเอียดลูกหนี้06_2005">#REF!</definedName>
    <definedName name="รูปแบบนำเสนอMBII" hidden="1">{#N/A,#N/A,FALSE,"COVER.XLS";#N/A,#N/A,FALSE,"RACT1.XLS";#N/A,#N/A,FALSE,"RACT2.XLS";#N/A,#N/A,FALSE,"ECCMP";#N/A,#N/A,FALSE,"WELDER.XLS"}</definedName>
    <definedName name="ฤ1">#REF!</definedName>
    <definedName name="ลำดับที่1">#REF!</definedName>
    <definedName name="ลำดับที่2">#REF!</definedName>
    <definedName name="ลำดับที่3">#REF!</definedName>
    <definedName name="ลำดับที่30">#REF!</definedName>
    <definedName name="ลำดับที่4">#REF!</definedName>
    <definedName name="ลำดับที่5">#REF!</definedName>
    <definedName name="ลำดับที่6">#REF!</definedName>
    <definedName name="ลิตร">#REF!</definedName>
    <definedName name="วนนส" hidden="1">{#N/A,#N/A,FALSE,"17MAY";#N/A,#N/A,FALSE,"24MAY"}</definedName>
    <definedName name="วส" hidden="1">#REF!</definedName>
    <definedName name="วส้วียขี" hidden="1">{#N/A,#N/A,FALSE,"COVER1.XLS ";#N/A,#N/A,FALSE,"RACT1.XLS";#N/A,#N/A,FALSE,"RACT2.XLS";#N/A,#N/A,FALSE,"ECCMP";#N/A,#N/A,FALSE,"WELDER.XLS"}</definedName>
    <definedName name="วัตถุดิบ">[235]รับ!$A$1:$E$146</definedName>
    <definedName name="วาระ5.4" hidden="1">{#N/A,#N/A,FALSE,"COVER.XLS";#N/A,#N/A,FALSE,"RACT1.XLS";#N/A,#N/A,FALSE,"RACT2.XLS";#N/A,#N/A,FALSE,"ECCMP";#N/A,#N/A,FALSE,"WELDER.XLS"}</definedName>
    <definedName name="เวสวว" hidden="1">{#N/A,#N/A,FALSE,"COVER.XLS";#N/A,#N/A,FALSE,"RACT1.XLS";#N/A,#N/A,FALSE,"RACT2.XLS";#N/A,#N/A,FALSE,"ECCMP";#N/A,#N/A,FALSE,"WELDER.XLS"}</definedName>
    <definedName name="ส" hidden="1">{#N/A,#N/A,FALSE,"Eff-SSC2"}</definedName>
    <definedName name="ส1117">#REF!</definedName>
    <definedName name="ส50">[196]Elimination!#REF!</definedName>
    <definedName name="ส่ง">#REF!</definedName>
    <definedName name="ส่งออก05" hidden="1">{#N/A,#N/A,FALSE,"Eff-SSC2"}</definedName>
    <definedName name="สถาพข้อมูล">#REF!</definedName>
    <definedName name="สถิติ_spc" hidden="1">{#N/A,#N/A,FALSE,"Eff-SSC2"}</definedName>
    <definedName name="ส้ม">[236]ข้อมูลดิบ1!$A$3:$D$156</definedName>
    <definedName name="สมสสน" hidden="1">{#N/A,#N/A,FALSE,"COVER.XLS";#N/A,#N/A,FALSE,"RACT1.XLS";#N/A,#N/A,FALSE,"RACT2.XLS";#N/A,#N/A,FALSE,"ECCMP";#N/A,#N/A,FALSE,"WELDER.XLS"}</definedName>
    <definedName name="สรรพหา" hidden="1">{#N/A,#N/A,FALSE,"Eff-SSC2"}</definedName>
    <definedName name="สรุป" hidden="1">{#N/A,#N/A,FALSE,"Eff-SSC2"}</definedName>
    <definedName name="สรุปBHL" hidden="1">{#N/A,#N/A,FALSE,"COVER1.XLS ";#N/A,#N/A,FALSE,"RACT1.XLS";#N/A,#N/A,FALSE,"RACT2.XLS";#N/A,#N/A,FALSE,"ECCMP";#N/A,#N/A,FALSE,"WELDER.XLS"}</definedName>
    <definedName name="สรุปDBS" hidden="1">{#N/A,#N/A,FALSE,"COVER.XLS";#N/A,#N/A,FALSE,"RACT1.XLS";#N/A,#N/A,FALSE,"RACT2.XLS";#N/A,#N/A,FALSE,"ECCMP";#N/A,#N/A,FALSE,"WELDER.XLS"}</definedName>
    <definedName name="ส่วนซ่อมบำรุง">#REF!</definedName>
    <definedName name="ส่วนบุคคล">#REF!</definedName>
    <definedName name="ส่วนประกันคุณภาพ">#REF!</definedName>
    <definedName name="ส่วนแปรรูปไม้">#REF!</definedName>
    <definedName name="ส่วนไม้ประกอบชุด">#REF!</definedName>
    <definedName name="ส่วนไม้แปรรูป">#REF!</definedName>
    <definedName name="ส่วนไม้แปรรูปอบแห้ง">#REF!</definedName>
    <definedName name="ส่วนยางสกิมเครฟ">#REF!</definedName>
    <definedName name="ส่วนส่งออก">#REF!</definedName>
    <definedName name="สายพาน2" hidden="1">{#N/A,#N/A,FALSE,"Eff-SSC2"}</definedName>
    <definedName name="สารทำความเย็น_1">#REF!*#REF!/1000</definedName>
    <definedName name="สาส" hidden="1">{#N/A,#N/A,FALSE,"Eff-SSC2"}</definedName>
    <definedName name="สินทรัพย์">#REF!</definedName>
    <definedName name="ห" hidden="1">{#N/A,#N/A,FALSE,"Eff-SSC2"}</definedName>
    <definedName name="หแ" hidden="1">{#N/A,#N/A,FALSE,"Eff-SSC2"}</definedName>
    <definedName name="หน.ช" hidden="1">{#N/A,#N/A,FALSE,"Eff-SSC2"}</definedName>
    <definedName name="หน้าที่งาน" hidden="1">{#N/A,#N/A,FALSE,"Eff-SSC2"}</definedName>
    <definedName name="หนึ่ง" hidden="1">{#N/A,#N/A,FALSE,"COVER.XLS";#N/A,#N/A,FALSE,"RACT1.XLS";#N/A,#N/A,FALSE,"RACT2.XLS";#N/A,#N/A,FALSE,"ECCMP";#N/A,#N/A,FALSE,"WELDER.XLS"}</definedName>
    <definedName name="หนุงหนิง"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หมวดสินค้า" hidden="1">{#N/A,#N/A,FALSE,"Eff-SSC2"}</definedName>
    <definedName name="หห">NA()</definedName>
    <definedName name="หห_1">NA()</definedName>
    <definedName name="หห_2">NA()</definedName>
    <definedName name="หห_3">NA()</definedName>
    <definedName name="หหหหหหหหหหห">'[237]ก_ย_ _2_'!#REF!</definedName>
    <definedName name="หแห">#REF!</definedName>
    <definedName name="หุ้นกู้">#REF!</definedName>
    <definedName name="เหกเกเกกเกด">{#N/A,#N/A,FALSE,"Eff-SSC2"}</definedName>
    <definedName name="เหื" hidden="1">{#N/A,#N/A,FALSE,"Eff-SSC2"}</definedName>
    <definedName name="อบ">#REF!</definedName>
    <definedName name="อหกห"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อิสานบนทรานสปอร์ต" hidden="1">{#N/A,#N/A,FALSE,"COVER1.XLS ";#N/A,#N/A,FALSE,"RACT1.XLS";#N/A,#N/A,FALSE,"RACT2.XLS";#N/A,#N/A,FALSE,"ECCMP";#N/A,#N/A,FALSE,"WELDER.XLS"}</definedName>
    <definedName name="แอ1">'[238]schedule '!#REF!</definedName>
    <definedName name="แอ่ป้อิกิ่ป้อิ่แอ" hidden="1">{#N/A,#N/A,FALSE,"COVER1.XLS ";#N/A,#N/A,FALSE,"RACT1.XLS";#N/A,#N/A,FALSE,"RACT2.XLS";#N/A,#N/A,FALSE,"ECCMP";#N/A,#N/A,FALSE,"WELDER.XLS"}</definedName>
    <definedName name="ๆ">#REF!</definedName>
    <definedName name="ๆกหดะ">#REF!</definedName>
    <definedName name="ๆๆๆ" hidden="1">{#N/A,#N/A,FALSE,"Eff-SSC2"}</definedName>
    <definedName name="결정계">[113]근로영수증!$BY$27</definedName>
    <definedName name="결정근로">[113]근로영수증!$BH$27</definedName>
    <definedName name="결정세액">[113]퇴직영수증!$L$24</definedName>
    <definedName name="결정주민">[113]근로영수증!$BT$27</definedName>
    <definedName name="경로우대">[113]근로영수증!$R$27</definedName>
    <definedName name="경로우대수">[113]근로영수증!$O$27</definedName>
    <definedName name="계">[113]퇴직영수증!$P$14</definedName>
    <definedName name="교육비">[113]근로영수증!$R$37</definedName>
    <definedName name="그랴">[239]퇴직영수증!$G$9:$H$11,[239]퇴직영수증!$L$9,[239]퇴직영수증!$L$10,[239]퇴직영수증!$L$11,[239]퇴직영수증!$P$9,[239]퇴직영수증!$P$11,[239]퇴직영수증!$P$12,[239]퇴직영수증!$G$15:$M$16,[239]퇴직영수증!$K$14:$M$14,[239]퇴직영수증!$F$19:$I$19,[239]퇴직영수증!$L$19:$N$19,[239]퇴직영수증!$O$19:$Q$19,[239]퇴직영수증!$H$21:$H$24,[239]퇴직영수증!$L$21:$L$24,[239]퇴직영수증!$G$27:$L$29,[239]퇴직영수증!$O$24,[239]퇴직영수증!$O$26,[239]퇴직영수증!$O$27,[239]퇴직영수증!$N$29,[239]퇴직영수증!$N$14:$Q$17,[239]퇴직영수증!$K$17:$M$17</definedName>
    <definedName name="근로">[240]근로영수증!$R$24</definedName>
    <definedName name="근로산출세액">[113]근로영수증!$AN$28</definedName>
    <definedName name="근로성명">[113]근로영수증!$M$12</definedName>
    <definedName name="근로소득">[113]근로영수증!$R$21</definedName>
    <definedName name="근로소득공제">[113]근로영수증!$R$22</definedName>
    <definedName name="근로소득금액">[113]근로영수증!$R$23</definedName>
    <definedName name="근로소득세액">[113]근로영수증!$AN$29</definedName>
    <definedName name="근로입사">[113]근로영수증!$BS$10</definedName>
    <definedName name="근로주소">[113]근로영수증!$M$13</definedName>
    <definedName name="근로퇴사">[113]근로영수증!$BS$11</definedName>
    <definedName name="근속연수">[113]퇴직영수증!$Q$19</definedName>
    <definedName name="근속월수">[113]퇴직영수증!$I$19</definedName>
    <definedName name="금액">"사용자입력(금액)"</definedName>
    <definedName name="급여계">[113]근로영수증!$AH$19</definedName>
    <definedName name="기부금">[113]근로영수증!$R$41</definedName>
    <definedName name="기타비과세">[113]근로영수증!$BV$17</definedName>
    <definedName name="날짜">"사용자입력(날짜)"</definedName>
    <definedName name="낫널">"Not Null 오류체크 유의사항"</definedName>
    <definedName name="대표자">[113]근로영수증!$AI$10</definedName>
    <definedName name="대표자1">[113]근로영수증!$BH$40</definedName>
    <definedName name="대표자명">[113]퇴직영수증!$P$9</definedName>
    <definedName name="대표자명1">[113]퇴직영수증!$O$27</definedName>
    <definedName name="ㅁ">[241]퇴직영수증!#REF!</definedName>
    <definedName name="명예퇴직소득">[113]퇴직영수증!$L$14</definedName>
    <definedName name="명예퇴직수당">[113]퇴직영수증!$L$17</definedName>
    <definedName name="문자">"사용자입력(문자열)"</definedName>
    <definedName name="문자열">"사용자입력(문자열)"</definedName>
    <definedName name="미수수익">{"'보고양식'!$A$58:$K$111"}</definedName>
    <definedName name="박명배퇴직">#REF!</definedName>
    <definedName name="박재홍">[242]퇴직영수증!#REF!</definedName>
    <definedName name="박정희">[243]근로영수증!$BY$27</definedName>
    <definedName name="박지다">#REF!</definedName>
    <definedName name="발행자보고용">[113]퇴직영수증!$I$7</definedName>
    <definedName name="발행자보관용">[244]퇴직영수증!#REF!</definedName>
    <definedName name="배우자">[113]근로영수증!$R$25</definedName>
    <definedName name="백분율">"사용자입력(백분율)"</definedName>
    <definedName name="법인등록번호">[113]퇴직영수증!$G$10</definedName>
    <definedName name="법인명">[113]퇴직영수증!$L$9</definedName>
    <definedName name="법인명1">[113]퇴직영수증!$O$26</definedName>
    <definedName name="법인주소">[113]근로영수증!$AI$11</definedName>
    <definedName name="보험료">[113]근로영수증!$R$33</definedName>
    <definedName name="본인">[113]근로영수증!$R$24</definedName>
    <definedName name="부녀자">[113]근로영수증!$R$29</definedName>
    <definedName name="부녀자수">[113]근로영수증!$O$29</definedName>
    <definedName name="부서명">#REF!</definedName>
    <definedName name="부서코드">#REF!</definedName>
    <definedName name="부서코트변환">#REF!</definedName>
    <definedName name="부양가족">[113]근로영수증!$R$26</definedName>
    <definedName name="부양가족수">[113]근로영수증!$O$26</definedName>
    <definedName name="부양자내역">[113]근로영수증!$BS$2</definedName>
    <definedName name="비과세계">[113]근로영수증!$BV$18</definedName>
    <definedName name="사업번호">[113]근로영수증!$BB$10</definedName>
    <definedName name="사업자등록번호">[113]퇴직영수증!$G$9</definedName>
    <definedName name="산출세액">[113]퇴직영수증!$L$22</definedName>
    <definedName name="상여계">[113]근로영수증!$AP$19</definedName>
    <definedName name="상호">[113]근로영수증!$M$10</definedName>
    <definedName name="상호1">[113]근로영수증!$BH$38</definedName>
    <definedName name="성명">[113]퇴직영수증!$G$11</definedName>
    <definedName name="세금계">[113]퇴직영수증!$L$27</definedName>
    <definedName name="세무서">[113]근로영수증!$AX$43</definedName>
    <definedName name="세무서명">[113]퇴직영수증!$N$29</definedName>
    <definedName name="세액계">[113]근로영수증!$AN$43</definedName>
    <definedName name="세액공제">[113]퇴직영수증!$L$23</definedName>
    <definedName name="소득세">[113]퇴직영수증!$G$27</definedName>
    <definedName name="소득세계">[113]퇴직영수증!$G$29</definedName>
    <definedName name="소수공제추가공제">[113]근로영수증!$R$31</definedName>
    <definedName name="소재지">[113]퇴직영수증!$L$10</definedName>
    <definedName name="숫자">"사용자입력(숫자)"</definedName>
    <definedName name="신용카드">[113]근로영수증!$AN$25</definedName>
    <definedName name="ㅇㅇㅇㅇㅇ">#REF!,#REF!,#REF!,#REF!,#REF!,#REF!,#REF!,#REF!,#REF!,#REF!,#REF!,#REF!,#REF!,#REF!,#REF!,#REF!,#REF!,#REF!,#REF!,#REF!,#REF!</definedName>
    <definedName name="아이디">"사용자입력(ID)"</definedName>
    <definedName name="엄ㅁㅁㅁ">#REF!</definedName>
    <definedName name="연금소득금액">[113]근로영수증!$AN$22</definedName>
    <definedName name="연월일">[113]퇴직영수증!$O$24</definedName>
    <definedName name="연평균과세표준">[113]퇴직영수증!$H$24</definedName>
    <definedName name="연평균산출세액">[113]퇴직영수증!$L$21</definedName>
    <definedName name="외국납부세액">[113]근로영수증!$AN$35</definedName>
    <definedName name="의료비">[113]근로영수증!$R$35</definedName>
    <definedName name="이소영" hidden="1">#REF!</definedName>
    <definedName name="이종근">[240]근로영수증!$R$27</definedName>
    <definedName name="인정계">[113]근로영수증!$AW$19</definedName>
    <definedName name="입사년월일">[113]퇴직영수증!$F$19</definedName>
    <definedName name="입사일">[113]퇴직영수증!$P$11</definedName>
    <definedName name="자녀양육비">[113]근로영수증!$R$30</definedName>
    <definedName name="자녀양육수">[113]근로영수증!$O$30</definedName>
    <definedName name="장애자">[113]근로영수증!$R$28</definedName>
    <definedName name="장애자수">[113]근로영수증!$O$28</definedName>
    <definedName name="저축세액">[113]근로영수증!$AN$31</definedName>
    <definedName name="전">#REF!</definedName>
    <definedName name="종계">[113]근로영수증!$BD$17</definedName>
    <definedName name="종급여">[113]근로영수증!$AH$17</definedName>
    <definedName name="종상여">[113]근로영수증!$AP$17</definedName>
    <definedName name="종세금계">[113]근로영수증!$BY$28</definedName>
    <definedName name="종소득세">[113]근로영수증!$BH$28</definedName>
    <definedName name="종인정">[113]근로영수증!$AW$17</definedName>
    <definedName name="종전세금계">[113]퇴직영수증!$L$28</definedName>
    <definedName name="종전소득세">[113]퇴직영수증!$G$28</definedName>
    <definedName name="종전주민세">[113]퇴직영수증!$J$28</definedName>
    <definedName name="종주민세">[113]근로영수증!$BT$28</definedName>
    <definedName name="종합소득과세표준">[113]근로영수증!$AN$27</definedName>
    <definedName name="주민등록번호">[113]퇴직영수증!$L$11</definedName>
    <definedName name="주민번호">[113]근로영수증!$AR$12</definedName>
    <definedName name="주민세">[113]퇴직영수증!$J$27</definedName>
    <definedName name="주민세계">[113]퇴직영수증!$J$29</definedName>
    <definedName name="주소">[113]퇴직영수증!$G$12</definedName>
    <definedName name="주식저축세액">[113]근로영수증!$AN$37</definedName>
    <definedName name="주택사업본부">#REF!</definedName>
    <definedName name="주택자금">[113]근로영수증!$R$39</definedName>
    <definedName name="주택차입금세액">[113]근로영수증!$AN$33</definedName>
    <definedName name="징수년월일">[113]근로영수증!$BG$34</definedName>
    <definedName name="징수부1">#REF!</definedName>
    <definedName name="차감소득금액">[113]근로영수증!$AN$21</definedName>
    <definedName name="차감징수계">[113]근로영수증!$BY$30</definedName>
    <definedName name="차감징수세금">[113]근로영수증!$BH$30</definedName>
    <definedName name="차감징수주민">[113]근로영수증!$BT$30</definedName>
    <definedName name="철구사업본부">#REF!</definedName>
    <definedName name="총계">[113]퇴직영수증!$L$29</definedName>
    <definedName name="최영임">#REF!</definedName>
    <definedName name="최종월정액급여">[113]근로영수증!$BV$19</definedName>
    <definedName name="최철주">[245]퇴직영수증!#REF!</definedName>
    <definedName name="템플리트모듈1">BlankMacro1</definedName>
    <definedName name="템플리트모듈2">BlankMacro1</definedName>
    <definedName name="템플리트모듈3">BlankMacro1</definedName>
    <definedName name="템플리트모듈4">BlankMacro1</definedName>
    <definedName name="템플리트모듈5">BlankMacro1</definedName>
    <definedName name="템플리트모듈6">BlankMacro1</definedName>
    <definedName name="퇴사년월일">[113]퇴직영수증!$H$19</definedName>
    <definedName name="퇴사일">[113]퇴직영수증!$P$12</definedName>
    <definedName name="퇴직">[242]퇴직영수증!#REF!</definedName>
    <definedName name="퇴직금">[113]퇴직영수증!$P$17</definedName>
    <definedName name="퇴직급여">[113]퇴직영수증!$K$17</definedName>
    <definedName name="퇴직급여계">[113]퇴직영수증!$K$17</definedName>
    <definedName name="퇴직급여액">[113]퇴직영수증!$H$21</definedName>
    <definedName name="퇴직소득">[113]퇴직영수증!$K$14</definedName>
    <definedName name="퇴직소득공제">[113]퇴직영수증!$H$22</definedName>
    <definedName name="퇴직소득과세표준">[113]퇴직영수증!$H$23</definedName>
    <definedName name="퇴직영수증">[246]퇴직영수증!#REF!</definedName>
    <definedName name="투자조합">[113]근로영수증!$AN$24</definedName>
    <definedName name="팀명">#REF!</definedName>
    <definedName name="팀코드">#REF!</definedName>
    <definedName name="평가">{"'보고양식'!$A$58:$K$111"}</definedName>
    <definedName name="표준공제">[113]근로영수증!$R$43</definedName>
    <definedName name="피팅">BlankMacro1</definedName>
    <definedName name="현계">[113]근로영수증!$BD$16</definedName>
    <definedName name="현근로">[113]근로영수증!$AH$16</definedName>
    <definedName name="현상여">[113]근로영수증!$AP$16</definedName>
    <definedName name="현인정">[113]근로영수증!$AW$16</definedName>
    <definedName name="현장기술인력">[113]근로영수증!$AN$23</definedName>
    <definedName name="현징수계">[113]근로영수증!$BY$29</definedName>
    <definedName name="현징수세금">[113]근로영수증!$BH$29</definedName>
    <definedName name="현징수주민">[113]근로영수증!$BT$29</definedName>
    <definedName name="회사번호">[113]근로영수증!$M$11</definedName>
    <definedName name="회사자료">[113]회사내역!$B$4:$I$12</definedName>
    <definedName name="中操ｹｰﾌﾞﾙ処理室">#REF!</definedName>
    <definedName name="仕向地機能明細一覧表">#REF!</definedName>
    <definedName name="仕様書号口試作">#REF!</definedName>
    <definedName name="仮設電源">#REF!</definedName>
    <definedName name="入荷予定３">#REF!</definedName>
    <definedName name="全面品質管理">#REF!</definedName>
    <definedName name="八十二年度預算數編製說明">#REF!</definedName>
    <definedName name="合計">#REF!</definedName>
    <definedName name="國際化品質">#REF!</definedName>
    <definedName name="小Ｒ曲げ表">#REF!</definedName>
    <definedName name="工程一覧">#REF!</definedName>
    <definedName name="旅費交通費">#REF!</definedName>
    <definedName name="油圧曲げ表">#REF!</definedName>
    <definedName name="見積条件書REV１">[247]事務所!#REF!</definedName>
    <definedName name="設備LIST">#REF!</definedName>
    <definedName name="車名・車名コード一覧">#REF!</definedName>
    <definedName name="銷售H6BA">#REF!</definedName>
    <definedName name="銷售H6BB">#REF!</definedName>
    <definedName name="銷貨淨額">#REF!</definedName>
    <definedName name="間接費">#REF!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8" i="8" l="1"/>
  <c r="E68" i="8"/>
  <c r="F68" i="8"/>
  <c r="C68" i="8"/>
  <c r="C70" i="8"/>
  <c r="D70" i="8"/>
  <c r="E70" i="8"/>
  <c r="F70" i="8"/>
  <c r="D12" i="8" l="1"/>
  <c r="C12" i="8"/>
  <c r="F179" i="6" l="1"/>
  <c r="F178" i="6"/>
  <c r="F103" i="8" l="1"/>
  <c r="C54" i="8" l="1"/>
  <c r="C37" i="8"/>
  <c r="E98" i="8"/>
  <c r="D98" i="8"/>
  <c r="C98" i="8"/>
  <c r="F54" i="8" l="1"/>
  <c r="F37" i="8"/>
  <c r="F221" i="6" l="1"/>
  <c r="F125" i="8" l="1"/>
  <c r="F126" i="8"/>
  <c r="F127" i="8"/>
  <c r="F60" i="8"/>
  <c r="F57" i="8"/>
  <c r="F43" i="8"/>
  <c r="F40" i="8"/>
  <c r="F98" i="8"/>
  <c r="F121" i="8" l="1"/>
  <c r="F123" i="8"/>
  <c r="F124" i="8"/>
  <c r="F142" i="8"/>
  <c r="F140" i="8" s="1"/>
  <c r="F132" i="8"/>
  <c r="F130" i="8" s="1"/>
  <c r="F128" i="8"/>
  <c r="F63" i="8"/>
  <c r="F29" i="8"/>
  <c r="F31" i="8" s="1"/>
  <c r="F46" i="8"/>
  <c r="F96" i="8"/>
  <c r="F120" i="8" l="1"/>
  <c r="F122" i="8"/>
  <c r="F53" i="8"/>
  <c r="F36" i="8"/>
  <c r="F69" i="8" s="1"/>
  <c r="E142" i="8" l="1"/>
  <c r="E140" i="8" s="1"/>
  <c r="E132" i="8"/>
  <c r="E130" i="8" s="1"/>
  <c r="E128" i="8"/>
  <c r="E127" i="8"/>
  <c r="E126" i="8"/>
  <c r="E125" i="8"/>
  <c r="E124" i="8"/>
  <c r="E123" i="8"/>
  <c r="E121" i="8"/>
  <c r="E103" i="8"/>
  <c r="E96" i="8"/>
  <c r="E63" i="8"/>
  <c r="E60" i="8"/>
  <c r="E57" i="8"/>
  <c r="E54" i="8"/>
  <c r="E46" i="8"/>
  <c r="E43" i="8"/>
  <c r="E40" i="8"/>
  <c r="E37" i="8"/>
  <c r="E29" i="8"/>
  <c r="E31" i="8" s="1"/>
  <c r="E185" i="6"/>
  <c r="E184" i="6"/>
  <c r="E179" i="6"/>
  <c r="E178" i="6"/>
  <c r="E110" i="6"/>
  <c r="E10" i="6"/>
  <c r="E53" i="8" l="1"/>
  <c r="E36" i="8"/>
  <c r="E69" i="8" s="1"/>
  <c r="E122" i="8"/>
  <c r="E120" i="8"/>
  <c r="F130" i="10" l="1"/>
  <c r="F127" i="10"/>
  <c r="F126" i="10" l="1"/>
  <c r="F137" i="10" s="1"/>
  <c r="F143" i="10" l="1"/>
  <c r="F138" i="10"/>
  <c r="F141" i="10"/>
  <c r="F140" i="10"/>
  <c r="F142" i="10"/>
  <c r="F136" i="10" l="1"/>
  <c r="F139" i="10"/>
  <c r="F151" i="10" l="1"/>
  <c r="F96" i="10" l="1"/>
  <c r="F98" i="10"/>
  <c r="F100" i="10"/>
  <c r="F54" i="10"/>
  <c r="F51" i="10" s="1"/>
  <c r="F49" i="10" s="1"/>
  <c r="F110" i="6" l="1"/>
  <c r="E12" i="8" l="1"/>
  <c r="E54" i="10" l="1"/>
  <c r="E51" i="10" s="1"/>
  <c r="E49" i="10" s="1"/>
  <c r="D54" i="10"/>
  <c r="D51" i="10" s="1"/>
  <c r="D49" i="10" s="1"/>
  <c r="C54" i="10"/>
  <c r="C51" i="10" s="1"/>
  <c r="C49" i="10" s="1"/>
  <c r="E127" i="10" l="1"/>
  <c r="D127" i="10"/>
  <c r="C130" i="10"/>
  <c r="C127" i="10"/>
  <c r="D130" i="10" l="1"/>
  <c r="D126" i="10" s="1"/>
  <c r="E130" i="10"/>
  <c r="E126" i="10" s="1"/>
  <c r="E143" i="10" s="1"/>
  <c r="C126" i="10"/>
  <c r="D140" i="10" l="1"/>
  <c r="D137" i="10"/>
  <c r="D142" i="10"/>
  <c r="D143" i="10"/>
  <c r="D138" i="10"/>
  <c r="D141" i="10"/>
  <c r="C137" i="10"/>
  <c r="C140" i="10"/>
  <c r="C142" i="10"/>
  <c r="C143" i="10"/>
  <c r="C138" i="10"/>
  <c r="C141" i="10"/>
  <c r="E141" i="10"/>
  <c r="E138" i="10"/>
  <c r="E140" i="10"/>
  <c r="E142" i="10"/>
  <c r="E137" i="10"/>
  <c r="C136" i="10" l="1"/>
  <c r="E136" i="10"/>
  <c r="D136" i="10"/>
  <c r="C139" i="10"/>
  <c r="D139" i="10"/>
  <c r="E139" i="10"/>
  <c r="E104" i="10" l="1"/>
  <c r="E100" i="10" l="1"/>
  <c r="E98" i="10"/>
  <c r="E96" i="10"/>
  <c r="D100" i="10"/>
  <c r="D98" i="10"/>
  <c r="D96" i="10"/>
  <c r="D29" i="8" l="1"/>
  <c r="D31" i="8" s="1"/>
  <c r="C29" i="8"/>
  <c r="C31" i="8" s="1"/>
  <c r="D110" i="6"/>
  <c r="C10" i="6"/>
  <c r="D10" i="6"/>
  <c r="F10" i="6"/>
  <c r="C184" i="6"/>
  <c r="D184" i="6"/>
  <c r="C185" i="6"/>
  <c r="D185" i="6"/>
  <c r="C178" i="6"/>
  <c r="D178" i="6"/>
  <c r="C179" i="6"/>
  <c r="D179" i="6"/>
  <c r="E154" i="10" l="1"/>
  <c r="E151" i="10" l="1"/>
  <c r="E150" i="10" s="1"/>
  <c r="E163" i="10" l="1"/>
  <c r="E164" i="10"/>
  <c r="E165" i="10"/>
  <c r="E160" i="10"/>
  <c r="E162" i="10" l="1"/>
  <c r="E10" i="10" l="1"/>
  <c r="E161" i="10" l="1"/>
  <c r="D103" i="8"/>
  <c r="C103" i="8"/>
  <c r="D96" i="8"/>
  <c r="C96" i="8"/>
  <c r="E159" i="10" l="1"/>
  <c r="D10" i="10" l="1"/>
  <c r="C110" i="6" l="1"/>
  <c r="C132" i="8"/>
  <c r="C130" i="8" s="1"/>
  <c r="C120" i="8" s="1"/>
  <c r="C142" i="8"/>
  <c r="C128" i="8"/>
  <c r="C127" i="8"/>
  <c r="C126" i="8"/>
  <c r="C125" i="8"/>
  <c r="C124" i="8"/>
  <c r="C123" i="8"/>
  <c r="C121" i="8"/>
  <c r="C122" i="8" l="1"/>
  <c r="D154" i="10" l="1"/>
  <c r="D151" i="10"/>
  <c r="D150" i="10" l="1"/>
  <c r="D160" i="10" l="1"/>
  <c r="D161" i="10"/>
  <c r="D165" i="10"/>
  <c r="D164" i="10"/>
  <c r="D163" i="10"/>
  <c r="D162" i="10" l="1"/>
  <c r="D159" i="10"/>
  <c r="D127" i="8"/>
  <c r="D132" i="8" l="1"/>
  <c r="D130" i="8" s="1"/>
  <c r="D128" i="8"/>
  <c r="D124" i="8"/>
  <c r="D126" i="8"/>
  <c r="D125" i="8"/>
  <c r="D121" i="8"/>
  <c r="D123" i="8"/>
  <c r="D142" i="8"/>
  <c r="D140" i="8" s="1"/>
  <c r="D60" i="8"/>
  <c r="D57" i="8"/>
  <c r="D54" i="8"/>
  <c r="D43" i="8"/>
  <c r="D40" i="8"/>
  <c r="D37" i="8"/>
  <c r="D120" i="8" l="1"/>
  <c r="D63" i="8"/>
  <c r="D53" i="8" s="1"/>
  <c r="D122" i="8"/>
  <c r="D46" i="8"/>
  <c r="D36" i="8" s="1"/>
  <c r="D69" i="8" l="1"/>
  <c r="C154" i="10" l="1"/>
  <c r="C151" i="10"/>
  <c r="C150" i="10" l="1"/>
  <c r="C165" i="10" l="1"/>
  <c r="C163" i="10"/>
  <c r="C160" i="10"/>
  <c r="C161" i="10"/>
  <c r="C164" i="10"/>
  <c r="C159" i="10" l="1"/>
  <c r="C162" i="10"/>
  <c r="C63" i="8" l="1"/>
  <c r="C60" i="8"/>
  <c r="C57" i="8"/>
  <c r="C46" i="8"/>
  <c r="C40" i="8"/>
  <c r="C36" i="8" l="1"/>
  <c r="C69" i="8" s="1"/>
  <c r="C53" i="8"/>
  <c r="F154" i="10" l="1"/>
  <c r="F150" i="10" s="1"/>
  <c r="F165" i="10" s="1"/>
  <c r="F163" i="10" l="1"/>
  <c r="F161" i="10"/>
  <c r="F160" i="10"/>
  <c r="F164" i="10"/>
  <c r="F159" i="10" l="1"/>
  <c r="F162" i="10"/>
  <c r="F12" i="8" l="1"/>
</calcChain>
</file>

<file path=xl/sharedStrings.xml><?xml version="1.0" encoding="utf-8"?>
<sst xmlns="http://schemas.openxmlformats.org/spreadsheetml/2006/main" count="1044" uniqueCount="528">
  <si>
    <t>Sustainability Performance Data</t>
  </si>
  <si>
    <t>ECONOMIC DIMENSION</t>
  </si>
  <si>
    <t>Target 2024</t>
  </si>
  <si>
    <t>GRI</t>
  </si>
  <si>
    <t>Economic Performance</t>
  </si>
  <si>
    <t>201-1</t>
  </si>
  <si>
    <t>Sale and service income</t>
  </si>
  <si>
    <t>Million Baht</t>
  </si>
  <si>
    <t>-</t>
  </si>
  <si>
    <r>
      <t>EBITDA</t>
    </r>
    <r>
      <rPr>
        <vertAlign val="superscript"/>
        <sz val="10"/>
        <color theme="1" tint="0.34998626667073579"/>
        <rFont val="Browallia New"/>
        <family val="2"/>
      </rPr>
      <t>1,3</t>
    </r>
  </si>
  <si>
    <r>
      <t>Net profit - Owner of the parent</t>
    </r>
    <r>
      <rPr>
        <vertAlign val="superscript"/>
        <sz val="10"/>
        <color theme="1"/>
        <rFont val="Browallia New"/>
        <family val="2"/>
      </rPr>
      <t>3</t>
    </r>
  </si>
  <si>
    <r>
      <t>Normalised net profit</t>
    </r>
    <r>
      <rPr>
        <vertAlign val="superscript"/>
        <sz val="10"/>
        <color theme="1"/>
        <rFont val="Browallia New"/>
        <family val="2"/>
      </rPr>
      <t>2,3</t>
    </r>
    <r>
      <rPr>
        <sz val="10"/>
        <color theme="1"/>
        <rFont val="Browallia New"/>
        <family val="2"/>
      </rPr>
      <t xml:space="preserve"> - Owner of the parent</t>
    </r>
  </si>
  <si>
    <t>Investment promotion privileges and benefits from government 
(Board of Investment: BOI)</t>
  </si>
  <si>
    <t>201-4</t>
  </si>
  <si>
    <t>Remark</t>
  </si>
  <si>
    <r>
      <t>1</t>
    </r>
    <r>
      <rPr>
        <sz val="8"/>
        <color theme="1"/>
        <rFont val="Browallia New"/>
        <family val="2"/>
      </rPr>
      <t>EBITDA = Earnings before interest, taxes, depreciation and amortisation - Non operating income / (expense)</t>
    </r>
  </si>
  <si>
    <r>
      <t>2</t>
    </r>
    <r>
      <rPr>
        <sz val="8"/>
        <color theme="1"/>
        <rFont val="Browallia New"/>
        <family val="2"/>
      </rPr>
      <t>Normalised net profit = Net profit - Unrealised gain / (loss) from FX - Non-operating income / (expense)</t>
    </r>
  </si>
  <si>
    <r>
      <rPr>
        <vertAlign val="superscript"/>
        <sz val="8"/>
        <color theme="1"/>
        <rFont val="Browallia New"/>
        <family val="2"/>
      </rPr>
      <t>3</t>
    </r>
    <r>
      <rPr>
        <sz val="8"/>
        <color theme="1"/>
        <rFont val="Browallia New"/>
        <family val="2"/>
      </rPr>
      <t>Restatement in FY’23 resulted from the impact of the adoption of amendments to TAS 12 - Income taxes, which related to the recognition of deferred tax
related to right-of-use assets and lease liabilities.</t>
    </r>
  </si>
  <si>
    <t>Economic Value Distributions</t>
  </si>
  <si>
    <t xml:space="preserve">Operating cost  </t>
  </si>
  <si>
    <r>
      <t>Benefits to employees</t>
    </r>
    <r>
      <rPr>
        <vertAlign val="superscript"/>
        <sz val="10"/>
        <color theme="1" tint="0.34998626667073579"/>
        <rFont val="Browallia New"/>
        <family val="2"/>
      </rPr>
      <t xml:space="preserve">1 </t>
    </r>
  </si>
  <si>
    <t>Dividend to shareholders</t>
  </si>
  <si>
    <r>
      <t>Tax to governments</t>
    </r>
    <r>
      <rPr>
        <vertAlign val="superscript"/>
        <sz val="10"/>
        <color theme="1" tint="0.34998626667073579"/>
        <rFont val="Browallia New"/>
        <family val="2"/>
      </rPr>
      <t>2</t>
    </r>
  </si>
  <si>
    <r>
      <t>Finance cost</t>
    </r>
    <r>
      <rPr>
        <vertAlign val="superscript"/>
        <sz val="10"/>
        <color theme="1" tint="0.34998626667073579"/>
        <rFont val="Browallia New"/>
        <family val="2"/>
      </rPr>
      <t xml:space="preserve">3 </t>
    </r>
  </si>
  <si>
    <r>
      <t>Payment to suppliers and contractors</t>
    </r>
    <r>
      <rPr>
        <vertAlign val="superscript"/>
        <sz val="10"/>
        <color theme="1" tint="0.34998626667073579"/>
        <rFont val="Browallia New"/>
        <family val="2"/>
      </rPr>
      <t>4</t>
    </r>
  </si>
  <si>
    <t>Environmental management</t>
  </si>
  <si>
    <r>
      <t>1</t>
    </r>
    <r>
      <rPr>
        <sz val="8"/>
        <color theme="1"/>
        <rFont val="Browallia New"/>
        <family val="2"/>
      </rPr>
      <t>Include remuneration and benefits, provident fund contribution and employee development expenses</t>
    </r>
  </si>
  <si>
    <r>
      <t>2</t>
    </r>
    <r>
      <rPr>
        <sz val="8"/>
        <color theme="1"/>
        <rFont val="Browallia New"/>
        <family val="2"/>
      </rPr>
      <t>All company taxes (corporate, income, property, etc.) and related penalties paid at the international, national, and local levels.</t>
    </r>
  </si>
  <si>
    <r>
      <t>3</t>
    </r>
    <r>
      <rPr>
        <sz val="8"/>
        <color theme="1"/>
        <rFont val="Browallia New"/>
        <family val="2"/>
      </rPr>
      <t>Includes financing cost of loan and debenture from financial institutions, infrastructure funds and construction payables</t>
    </r>
    <r>
      <rPr>
        <vertAlign val="superscript"/>
        <sz val="8"/>
        <color theme="1"/>
        <rFont val="Browallia New"/>
        <family val="2"/>
      </rPr>
      <t>.</t>
    </r>
  </si>
  <si>
    <r>
      <t>4</t>
    </r>
    <r>
      <rPr>
        <sz val="8"/>
        <rFont val="Browallia New"/>
        <family val="2"/>
      </rPr>
      <t xml:space="preserve"> Payments to suppliers and contractors were included within Operating Costs during 2018-2019</t>
    </r>
    <r>
      <rPr>
        <vertAlign val="superscript"/>
        <sz val="8"/>
        <rFont val="Browallia New"/>
        <family val="2"/>
      </rPr>
      <t>.</t>
    </r>
  </si>
  <si>
    <t>Corporate Governance</t>
  </si>
  <si>
    <t>Board structure - Board of Directors</t>
  </si>
  <si>
    <t>Disclosure-2-9</t>
  </si>
  <si>
    <t>Executive directors</t>
  </si>
  <si>
    <t>Person</t>
  </si>
  <si>
    <t>Independent directors</t>
  </si>
  <si>
    <t>Other non-executive directors</t>
  </si>
  <si>
    <t>Number of female directors</t>
  </si>
  <si>
    <t>Disclosure-2-9, 405-1</t>
  </si>
  <si>
    <t>Board effectiveness</t>
  </si>
  <si>
    <t>Average board meeting attendance</t>
  </si>
  <si>
    <t>% of board of directors meeting</t>
  </si>
  <si>
    <t>Minimum of attendance for all members required</t>
  </si>
  <si>
    <t>%</t>
  </si>
  <si>
    <t>Number of non-executive/ independent directors with 4 or less other mandates</t>
  </si>
  <si>
    <t>Number of other mandates for non-executive/independent directors restricted to</t>
  </si>
  <si>
    <t>Number</t>
  </si>
  <si>
    <r>
      <t>Average tenure of board members</t>
    </r>
    <r>
      <rPr>
        <vertAlign val="superscript"/>
        <sz val="10"/>
        <color theme="1"/>
        <rFont val="Browallia New"/>
        <family val="2"/>
      </rPr>
      <t>1</t>
    </r>
  </si>
  <si>
    <t>Year</t>
  </si>
  <si>
    <t>Government ownership</t>
  </si>
  <si>
    <t>% of the voting rights</t>
  </si>
  <si>
    <t>&lt; 5.00</t>
  </si>
  <si>
    <r>
      <t>(Founding) Family ownership</t>
    </r>
    <r>
      <rPr>
        <vertAlign val="superscript"/>
        <sz val="10"/>
        <color theme="1"/>
        <rFont val="Browallia New"/>
        <family val="2"/>
      </rPr>
      <t>2</t>
    </r>
  </si>
  <si>
    <r>
      <rPr>
        <vertAlign val="superscript"/>
        <sz val="9"/>
        <color theme="1"/>
        <rFont val="Browallia New"/>
        <family val="2"/>
      </rPr>
      <t>1</t>
    </r>
    <r>
      <rPr>
        <sz val="9"/>
        <color theme="1"/>
        <rFont val="Browallia New"/>
        <family val="2"/>
      </rPr>
      <t>Effective 2023, the average tenure of board members is calculated from the date of appointment as a director following the company's listing on the Stock Exchange of Thailand on July 19, 2017.</t>
    </r>
  </si>
  <si>
    <t>Code of Conduct</t>
  </si>
  <si>
    <t>Total complaints through whistleblowing and grievance channels</t>
  </si>
  <si>
    <t>Case</t>
  </si>
  <si>
    <t>Total number of not accepted cases (ungrounded)</t>
  </si>
  <si>
    <t>Total number of investigated cases</t>
  </si>
  <si>
    <t xml:space="preserve">Under investigation </t>
  </si>
  <si>
    <t>Closed case with no wrongdoing found</t>
  </si>
  <si>
    <t>Confirmed cases of wrongdoing (business ethics breaches)</t>
  </si>
  <si>
    <t>Disclosure 2-26</t>
  </si>
  <si>
    <t>Corruption or bribery</t>
  </si>
  <si>
    <t>205-3</t>
  </si>
  <si>
    <t>Discrimination or harassment</t>
  </si>
  <si>
    <t>Confidentiality of information</t>
  </si>
  <si>
    <t>Conflicts of interest</t>
  </si>
  <si>
    <t>Antitrust/anti-competitive practices</t>
  </si>
  <si>
    <t>206-1</t>
  </si>
  <si>
    <t>Monopoly practices</t>
  </si>
  <si>
    <t>Money-laundering and/or insider trading/dealing</t>
  </si>
  <si>
    <t>Environment, health, and safety</t>
  </si>
  <si>
    <t>Customer privacy data</t>
  </si>
  <si>
    <t>Non-compliance with laws and regulations</t>
  </si>
  <si>
    <t>Disclosure 2-27</t>
  </si>
  <si>
    <t>Anti-competitive behavior</t>
  </si>
  <si>
    <t>Total fines and settlements related to anti-competitive behavior, anti-trust, and monopoly practices and their outcomes</t>
  </si>
  <si>
    <t>Baht</t>
  </si>
  <si>
    <r>
      <t xml:space="preserve">1 </t>
    </r>
    <r>
      <rPr>
        <sz val="8"/>
        <color theme="1"/>
        <rFont val="Browallia New"/>
        <family val="2"/>
      </rPr>
      <t>B.Grimm Power does not incur any fines or settlements related to anti-competitive practices in the past 4 years. Therefore, we do not have the status and progress of the breaches reported as well as the details of actions taken against the substantiated cases.</t>
    </r>
  </si>
  <si>
    <t>Customer Relationship Management</t>
  </si>
  <si>
    <t>Satisfied respondents</t>
  </si>
  <si>
    <t>% of total respondent</t>
  </si>
  <si>
    <t>&gt; 95</t>
  </si>
  <si>
    <r>
      <t>Data coverage</t>
    </r>
    <r>
      <rPr>
        <vertAlign val="superscript"/>
        <sz val="10"/>
        <color theme="1"/>
        <rFont val="Browallia New"/>
        <family val="2"/>
      </rPr>
      <t>1</t>
    </r>
  </si>
  <si>
    <t xml:space="preserve">% of customers surveyed </t>
  </si>
  <si>
    <r>
      <t>1</t>
    </r>
    <r>
      <rPr>
        <sz val="8"/>
        <color theme="1"/>
        <rFont val="Browallia New"/>
        <family val="2"/>
      </rPr>
      <t>Data coverage (% of customers surveyed) includes both respondents and non-respondents from 2021 onwards (previously include only respondents)</t>
    </r>
  </si>
  <si>
    <t>Supply Chain Management</t>
  </si>
  <si>
    <t>Total suppliers by type</t>
  </si>
  <si>
    <t>308-2/404-2</t>
  </si>
  <si>
    <t>Tier 1 suppliers</t>
  </si>
  <si>
    <t>Supplier</t>
  </si>
  <si>
    <t>Critical tier 1 suppliers</t>
  </si>
  <si>
    <t>Critical non-tier 1 supplier</t>
  </si>
  <si>
    <t>Suppliers Code of Conduct acknowledgement</t>
  </si>
  <si>
    <t>New suppliers acknowledged suppliers code of conduct and guidelines for sustainability</t>
  </si>
  <si>
    <t>% of new supplier</t>
  </si>
  <si>
    <t>ESG initial assessment</t>
  </si>
  <si>
    <t xml:space="preserve">Critical tier 1 suppliers assessed by ESG initial assessment </t>
  </si>
  <si>
    <t xml:space="preserve">Critical non-tier 1 suppliers assessed by ESG initial assessment </t>
  </si>
  <si>
    <t>ESG risk screening</t>
  </si>
  <si>
    <t>Critical tier 1 suppliers assessed by ESG risk screening</t>
  </si>
  <si>
    <t>Critical non-tier 1 suppliers assessed by ESG risk screening</t>
  </si>
  <si>
    <t xml:space="preserve">  Significant suppliers</t>
  </si>
  <si>
    <t>Critical tier 1 suppliers identified with medium to high ESG risks</t>
  </si>
  <si>
    <t>NA</t>
  </si>
  <si>
    <t>Critical non-tier 1 suppliers identified with medium to high ESG risks</t>
  </si>
  <si>
    <r>
      <t>Comprehensive ESG assessment (audit)</t>
    </r>
    <r>
      <rPr>
        <b/>
        <vertAlign val="superscript"/>
        <sz val="10"/>
        <color theme="1"/>
        <rFont val="Browallia New"/>
        <family val="2"/>
      </rPr>
      <t>1</t>
    </r>
  </si>
  <si>
    <t xml:space="preserve">Significant Suppliers assessed (audited) </t>
  </si>
  <si>
    <t xml:space="preserve"> % of significant supplier</t>
  </si>
  <si>
    <t>Suppliers assessed with substantial actual/potential negative impacts</t>
  </si>
  <si>
    <t>Suppliers agreed corrective action/improvement plan</t>
  </si>
  <si>
    <t>Suppliers were supported corrective action/improvement plan by company</t>
  </si>
  <si>
    <t>Suppliers with that were terminated</t>
  </si>
  <si>
    <t>Spend analysis</t>
  </si>
  <si>
    <t>Total procurement value</t>
  </si>
  <si>
    <r>
      <t>Proportion of spending on local suppliers</t>
    </r>
    <r>
      <rPr>
        <vertAlign val="superscript"/>
        <sz val="10"/>
        <color theme="1"/>
        <rFont val="Browallia New"/>
        <family val="2"/>
      </rPr>
      <t>2</t>
    </r>
  </si>
  <si>
    <t>Spending by type</t>
  </si>
  <si>
    <t>% of spending</t>
  </si>
  <si>
    <t>Significant suppliers</t>
  </si>
  <si>
    <r>
      <rPr>
        <vertAlign val="superscript"/>
        <sz val="8"/>
        <color theme="1"/>
        <rFont val="Browallia New"/>
        <family val="2"/>
      </rPr>
      <t>1</t>
    </r>
    <r>
      <rPr>
        <sz val="8"/>
        <color theme="1"/>
        <rFont val="Browallia New"/>
        <family val="2"/>
      </rPr>
      <t xml:space="preserve"> An assessment including at least a company visit either by B.Grimm Power and/or by external third parties, for instance sustainability agencies.</t>
    </r>
  </si>
  <si>
    <r>
      <rPr>
        <vertAlign val="superscript"/>
        <sz val="8"/>
        <color theme="1"/>
        <rFont val="Browallia New"/>
        <family val="2"/>
      </rPr>
      <t>2</t>
    </r>
    <r>
      <rPr>
        <sz val="8"/>
        <color theme="1"/>
        <rFont val="Browallia New"/>
        <family val="2"/>
      </rPr>
      <t xml:space="preserve"> This includes procurement spending from the Thailand operation, where all tier-1 suppliers are local e.g. located in Thailand. </t>
    </r>
  </si>
  <si>
    <t>Cyber Security and Privacy Protection</t>
  </si>
  <si>
    <t>Cyber Security</t>
  </si>
  <si>
    <r>
      <t>Number of information security breaches or other cyber security incidents</t>
    </r>
    <r>
      <rPr>
        <vertAlign val="superscript"/>
        <sz val="10"/>
        <rFont val="Browallia New"/>
        <family val="2"/>
      </rPr>
      <t>1</t>
    </r>
    <r>
      <rPr>
        <sz val="10"/>
        <rFont val="Browallia New"/>
        <family val="2"/>
      </rPr>
      <t xml:space="preserve"> </t>
    </r>
  </si>
  <si>
    <t>Personal Data Protection</t>
  </si>
  <si>
    <r>
      <rPr>
        <vertAlign val="superscript"/>
        <sz val="9"/>
        <rFont val="Browallia New"/>
        <family val="2"/>
      </rPr>
      <t>1</t>
    </r>
    <r>
      <rPr>
        <sz val="9"/>
        <rFont val="Browallia New"/>
        <family val="2"/>
      </rPr>
      <t>These are defined as unauthorised access to computer data, applications, networks, devices, protected systems and data. Cybercriminals or malicious applications bypass security mechanisms to reach restricted</t>
    </r>
  </si>
  <si>
    <r>
      <rPr>
        <vertAlign val="superscript"/>
        <sz val="9"/>
        <rFont val="Browallia New"/>
        <family val="2"/>
      </rPr>
      <t>2</t>
    </r>
    <r>
      <rPr>
        <vertAlign val="superscript"/>
        <sz val="8"/>
        <rFont val="Browallia New"/>
        <family val="2"/>
      </rPr>
      <t xml:space="preserve"> </t>
    </r>
    <r>
      <rPr>
        <sz val="9"/>
        <rFont val="Browallia New"/>
        <family val="2"/>
      </rPr>
      <t xml:space="preserve">Written statements by regulatory or similar official body addressed to the organisation that identifies breaches of customer privacy, or a complaint lodged with the organisation that has been recognised as legitimate by the organisation. </t>
    </r>
  </si>
  <si>
    <t xml:space="preserve">  This includes substantiated complaints related to personal information breaches from individuals, general agencies, regulatory bodies. </t>
  </si>
  <si>
    <r>
      <t>Electric Utilities Performance</t>
    </r>
    <r>
      <rPr>
        <b/>
        <vertAlign val="superscript"/>
        <sz val="10"/>
        <color theme="1"/>
        <rFont val="Browallia New"/>
        <family val="2"/>
      </rPr>
      <t>1</t>
    </r>
  </si>
  <si>
    <r>
      <t>Total installed capacity</t>
    </r>
    <r>
      <rPr>
        <b/>
        <vertAlign val="superscript"/>
        <sz val="10"/>
        <color theme="1"/>
        <rFont val="Browallia New"/>
        <family val="2"/>
      </rPr>
      <t>2</t>
    </r>
  </si>
  <si>
    <t>Installed capacity in operation (by type) - MW</t>
  </si>
  <si>
    <t>MW</t>
  </si>
  <si>
    <t>Non-renewable energy generation sources</t>
  </si>
  <si>
    <r>
      <t>Natural gas</t>
    </r>
    <r>
      <rPr>
        <vertAlign val="superscript"/>
        <sz val="10"/>
        <color theme="1"/>
        <rFont val="Browallia New"/>
        <family val="2"/>
      </rPr>
      <t>3</t>
    </r>
  </si>
  <si>
    <r>
      <t>Oil</t>
    </r>
    <r>
      <rPr>
        <vertAlign val="superscript"/>
        <sz val="10"/>
        <color theme="1"/>
        <rFont val="Browallia New"/>
        <family val="2"/>
      </rPr>
      <t>4</t>
    </r>
  </si>
  <si>
    <t>Renewable energy generation sources</t>
  </si>
  <si>
    <t>Wind</t>
  </si>
  <si>
    <t>Hydro</t>
  </si>
  <si>
    <r>
      <t>Solar</t>
    </r>
    <r>
      <rPr>
        <vertAlign val="superscript"/>
        <sz val="10"/>
        <color theme="1"/>
        <rFont val="Browallia New"/>
        <family val="2"/>
      </rPr>
      <t>5</t>
    </r>
  </si>
  <si>
    <t>Waste to Energy</t>
  </si>
  <si>
    <t>Installed cpacity in operation (by type) – percentage share (%)</t>
  </si>
  <si>
    <t>Natural gas</t>
  </si>
  <si>
    <t>Oil</t>
  </si>
  <si>
    <t>Hydro, large (units &gt;10 MW)</t>
  </si>
  <si>
    <t>Solar</t>
  </si>
  <si>
    <r>
      <t>Capacity factor (%)</t>
    </r>
    <r>
      <rPr>
        <b/>
        <vertAlign val="superscript"/>
        <sz val="10"/>
        <color theme="1"/>
        <rFont val="Browallia New"/>
        <family val="2"/>
      </rPr>
      <t>6</t>
    </r>
  </si>
  <si>
    <t>&gt; 27</t>
  </si>
  <si>
    <t>&gt; 15</t>
  </si>
  <si>
    <t>Electricity Generation Mix</t>
  </si>
  <si>
    <r>
      <t xml:space="preserve">Total electricity generation (by type) - GWh </t>
    </r>
    <r>
      <rPr>
        <b/>
        <vertAlign val="superscript"/>
        <sz val="10"/>
        <color theme="1"/>
        <rFont val="Browallia New"/>
        <family val="2"/>
      </rPr>
      <t>7</t>
    </r>
  </si>
  <si>
    <t>GWh</t>
  </si>
  <si>
    <t xml:space="preserve">Total electricity generation (by type) - percentage share (%) </t>
  </si>
  <si>
    <r>
      <t>Operational efficiency</t>
    </r>
    <r>
      <rPr>
        <b/>
        <vertAlign val="superscript"/>
        <sz val="10"/>
        <color theme="1"/>
        <rFont val="Browallia New"/>
        <family val="2"/>
      </rPr>
      <t>8</t>
    </r>
  </si>
  <si>
    <r>
      <t>Energy efficiency</t>
    </r>
    <r>
      <rPr>
        <b/>
        <vertAlign val="superscript"/>
        <sz val="10"/>
        <color theme="1"/>
        <rFont val="Browallia New"/>
        <family val="2"/>
      </rPr>
      <t>9</t>
    </r>
  </si>
  <si>
    <t>Overall energy efficiency</t>
  </si>
  <si>
    <t>&gt; 50</t>
  </si>
  <si>
    <t>Efficiency rate of electricity generation</t>
  </si>
  <si>
    <t>BTU/kWh</t>
  </si>
  <si>
    <t>Efficiency rate of steam production</t>
  </si>
  <si>
    <t>Kg/GJ</t>
  </si>
  <si>
    <t>Electricity Transmission and Distribution Losses</t>
  </si>
  <si>
    <t>Transmission losses</t>
  </si>
  <si>
    <t>Distribution losses</t>
  </si>
  <si>
    <t>Electricity Transmission &amp; Distribution Reliability</t>
  </si>
  <si>
    <r>
      <t>SAIDI</t>
    </r>
    <r>
      <rPr>
        <vertAlign val="superscript"/>
        <sz val="10"/>
        <color theme="1"/>
        <rFont val="Browallia New"/>
        <family val="2"/>
      </rPr>
      <t>10</t>
    </r>
    <r>
      <rPr>
        <sz val="10"/>
        <color theme="1"/>
        <rFont val="Browallia New"/>
        <family val="2"/>
      </rPr>
      <t xml:space="preserve"> - Transmission Network</t>
    </r>
  </si>
  <si>
    <t>Hour</t>
  </si>
  <si>
    <t>SAIDI - Distribution Network</t>
  </si>
  <si>
    <t>Average age of plants</t>
  </si>
  <si>
    <t>Combined-cycle gas plants average age</t>
  </si>
  <si>
    <t>Years</t>
  </si>
  <si>
    <t>Total number of combined-cycle gas plants</t>
  </si>
  <si>
    <t>Power Outage Frequency</t>
  </si>
  <si>
    <t>Number of Customers</t>
  </si>
  <si>
    <t>Customer</t>
  </si>
  <si>
    <t>Planned outage frequency</t>
  </si>
  <si>
    <t>Case/Year</t>
  </si>
  <si>
    <t>Planned outage hour</t>
  </si>
  <si>
    <t>Unplanned outage</t>
  </si>
  <si>
    <t>Unplanned outage frequency</t>
  </si>
  <si>
    <t>Unplanned outage hour</t>
  </si>
  <si>
    <t>Average unplanned outage duration</t>
  </si>
  <si>
    <t>Hours/Case</t>
  </si>
  <si>
    <t>Average Plant Availability Factor</t>
  </si>
  <si>
    <r>
      <t>1</t>
    </r>
    <r>
      <rPr>
        <sz val="8"/>
        <color theme="1"/>
        <rFont val="Browallia New"/>
        <family val="2"/>
      </rPr>
      <t xml:space="preserve"> The reporting scope for Electric Utilities Performance is indicated on B.Grimm Power Form 56-1 (One Report), About this report section, Reporting Boundaries topic	</t>
    </r>
  </si>
  <si>
    <r>
      <rPr>
        <vertAlign val="superscript"/>
        <sz val="8"/>
        <color theme="1"/>
        <rFont val="Browallia New"/>
        <family val="2"/>
      </rPr>
      <t>3</t>
    </r>
    <r>
      <rPr>
        <sz val="8"/>
        <color theme="1"/>
        <rFont val="Browallia New"/>
        <family val="2"/>
      </rPr>
      <t xml:space="preserve"> Capacity and energy generation for natural gas energy included steam production</t>
    </r>
  </si>
  <si>
    <r>
      <t xml:space="preserve">4 </t>
    </r>
    <r>
      <rPr>
        <sz val="8"/>
        <color theme="1"/>
        <rFont val="Browallia New"/>
        <family val="2"/>
      </rPr>
      <t>Non-operational diesel power plant turning business to reselling electricity bought from EVN’s subsidiary to IUs in Amata City Bien Hoa Industrial Estate</t>
    </r>
  </si>
  <si>
    <r>
      <rPr>
        <vertAlign val="superscript"/>
        <sz val="8"/>
        <color theme="1"/>
        <rFont val="Browallia New"/>
        <family val="2"/>
      </rPr>
      <t>5</t>
    </r>
    <r>
      <rPr>
        <sz val="8"/>
        <color theme="1"/>
        <rFont val="Browallia New"/>
        <family val="2"/>
      </rPr>
      <t xml:space="preserve"> Capacity and energy generation for solar energy include solar rooftop </t>
    </r>
  </si>
  <si>
    <r>
      <rPr>
        <vertAlign val="superscript"/>
        <sz val="8"/>
        <color theme="1"/>
        <rFont val="Browallia New"/>
        <family val="2"/>
      </rPr>
      <t>6</t>
    </r>
    <r>
      <rPr>
        <sz val="8"/>
        <color theme="1"/>
        <rFont val="Browallia New"/>
        <family val="2"/>
      </rPr>
      <t xml:space="preserve"> Capacity factor are calculated based on sustainability reporting scope which covering projects under B.Grimm Power and its subsidiaries </t>
    </r>
  </si>
  <si>
    <r>
      <rPr>
        <vertAlign val="superscript"/>
        <sz val="8"/>
        <color theme="1"/>
        <rFont val="Browallia New"/>
        <family val="2"/>
      </rPr>
      <t xml:space="preserve">7 </t>
    </r>
    <r>
      <rPr>
        <sz val="8"/>
        <color theme="1"/>
        <rFont val="Browallia New"/>
        <family val="2"/>
      </rPr>
      <t xml:space="preserve">Effective 2023, total electricity generation represents the total net electricity output from power plants operated by B.Grimm Power and its subsidiaries. This figure excludes auxiliary consumption but includes equivalent generation, such as steam output from co-generation power plants. 
</t>
    </r>
  </si>
  <si>
    <t xml:space="preserve">
In addition, this does not include electricity sold under the Backup for Power Trading Project (Amata Power – Bien Hoa), which contributed an additional 581.71 GWh in 2024.</t>
  </si>
  <si>
    <r>
      <rPr>
        <vertAlign val="superscript"/>
        <sz val="8"/>
        <color theme="1"/>
        <rFont val="Browallia New"/>
        <family val="2"/>
      </rPr>
      <t>8</t>
    </r>
    <r>
      <rPr>
        <sz val="8"/>
        <color theme="1"/>
        <rFont val="Browallia New"/>
        <family val="2"/>
      </rPr>
      <t xml:space="preserve"> Energy efficiency data is sourced from combined cycle power plants</t>
    </r>
  </si>
  <si>
    <r>
      <rPr>
        <vertAlign val="superscript"/>
        <sz val="8"/>
        <color theme="1"/>
        <rFont val="Browallia New"/>
        <family val="2"/>
      </rPr>
      <t>9</t>
    </r>
    <r>
      <rPr>
        <sz val="8"/>
        <color theme="1"/>
        <rFont val="Browallia New"/>
        <family val="2"/>
      </rPr>
      <t xml:space="preserve"> Overall energy efficiency is calculated using Net Cogeneration Efficiency based on Lower Heating Value of Dry Gas (LHV(dry)), while Electricity and steam generation efficiencies are determined by Net Equivalent Efficiency based on Higher Heating Value of Saturated Gas (HHV(sat)).</t>
    </r>
  </si>
  <si>
    <r>
      <rPr>
        <vertAlign val="superscript"/>
        <sz val="8"/>
        <color theme="1"/>
        <rFont val="Browallia New"/>
        <family val="2"/>
      </rPr>
      <t>10</t>
    </r>
    <r>
      <rPr>
        <sz val="8"/>
        <color theme="1"/>
        <rFont val="Browallia New"/>
        <family val="2"/>
      </rPr>
      <t>System Average Interruption Duration Index (SAIDI)</t>
    </r>
  </si>
  <si>
    <t>ENVIRONMENTAL DIMENSION</t>
  </si>
  <si>
    <t xml:space="preserve"> Environmental Reporting</t>
  </si>
  <si>
    <t xml:space="preserve"> Environmental reporting - coverage</t>
  </si>
  <si>
    <t>% of revenue</t>
  </si>
  <si>
    <t>&gt;75.00</t>
  </si>
  <si>
    <t>Disclosure-2-2</t>
  </si>
  <si>
    <t xml:space="preserve"> Environmental Management</t>
  </si>
  <si>
    <r>
      <t>Environmental Management System (EMS): Certification/Audit/Verification</t>
    </r>
    <r>
      <rPr>
        <b/>
        <vertAlign val="superscript"/>
        <sz val="10"/>
        <color theme="1"/>
        <rFont val="Browallia New"/>
        <family val="2"/>
      </rPr>
      <t>1</t>
    </r>
  </si>
  <si>
    <r>
      <t>1) International standards verification (ISO 14001)</t>
    </r>
    <r>
      <rPr>
        <vertAlign val="superscript"/>
        <sz val="10"/>
        <rFont val="Browallia New"/>
        <family val="2"/>
      </rPr>
      <t>2</t>
    </r>
  </si>
  <si>
    <t>% of group-wide electricity generation</t>
  </si>
  <si>
    <t xml:space="preserve">2) Third party certification /audit /verification by specialised companies
</t>
  </si>
  <si>
    <t>3) Internal certification /audit /verification by company's own specialists</t>
  </si>
  <si>
    <t>Implementation of measures or plans to prevent, mitigate, minimise and monitor environmental impacts</t>
  </si>
  <si>
    <t>% of total power plant</t>
  </si>
  <si>
    <t>Environmental violations</t>
  </si>
  <si>
    <t>Violations of legal obligations/regulations</t>
  </si>
  <si>
    <t>Fines/penalties related to the above</t>
  </si>
  <si>
    <t>Environmental liability accrued at year end</t>
  </si>
  <si>
    <r>
      <rPr>
        <vertAlign val="superscript"/>
        <sz val="8"/>
        <color theme="1"/>
        <rFont val="Browallia New"/>
        <family val="2"/>
      </rPr>
      <t>1</t>
    </r>
    <r>
      <rPr>
        <sz val="8"/>
        <color theme="1"/>
        <rFont val="Browallia New"/>
        <family val="2"/>
      </rPr>
      <t xml:space="preserve">Percentages show the highest audit level for each operation: internal audit, third-party verification, or ISO 14001 certification. Only the highest level is counted, totaling 100%. </t>
    </r>
  </si>
  <si>
    <r>
      <rPr>
        <vertAlign val="superscript"/>
        <sz val="8"/>
        <color theme="1"/>
        <rFont val="Browallia New"/>
        <family val="2"/>
      </rPr>
      <t>2</t>
    </r>
    <r>
      <rPr>
        <sz val="8"/>
        <color theme="1"/>
        <rFont val="Browallia New"/>
        <family val="2"/>
      </rPr>
      <t xml:space="preserve"> B.Grimm Power's ISO 14001:2015 certifications are verified by independent external auditors, namely BSI Group  (Thailand) Ltd., TUV NORD Thailand Ltd.,  United Registrar of Systems (Thailand) Ltd., and SOCOTEC Certification (Thailand) Co., Ltd</t>
    </r>
  </si>
  <si>
    <t>Energy Consumption</t>
  </si>
  <si>
    <t>Energy consumption within the organisation</t>
  </si>
  <si>
    <t>302-1</t>
  </si>
  <si>
    <t>A. Non-renewable fuels purchased and consumed</t>
  </si>
  <si>
    <t>MWh</t>
  </si>
  <si>
    <t>B. Non-renewable electricity purchased</t>
  </si>
  <si>
    <t xml:space="preserve">C. Steam/heating/cooling and other energy (non-renewable) purchased </t>
  </si>
  <si>
    <t>D. Total renewable energy (wind, solar, biomass, hydroelectric, geothermal, etc.) sold</t>
  </si>
  <si>
    <t>E. Total non-renewable energy (electricity and heating &amp; cooling) sold</t>
  </si>
  <si>
    <t>Total non-renewable energy consumption (A+B+C-E)</t>
  </si>
  <si>
    <t xml:space="preserve">Total renewable energy consumption </t>
  </si>
  <si>
    <t>Total energy intensity</t>
  </si>
  <si>
    <t>MWh/MWh</t>
  </si>
  <si>
    <t>302-3</t>
  </si>
  <si>
    <t xml:space="preserve">Data coverage </t>
  </si>
  <si>
    <t>% of Total electric generation</t>
  </si>
  <si>
    <t>Water &amp; Effluents</t>
  </si>
  <si>
    <t>Water Withdrawal</t>
  </si>
  <si>
    <t>303-3</t>
  </si>
  <si>
    <t xml:space="preserve">Total water withdrawal from all areas </t>
  </si>
  <si>
    <t>Million cubic meter</t>
  </si>
  <si>
    <t xml:space="preserve">    Surface water</t>
  </si>
  <si>
    <r>
      <t xml:space="preserve">Freshwater TDS </t>
    </r>
    <r>
      <rPr>
        <sz val="10"/>
        <color theme="1"/>
        <rFont val="Calibri"/>
        <family val="2"/>
      </rPr>
      <t xml:space="preserve">≤ </t>
    </r>
    <r>
      <rPr>
        <sz val="10"/>
        <color theme="1"/>
        <rFont val="Browallia New"/>
        <family val="2"/>
      </rPr>
      <t>1000 mg/L</t>
    </r>
  </si>
  <si>
    <t>Other water TDS &gt; 1,000 mg/L</t>
  </si>
  <si>
    <t xml:space="preserve">   Ground water</t>
  </si>
  <si>
    <t xml:space="preserve">   Seawater</t>
  </si>
  <si>
    <t xml:space="preserve">  Third-party water</t>
  </si>
  <si>
    <r>
      <t>Treated wastewater</t>
    </r>
    <r>
      <rPr>
        <vertAlign val="superscript"/>
        <sz val="10"/>
        <color theme="1"/>
        <rFont val="Browallia New"/>
        <family val="2"/>
      </rPr>
      <t>1</t>
    </r>
    <r>
      <rPr>
        <sz val="10"/>
        <color theme="1"/>
        <rFont val="Browallia New"/>
        <family val="2"/>
      </rPr>
      <t xml:space="preserve"> TDS </t>
    </r>
    <r>
      <rPr>
        <sz val="10"/>
        <color theme="1"/>
        <rFont val="Calibri"/>
        <family val="2"/>
      </rPr>
      <t xml:space="preserve">≤ </t>
    </r>
    <r>
      <rPr>
        <sz val="10"/>
        <color theme="1"/>
        <rFont val="Browallia New"/>
        <family val="2"/>
      </rPr>
      <t>1000 mg/L</t>
    </r>
  </si>
  <si>
    <t>Treated wastewater TDS &gt; 1000 mg/L</t>
  </si>
  <si>
    <t xml:space="preserve">Total water withdrawn from water stress area </t>
  </si>
  <si>
    <t>Water Discharged</t>
  </si>
  <si>
    <t>303-4</t>
  </si>
  <si>
    <t>Total water discharged to all areas</t>
  </si>
  <si>
    <r>
      <t>Total water discharged to water stress area</t>
    </r>
    <r>
      <rPr>
        <b/>
        <vertAlign val="superscript"/>
        <sz val="10"/>
        <color theme="1"/>
        <rFont val="Browallia New"/>
        <family val="2"/>
      </rPr>
      <t xml:space="preserve"> </t>
    </r>
  </si>
  <si>
    <t>Water Consumption</t>
  </si>
  <si>
    <t>303-5</t>
  </si>
  <si>
    <r>
      <t>Total net fresh water consumption</t>
    </r>
    <r>
      <rPr>
        <b/>
        <vertAlign val="superscript"/>
        <sz val="10"/>
        <color theme="1"/>
        <rFont val="Browallia New"/>
        <family val="2"/>
      </rPr>
      <t>2</t>
    </r>
    <r>
      <rPr>
        <b/>
        <sz val="10"/>
        <color theme="1"/>
        <rFont val="Browallia New"/>
        <family val="2"/>
      </rPr>
      <t xml:space="preserve"> </t>
    </r>
  </si>
  <si>
    <t xml:space="preserve">Total net fresh water consumption from water stress area </t>
  </si>
  <si>
    <t>Net fresh water consumption intensity</t>
  </si>
  <si>
    <r>
      <t>m</t>
    </r>
    <r>
      <rPr>
        <vertAlign val="superscript"/>
        <sz val="10"/>
        <color theme="1"/>
        <rFont val="Browallia New"/>
        <family val="2"/>
      </rPr>
      <t>3</t>
    </r>
    <r>
      <rPr>
        <sz val="10"/>
        <color theme="1"/>
        <rFont val="Browallia New"/>
        <family val="2"/>
      </rPr>
      <t>/MWh</t>
    </r>
  </si>
  <si>
    <t>Data coverage</t>
  </si>
  <si>
    <t>Biodiversity</t>
  </si>
  <si>
    <r>
      <t>Biodiversity Assessment</t>
    </r>
    <r>
      <rPr>
        <b/>
        <vertAlign val="superscript"/>
        <sz val="10"/>
        <color theme="1"/>
        <rFont val="Browallia New"/>
        <family val="2"/>
      </rPr>
      <t>1</t>
    </r>
  </si>
  <si>
    <t>304-1</t>
  </si>
  <si>
    <r>
      <t xml:space="preserve">a) Overall </t>
    </r>
    <r>
      <rPr>
        <sz val="10"/>
        <color theme="1"/>
        <rFont val="Browallia New"/>
        <family val="2"/>
      </rPr>
      <t>- The total number of sites and the total area used for operational activities</t>
    </r>
  </si>
  <si>
    <t>Number of sites</t>
  </si>
  <si>
    <t>Site</t>
  </si>
  <si>
    <t>Total area of the sites</t>
  </si>
  <si>
    <t>Hectare</t>
  </si>
  <si>
    <r>
      <t xml:space="preserve">b) Assessment </t>
    </r>
    <r>
      <rPr>
        <sz val="10"/>
        <color theme="1"/>
        <rFont val="Browallia New"/>
        <family val="2"/>
      </rPr>
      <t>- The biodiversity impact assessments in the past five years</t>
    </r>
  </si>
  <si>
    <r>
      <t xml:space="preserve">c) Exposure </t>
    </r>
    <r>
      <rPr>
        <sz val="10"/>
        <color theme="1"/>
        <rFont val="Browallia New"/>
        <family val="2"/>
      </rPr>
      <t>– The number of sites that located close proximity to critical biodiversity</t>
    </r>
  </si>
  <si>
    <r>
      <t xml:space="preserve">d) Management plans </t>
    </r>
    <r>
      <rPr>
        <sz val="10"/>
        <color theme="1"/>
        <rFont val="Browallia New"/>
        <family val="2"/>
      </rPr>
      <t>- The sites that have a biodiversity management plan</t>
    </r>
  </si>
  <si>
    <t>Emissions</t>
  </si>
  <si>
    <t>Greenhouse Gas Emissions</t>
  </si>
  <si>
    <t xml:space="preserve">Total GHG emissions (Scope 1 and 2) </t>
  </si>
  <si>
    <r>
      <t>Tonne CO</t>
    </r>
    <r>
      <rPr>
        <vertAlign val="subscript"/>
        <sz val="10"/>
        <color theme="1"/>
        <rFont val="Browallia New"/>
        <family val="2"/>
      </rPr>
      <t>2</t>
    </r>
    <r>
      <rPr>
        <sz val="10"/>
        <color theme="1"/>
        <rFont val="Browallia New"/>
        <family val="2"/>
      </rPr>
      <t>e</t>
    </r>
  </si>
  <si>
    <r>
      <t>Direct GHG emissions (scope 1)</t>
    </r>
    <r>
      <rPr>
        <vertAlign val="superscript"/>
        <sz val="10"/>
        <color theme="1"/>
        <rFont val="Browallia New"/>
        <family val="2"/>
      </rPr>
      <t>1</t>
    </r>
  </si>
  <si>
    <t>305-1</t>
  </si>
  <si>
    <t>Indirect GHG emissions (scope 2)</t>
  </si>
  <si>
    <t>305-2</t>
  </si>
  <si>
    <t>Location Based</t>
  </si>
  <si>
    <r>
      <t>Market-based</t>
    </r>
    <r>
      <rPr>
        <vertAlign val="superscript"/>
        <sz val="10"/>
        <color theme="1"/>
        <rFont val="Browallia New"/>
        <family val="2"/>
      </rPr>
      <t>2</t>
    </r>
  </si>
  <si>
    <t>Total GHG emission intensity (Scope 1 and 2)</t>
  </si>
  <si>
    <r>
      <t>Tonne CO</t>
    </r>
    <r>
      <rPr>
        <vertAlign val="subscript"/>
        <sz val="10"/>
        <color theme="1"/>
        <rFont val="Browallia New"/>
        <family val="2"/>
      </rPr>
      <t>2</t>
    </r>
    <r>
      <rPr>
        <sz val="10"/>
        <color theme="1"/>
        <rFont val="Browallia New"/>
        <family val="2"/>
      </rPr>
      <t>e/MWh</t>
    </r>
  </si>
  <si>
    <t>305-4</t>
  </si>
  <si>
    <t>Other GHG Emissions (Scope 3)</t>
  </si>
  <si>
    <t>305-3</t>
  </si>
  <si>
    <t xml:space="preserve">     Purchased goods and services (upstream)</t>
  </si>
  <si>
    <t xml:space="preserve">     Fuel- and energy-related activities (not included in Scope 1 or Scope 2)</t>
  </si>
  <si>
    <t xml:space="preserve">     Waste generated in operations (composting, incinerating)</t>
  </si>
  <si>
    <t>Significant Air Emissions</t>
  </si>
  <si>
    <t>305-7</t>
  </si>
  <si>
    <r>
      <t>Direct NO</t>
    </r>
    <r>
      <rPr>
        <vertAlign val="subscript"/>
        <sz val="10"/>
        <color theme="1"/>
        <rFont val="Browallia New"/>
        <family val="2"/>
      </rPr>
      <t>x</t>
    </r>
    <r>
      <rPr>
        <sz val="10"/>
        <color theme="1"/>
        <rFont val="Browallia New"/>
        <family val="2"/>
      </rPr>
      <t xml:space="preserve"> emissions</t>
    </r>
  </si>
  <si>
    <t>Metric tonne</t>
  </si>
  <si>
    <r>
      <t>Direct SO</t>
    </r>
    <r>
      <rPr>
        <vertAlign val="subscript"/>
        <sz val="10"/>
        <color theme="1"/>
        <rFont val="Browallia New"/>
        <family val="2"/>
      </rPr>
      <t>x</t>
    </r>
    <r>
      <rPr>
        <sz val="10"/>
        <color theme="1"/>
        <rFont val="Browallia New"/>
        <family val="2"/>
      </rPr>
      <t xml:space="preserve"> emissions</t>
    </r>
  </si>
  <si>
    <t>Direct mercury emissions</t>
  </si>
  <si>
    <t>Direct dust emissions</t>
  </si>
  <si>
    <r>
      <t>SF</t>
    </r>
    <r>
      <rPr>
        <vertAlign val="subscript"/>
        <sz val="10"/>
        <color theme="1"/>
        <rFont val="Browallia New"/>
        <family val="2"/>
      </rPr>
      <t>6</t>
    </r>
    <r>
      <rPr>
        <sz val="10"/>
        <color theme="1"/>
        <rFont val="Browallia New"/>
        <family val="2"/>
      </rPr>
      <t xml:space="preserve"> emissions</t>
    </r>
  </si>
  <si>
    <r>
      <t>1</t>
    </r>
    <r>
      <rPr>
        <sz val="8"/>
        <color theme="1"/>
        <rFont val="Browallia New"/>
        <family val="2"/>
      </rPr>
      <t>Calculated using emission factor from IPCC AR5</t>
    </r>
  </si>
  <si>
    <r>
      <t>2</t>
    </r>
    <r>
      <rPr>
        <sz val="8"/>
        <color theme="1"/>
        <rFont val="Browallia New"/>
        <family val="2"/>
      </rPr>
      <t>Due to operating in markets without contractual instruments or supplier-specific emission data, we can only report location-based emissions.</t>
    </r>
  </si>
  <si>
    <t xml:space="preserve">Waste Management </t>
  </si>
  <si>
    <t>Waste disposal</t>
  </si>
  <si>
    <t>306-3, 306-4, 306-5</t>
  </si>
  <si>
    <t>Total waste generated</t>
  </si>
  <si>
    <t>Total waste recycled/ reused</t>
  </si>
  <si>
    <t>Total waste disposed</t>
  </si>
  <si>
    <t>Waste landfilled</t>
  </si>
  <si>
    <t>Waste incinerated with energy recovery</t>
  </si>
  <si>
    <t>Waste incinerated without energy recovery</t>
  </si>
  <si>
    <t>Waste otherwise disposed, please specify: sold, send to third party</t>
  </si>
  <si>
    <t>Waste with unknown disposal method</t>
  </si>
  <si>
    <r>
      <t>Total waste stored on site</t>
    </r>
    <r>
      <rPr>
        <b/>
        <vertAlign val="superscript"/>
        <sz val="10"/>
        <color theme="1"/>
        <rFont val="Browallia New"/>
        <family val="2"/>
      </rPr>
      <t>2</t>
    </r>
  </si>
  <si>
    <t>Non-Hazardous Waste</t>
  </si>
  <si>
    <t>Total non-hazardous waste generated</t>
  </si>
  <si>
    <t>Total non-hazardous waste recycled/ reused</t>
  </si>
  <si>
    <t>Total non-hazardous waste disposed</t>
  </si>
  <si>
    <t>Non-hazardous waste landfilled</t>
  </si>
  <si>
    <t>Non-hazardous waste incinerated with energy recovery</t>
  </si>
  <si>
    <t>Non-hazardous waste incinerated without energy recovery</t>
  </si>
  <si>
    <t>Non-hazardous wasteotherwise disposed, please specify: sold, send to third party</t>
  </si>
  <si>
    <t>Non-hazardous waste with unknown disposal method</t>
  </si>
  <si>
    <r>
      <t>Total non-hazardous waste stored on site</t>
    </r>
    <r>
      <rPr>
        <b/>
        <vertAlign val="superscript"/>
        <sz val="10"/>
        <color theme="1"/>
        <rFont val="Browallia New"/>
        <family val="2"/>
      </rPr>
      <t>1</t>
    </r>
  </si>
  <si>
    <t>Hazardous Waste</t>
  </si>
  <si>
    <t>Total hazardous waste generated</t>
  </si>
  <si>
    <t>Total hazardous waste recycled/ reused</t>
  </si>
  <si>
    <t>Total hazardous waste disposed</t>
  </si>
  <si>
    <t>Hazardous waste landfilled</t>
  </si>
  <si>
    <t>Hazardous waste incinerated with energy recovery</t>
  </si>
  <si>
    <t>Hazardous waste incinerated without energy recovery</t>
  </si>
  <si>
    <t>Hazardous waste otherwise disposed, please specify: sold, send to third party</t>
  </si>
  <si>
    <t>Hazardous waste with unknown disposal method</t>
  </si>
  <si>
    <r>
      <t>Total hazardous waste stored on site</t>
    </r>
    <r>
      <rPr>
        <b/>
        <vertAlign val="superscript"/>
        <sz val="10"/>
        <color theme="1"/>
        <rFont val="Browallia New"/>
        <family val="2"/>
      </rPr>
      <t>1</t>
    </r>
  </si>
  <si>
    <r>
      <t>1</t>
    </r>
    <r>
      <rPr>
        <sz val="8"/>
        <color theme="1"/>
        <rFont val="Browallia New"/>
        <family val="2"/>
      </rPr>
      <t>Onsite storage refers to 1) non-hazardous waste, such as air filters, water filters, wood pieces, insulation, plastic bottles and glass, and 2) hazardous waste from our operations and supporting departments, such as oil, oil-soaked fabrics, light bulbs, contaminated containers, used ink cartridges, empty spray bottles and damaged solar panels. These types of waste are stored onsite, awaiting the next disposal. It is stored in a designated building or area of a project with permission (Sor. Kor. 1) from the Department of Industrial Works.</t>
    </r>
  </si>
  <si>
    <r>
      <t>2</t>
    </r>
    <r>
      <rPr>
        <sz val="8"/>
        <color theme="1"/>
        <rFont val="Browallia New"/>
        <family val="2"/>
      </rPr>
      <t xml:space="preserve">The target for total waste disposal included the non-recurring item of waste disposal from plant decommission (ABP1 and BGPM1-2). Excluding the non-recurring item, the total waste disposed would be 389 tonnes against the target of 310 tonnes (to decrease waste disposal by 3% YoY) in 2023.
</t>
    </r>
  </si>
  <si>
    <t>SOCIAL DIMENSION</t>
  </si>
  <si>
    <t>Social Reporting</t>
  </si>
  <si>
    <t>Social reporting - coverage</t>
  </si>
  <si>
    <r>
      <t>Workforce</t>
    </r>
    <r>
      <rPr>
        <b/>
        <vertAlign val="superscript"/>
        <sz val="10"/>
        <color theme="1"/>
        <rFont val="Browallia New"/>
        <family val="2"/>
      </rPr>
      <t>1</t>
    </r>
  </si>
  <si>
    <t>Diversity and Equal Opportunity</t>
  </si>
  <si>
    <t>Total employees</t>
  </si>
  <si>
    <t>Disclosure-2-7</t>
  </si>
  <si>
    <t>Breakdown by gender</t>
  </si>
  <si>
    <t>405-1</t>
  </si>
  <si>
    <t>Male</t>
  </si>
  <si>
    <t>Female</t>
  </si>
  <si>
    <t>Breakdown by age</t>
  </si>
  <si>
    <t>&lt;30 years old</t>
  </si>
  <si>
    <r>
      <t>% FTE</t>
    </r>
    <r>
      <rPr>
        <vertAlign val="superscript"/>
        <sz val="10"/>
        <color theme="1"/>
        <rFont val="Browallia New"/>
        <family val="2"/>
      </rPr>
      <t>2</t>
    </r>
  </si>
  <si>
    <t>30-50 years old</t>
  </si>
  <si>
    <t>% FTE</t>
  </si>
  <si>
    <t>&gt;50 years old</t>
  </si>
  <si>
    <t>Breakdown by nationality</t>
  </si>
  <si>
    <t>Thai</t>
  </si>
  <si>
    <t>Vietnamese</t>
  </si>
  <si>
    <t>Lao</t>
  </si>
  <si>
    <t>Others</t>
  </si>
  <si>
    <t>Breakdown by race</t>
  </si>
  <si>
    <t>Asian</t>
  </si>
  <si>
    <t>Indian</t>
  </si>
  <si>
    <t>White</t>
  </si>
  <si>
    <t>Caucasian</t>
  </si>
  <si>
    <t>Management breakdown by nationality</t>
  </si>
  <si>
    <t>% Management position</t>
  </si>
  <si>
    <t>Management breakdown by race</t>
  </si>
  <si>
    <t>Employees with disability</t>
  </si>
  <si>
    <r>
      <t>Employees with disability</t>
    </r>
    <r>
      <rPr>
        <vertAlign val="superscript"/>
        <sz val="10"/>
        <color theme="1"/>
        <rFont val="Browallia New"/>
        <family val="2"/>
      </rPr>
      <t>2</t>
    </r>
  </si>
  <si>
    <t>Gender diversity</t>
  </si>
  <si>
    <t>Female in total workforce</t>
  </si>
  <si>
    <r>
      <t>Female in all management positions</t>
    </r>
    <r>
      <rPr>
        <b/>
        <vertAlign val="superscript"/>
        <sz val="10"/>
        <color theme="1"/>
        <rFont val="Browallia New"/>
        <family val="2"/>
      </rPr>
      <t>3</t>
    </r>
  </si>
  <si>
    <t>Female in junior management positions</t>
  </si>
  <si>
    <t>% Junior management position</t>
  </si>
  <si>
    <t>Female in middle management positions</t>
  </si>
  <si>
    <t>% Middle management position</t>
  </si>
  <si>
    <t>Female in top management positions</t>
  </si>
  <si>
    <t>% Top management position</t>
  </si>
  <si>
    <t xml:space="preserve">Female in management positions in revenue-generating functions </t>
  </si>
  <si>
    <t>% Positions in 
revenue-generating function</t>
  </si>
  <si>
    <r>
      <t>Female in STEM-related positions</t>
    </r>
    <r>
      <rPr>
        <vertAlign val="superscript"/>
        <sz val="10"/>
        <color theme="1"/>
        <rFont val="Browallia New"/>
        <family val="2"/>
      </rPr>
      <t>4</t>
    </r>
  </si>
  <si>
    <t>% STEM position</t>
  </si>
  <si>
    <t>Equal remuneration</t>
  </si>
  <si>
    <r>
      <t>Average female to male salary</t>
    </r>
    <r>
      <rPr>
        <b/>
        <vertAlign val="superscript"/>
        <sz val="10"/>
        <color theme="1"/>
        <rFont val="Browallia New"/>
        <family val="2"/>
      </rPr>
      <t>5</t>
    </r>
  </si>
  <si>
    <t>405-2</t>
  </si>
  <si>
    <t xml:space="preserve">Executive level </t>
  </si>
  <si>
    <t>Base salary</t>
  </si>
  <si>
    <t>Times</t>
  </si>
  <si>
    <t>Base salary and other cash incentives</t>
  </si>
  <si>
    <t>Management level</t>
  </si>
  <si>
    <t>Non-management level</t>
  </si>
  <si>
    <t xml:space="preserve">Average Years Employed </t>
  </si>
  <si>
    <r>
      <t>Total employees</t>
    </r>
    <r>
      <rPr>
        <vertAlign val="superscript"/>
        <sz val="10"/>
        <color theme="1"/>
        <rFont val="Browallia New"/>
        <family val="2"/>
      </rPr>
      <t>5</t>
    </r>
  </si>
  <si>
    <t>Freedom of Association</t>
  </si>
  <si>
    <r>
      <t>Employees covered by welfare committees</t>
    </r>
    <r>
      <rPr>
        <vertAlign val="superscript"/>
        <sz val="10"/>
        <color theme="1"/>
        <rFont val="Browallia New"/>
        <family val="2"/>
      </rPr>
      <t>5</t>
    </r>
  </si>
  <si>
    <t>Disclosure 2-30, 407-1</t>
  </si>
  <si>
    <t>Talent Attraction &amp; Retention</t>
  </si>
  <si>
    <t>Employee engagement</t>
  </si>
  <si>
    <t xml:space="preserve">% </t>
  </si>
  <si>
    <t xml:space="preserve">     Breakdown by age (generation)</t>
  </si>
  <si>
    <t>Generation Z</t>
  </si>
  <si>
    <t>Generation Y</t>
  </si>
  <si>
    <t>Generation X</t>
  </si>
  <si>
    <t>Baby Boom</t>
  </si>
  <si>
    <t xml:space="preserve">     Breakdown by age </t>
  </si>
  <si>
    <t xml:space="preserve">     Breakdown by management level</t>
  </si>
  <si>
    <t xml:space="preserve">Non-management positions </t>
  </si>
  <si>
    <t xml:space="preserve">Junior management positions </t>
  </si>
  <si>
    <r>
      <t>Middle management positions</t>
    </r>
    <r>
      <rPr>
        <vertAlign val="superscript"/>
        <sz val="10"/>
        <color theme="1"/>
        <rFont val="Browallia New"/>
        <family val="2"/>
      </rPr>
      <t xml:space="preserve"> </t>
    </r>
  </si>
  <si>
    <t xml:space="preserve">Top management positions </t>
  </si>
  <si>
    <t>Filipino</t>
  </si>
  <si>
    <t>German</t>
  </si>
  <si>
    <t>Dutch</t>
  </si>
  <si>
    <t>Australian</t>
  </si>
  <si>
    <r>
      <t>Coverage for employee engagement</t>
    </r>
    <r>
      <rPr>
        <vertAlign val="superscript"/>
        <sz val="10"/>
        <color rgb="FF0070C0"/>
        <rFont val="Browallia New"/>
        <family val="2"/>
      </rPr>
      <t>5</t>
    </r>
  </si>
  <si>
    <t>Employee turnover</t>
  </si>
  <si>
    <t>401-1</t>
  </si>
  <si>
    <t>Voluntary turnover</t>
  </si>
  <si>
    <t>Total employee turnover</t>
  </si>
  <si>
    <t>Breakdown by management level</t>
  </si>
  <si>
    <t>Junior management positions</t>
  </si>
  <si>
    <t>Middle management positions</t>
  </si>
  <si>
    <t>Top management positions</t>
  </si>
  <si>
    <t>New hires</t>
  </si>
  <si>
    <t>New employee hires</t>
  </si>
  <si>
    <t xml:space="preserve"> Breakdown by country</t>
  </si>
  <si>
    <t>Thailand</t>
  </si>
  <si>
    <t>Vietnam</t>
  </si>
  <si>
    <t>Laos</t>
  </si>
  <si>
    <t xml:space="preserve">Middle management positions </t>
  </si>
  <si>
    <t>Open positions filled by internal candidates</t>
  </si>
  <si>
    <t>% Open position</t>
  </si>
  <si>
    <t>Average hiring cost</t>
  </si>
  <si>
    <t>Baht/FTE</t>
  </si>
  <si>
    <t>Human Capital Development</t>
  </si>
  <si>
    <t>Trainings and development</t>
  </si>
  <si>
    <t>404-1</t>
  </si>
  <si>
    <t>Employee received training</t>
  </si>
  <si>
    <t>%FTE</t>
  </si>
  <si>
    <t>Average amount spent on training</t>
  </si>
  <si>
    <t>Average hours of training</t>
  </si>
  <si>
    <t>Hours/FTE</t>
  </si>
  <si>
    <t xml:space="preserve">     Breakdown by gender </t>
  </si>
  <si>
    <t xml:space="preserve">          Male</t>
  </si>
  <si>
    <t>Hours/FTE (by category)</t>
  </si>
  <si>
    <t xml:space="preserve">          Female</t>
  </si>
  <si>
    <t xml:space="preserve">     Breakdown by management level </t>
  </si>
  <si>
    <t xml:space="preserve">          Non-management positions </t>
  </si>
  <si>
    <t xml:space="preserve">          Junior management positions </t>
  </si>
  <si>
    <r>
      <t xml:space="preserve">          Middle management positions</t>
    </r>
    <r>
      <rPr>
        <vertAlign val="superscript"/>
        <sz val="10"/>
        <color theme="1"/>
        <rFont val="Browallia New"/>
        <family val="2"/>
      </rPr>
      <t xml:space="preserve"> </t>
    </r>
  </si>
  <si>
    <t xml:space="preserve">          Top management positions </t>
  </si>
  <si>
    <t>Type of Performance Appraisal</t>
  </si>
  <si>
    <t>Management by objectives</t>
  </si>
  <si>
    <t>404-3</t>
  </si>
  <si>
    <t xml:space="preserve">Multidimensional performance appraisal </t>
  </si>
  <si>
    <t>Formal comparative ranking of employees within one employee category</t>
  </si>
  <si>
    <t>Discrimination &amp; Harassment</t>
  </si>
  <si>
    <t xml:space="preserve"> Number of incidents of discrimination</t>
  </si>
  <si>
    <t>406-1</t>
  </si>
  <si>
    <t xml:space="preserve"> Number of incidents of Harassment (both sexual and non-sexual)</t>
  </si>
  <si>
    <t>Parental Leave</t>
  </si>
  <si>
    <r>
      <t>Parental leave</t>
    </r>
    <r>
      <rPr>
        <b/>
        <vertAlign val="superscript"/>
        <sz val="10"/>
        <color theme="1"/>
        <rFont val="Browallia New"/>
        <family val="2"/>
      </rPr>
      <t>6</t>
    </r>
  </si>
  <si>
    <t>401-3</t>
  </si>
  <si>
    <t>Employees that were entitled to parental leave</t>
  </si>
  <si>
    <t xml:space="preserve">     Male</t>
  </si>
  <si>
    <t xml:space="preserve">     Female</t>
  </si>
  <si>
    <t>Employees took parental leave</t>
  </si>
  <si>
    <r>
      <t>2</t>
    </r>
    <r>
      <rPr>
        <sz val="8"/>
        <color theme="1"/>
        <rFont val="Browallia New"/>
        <family val="2"/>
      </rPr>
      <t>B.Grimm Power provides financial contributions to the Fund for the Empowerment of Persons with Disabilities in Thailand.</t>
    </r>
  </si>
  <si>
    <r>
      <t>3</t>
    </r>
    <r>
      <rPr>
        <sz val="8"/>
        <color theme="1"/>
        <rFont val="Browallia New"/>
        <family val="2"/>
      </rPr>
      <t>Junior management position includes Assistant Vice President to First Assistant Vice President, Middle management position includes Vice President to First Senior Vice President, and Top management position includes Executive Vice President to President</t>
    </r>
  </si>
  <si>
    <r>
      <t>4</t>
    </r>
    <r>
      <rPr>
        <sz val="8"/>
        <color theme="1"/>
        <rFont val="Browallia New"/>
        <family val="2"/>
      </rPr>
      <t xml:space="preserve">STEM refers to Science, Technology, Engineering, and Mathematics. </t>
    </r>
  </si>
  <si>
    <r>
      <rPr>
        <vertAlign val="superscript"/>
        <sz val="8"/>
        <color theme="1"/>
        <rFont val="Browallia New"/>
        <family val="2"/>
      </rPr>
      <t>5</t>
    </r>
    <r>
      <rPr>
        <sz val="8"/>
        <color theme="1"/>
        <rFont val="Browallia New"/>
        <family val="2"/>
      </rPr>
      <t>Covers only employees under B.Grimm Power and its subsidiaries in Thailand</t>
    </r>
  </si>
  <si>
    <r>
      <t xml:space="preserve">6 </t>
    </r>
    <r>
      <rPr>
        <sz val="8"/>
        <color theme="1"/>
        <rFont val="Browallia New"/>
        <family val="2"/>
      </rPr>
      <t>Parental leave is a paid leave for both female (98 days with paid 45 days by the company and 53 days by the Social Security Office) and male employees (3 days as personal leave) for the primary caregiver who is primarily responsible for the care and upbringing of a child.</t>
    </r>
  </si>
  <si>
    <t>Occupational Health and Safety (OHS)</t>
  </si>
  <si>
    <t>Work-related Injuries</t>
  </si>
  <si>
    <t>403-9</t>
  </si>
  <si>
    <r>
      <t>Work-related Injuries</t>
    </r>
    <r>
      <rPr>
        <b/>
        <vertAlign val="superscript"/>
        <sz val="10"/>
        <color theme="1"/>
        <rFont val="Browallia New"/>
        <family val="2"/>
      </rPr>
      <t>2</t>
    </r>
    <r>
      <rPr>
        <b/>
        <sz val="10"/>
        <color theme="1"/>
        <rFont val="Browallia New"/>
        <family val="2"/>
      </rPr>
      <t xml:space="preserve"> </t>
    </r>
  </si>
  <si>
    <t xml:space="preserve">     Employee</t>
  </si>
  <si>
    <t>0</t>
  </si>
  <si>
    <t xml:space="preserve">     Contractor</t>
  </si>
  <si>
    <t>Case/million hours worked</t>
  </si>
  <si>
    <t>Fatalities</t>
  </si>
  <si>
    <t xml:space="preserve">     Contractor/Trainee </t>
  </si>
  <si>
    <t>Total number of hours worked (annually)</t>
  </si>
  <si>
    <t>Employee training on Occupational Health, Safety and Working Environment</t>
  </si>
  <si>
    <t>% Contractor</t>
  </si>
  <si>
    <r>
      <rPr>
        <vertAlign val="superscript"/>
        <sz val="8"/>
        <color theme="1"/>
        <rFont val="Browallia New"/>
        <family val="2"/>
      </rPr>
      <t>1</t>
    </r>
    <r>
      <rPr>
        <sz val="8"/>
        <color theme="1"/>
        <rFont val="Browallia New"/>
        <family val="2"/>
      </rPr>
      <t xml:space="preserve">B.Grimm Power’s ISO 45001:2018 certifications are verified by independent external auditors, including BSI Group (Thailand) Ltd., TUV NORD Thailand Ltd., United Registrar of Systems (Thailand) Ltd., and SOCOTEC Certification (Thailand) Co., Ltd. </t>
    </r>
  </si>
  <si>
    <t>These certifications cover combined cycle co-generation power plants that have been in commercial operation for at least 3 years.</t>
  </si>
  <si>
    <r>
      <t>2</t>
    </r>
    <r>
      <rPr>
        <sz val="8"/>
        <color theme="1"/>
        <rFont val="Browallia New"/>
        <family val="2"/>
      </rPr>
      <t>Work-related injuries is defined as any injury suffered while working, excluding first-aid cases, that does not result in lost time.</t>
    </r>
  </si>
  <si>
    <t>Human Rights</t>
  </si>
  <si>
    <r>
      <t>Human rights assessment</t>
    </r>
    <r>
      <rPr>
        <b/>
        <vertAlign val="superscript"/>
        <sz val="10"/>
        <color theme="1"/>
        <rFont val="Browallia New"/>
        <family val="2"/>
      </rPr>
      <t>1</t>
    </r>
  </si>
  <si>
    <t>412-1</t>
  </si>
  <si>
    <t xml:space="preserve">Percentage of total human rights assessed </t>
  </si>
  <si>
    <t xml:space="preserve">     Own operations</t>
  </si>
  <si>
    <t>% of BGRIM operational site</t>
  </si>
  <si>
    <t xml:space="preserve">     Contractors and tier 1 suppliers</t>
  </si>
  <si>
    <t>% of contractors and tier-1 supplier</t>
  </si>
  <si>
    <t xml:space="preserve">     Joint ventures</t>
  </si>
  <si>
    <t>% of joint venture</t>
  </si>
  <si>
    <t>Percentage of total human rights assessed where risks have been identified</t>
  </si>
  <si>
    <t>Percentage of risk with mitigation or remediation process implemented</t>
  </si>
  <si>
    <t>Site with mitigation plans</t>
  </si>
  <si>
    <r>
      <t xml:space="preserve">1 </t>
    </r>
    <r>
      <rPr>
        <sz val="8"/>
        <rFont val="Browallia New"/>
        <family val="2"/>
      </rPr>
      <t>Human Rights Due Diligence (assessement) is performed at least every three years</t>
    </r>
  </si>
  <si>
    <t>Corporate Citizenship &amp; Philanthropy</t>
  </si>
  <si>
    <t>Philanthropic activities</t>
  </si>
  <si>
    <t>Charitable donations</t>
  </si>
  <si>
    <t>Community investments</t>
  </si>
  <si>
    <t>Commercial initiatives</t>
  </si>
  <si>
    <t>Local communities</t>
  </si>
  <si>
    <r>
      <t>Operations with implemented local community engagement, impact assessments, and/or development programs</t>
    </r>
    <r>
      <rPr>
        <vertAlign val="superscript"/>
        <sz val="10"/>
        <color theme="1"/>
        <rFont val="Browallia New"/>
        <family val="2"/>
      </rPr>
      <t>1</t>
    </r>
  </si>
  <si>
    <t>% of operation</t>
  </si>
  <si>
    <t>413-1</t>
  </si>
  <si>
    <r>
      <t>Operations with significant actual and potential negative impacts on local communities - Community complaints</t>
    </r>
    <r>
      <rPr>
        <vertAlign val="superscript"/>
        <sz val="10"/>
        <color theme="1"/>
        <rFont val="Browallia New"/>
        <family val="2"/>
      </rPr>
      <t>2</t>
    </r>
  </si>
  <si>
    <t>413-2</t>
  </si>
  <si>
    <r>
      <t>1</t>
    </r>
    <r>
      <rPr>
        <sz val="8"/>
        <color theme="1"/>
        <rFont val="Browallia New"/>
        <family val="2"/>
      </rPr>
      <t>excludes data from the Bangkok office, Malacca operations, LNG trading business, and solar rooftop business.</t>
    </r>
  </si>
  <si>
    <r>
      <t>2</t>
    </r>
    <r>
      <rPr>
        <sz val="8"/>
        <color theme="1"/>
        <rFont val="Browallia New"/>
        <family val="2"/>
      </rPr>
      <t>based on documented, written complaints received</t>
    </r>
  </si>
  <si>
    <r>
      <rPr>
        <vertAlign val="superscript"/>
        <sz val="8"/>
        <color theme="1"/>
        <rFont val="Browallia New"/>
        <family val="2"/>
      </rPr>
      <t>3</t>
    </r>
    <r>
      <rPr>
        <sz val="8"/>
        <color theme="1"/>
        <rFont val="Browallia New"/>
        <family val="2"/>
      </rPr>
      <t>In 2024, two new combined-cycle power plants began operating for their first full year. Typically, ISO 14001 certification is pursued after a plant has been in commercial operation for at least 3 years. As a result, the percentage of power plants certified under ISO 14001 has decreased noticeably this year.</t>
    </r>
  </si>
  <si>
    <r>
      <rPr>
        <vertAlign val="superscript"/>
        <sz val="8"/>
        <color theme="1"/>
        <rFont val="Browallia New"/>
        <family val="2"/>
      </rPr>
      <t>1</t>
    </r>
    <r>
      <rPr>
        <sz val="8"/>
        <color theme="1"/>
        <rFont val="Browallia New"/>
        <family val="2"/>
      </rPr>
      <t>The 2021–2023 figures were retroactively adjusted to reflect the refined reporting boundary, excluding solar rooftop projects (due to insignificant land use) and the LNG trading business (which commenced operations in Q3 2024).</t>
    </r>
  </si>
  <si>
    <r>
      <t xml:space="preserve">1  </t>
    </r>
    <r>
      <rPr>
        <sz val="8"/>
        <color theme="1"/>
        <rFont val="Browallia New"/>
        <family val="2"/>
      </rPr>
      <t>Treated wastewater refers to reclaimed water that has undergone proper treatment before being reused in operational processes. This approach helps reduce reliance on freshwater sources while supporting efficient and responsible water use in power generation.</t>
    </r>
  </si>
  <si>
    <r>
      <t xml:space="preserve">2  </t>
    </r>
    <r>
      <rPr>
        <sz val="8"/>
        <color theme="1"/>
        <rFont val="Browallia New"/>
        <family val="2"/>
      </rPr>
      <t>Calculated by subtracting the total volume of water discharged (with Total Dissolved Solids (TDS) ≤ 1,000 mg/L) from the Total water withdrawal.</t>
    </r>
  </si>
  <si>
    <r>
      <rPr>
        <vertAlign val="superscript"/>
        <sz val="8"/>
        <color theme="1"/>
        <rFont val="Browallia New"/>
        <family val="2"/>
      </rPr>
      <t>2</t>
    </r>
    <r>
      <rPr>
        <sz val="8"/>
        <color theme="1"/>
        <rFont val="Browallia New"/>
        <family val="2"/>
      </rPr>
      <t xml:space="preserve"> Installed capacity comprises the capacity of power plants in operation under B.Grimm Power, its subsidiaries, associates, and joint ventures. B.Grimm Power does not utilise coal or nuclear as sources of electricity generation.</t>
    </r>
  </si>
  <si>
    <t>Total water consumption (Water withdrawal - Water discharge)</t>
  </si>
  <si>
    <r>
      <rPr>
        <vertAlign val="superscript"/>
        <sz val="8"/>
        <color theme="1"/>
        <rFont val="Browallia New"/>
        <family val="2"/>
      </rPr>
      <t>1</t>
    </r>
    <r>
      <rPr>
        <sz val="8"/>
        <color theme="1"/>
        <rFont val="Browallia New"/>
        <family val="2"/>
      </rPr>
      <t>Employee data is reported based on the sustainability reporting scope, which includes B.Grimm Power and its subsidiaries in Thailand, excluding non-operational projects, holding companies, associate companies, and joint ventures. In 2024, this scope covers 1,241 full-time equivalent (FTE) employees. Gender data and total employee count (1,301 FTEs) are reported based on the broader group, including holding companies and non-operational entities. In addition, 22 part-time, contract or temporary employees were engaged across the organisation in 2024, but are not included in the FTE total.</t>
    </r>
  </si>
  <si>
    <r>
      <rPr>
        <vertAlign val="superscript"/>
        <sz val="9"/>
        <rFont val="Browallia New"/>
        <family val="2"/>
      </rPr>
      <t>2</t>
    </r>
    <r>
      <rPr>
        <sz val="9"/>
        <rFont val="Browallia New"/>
        <family val="2"/>
      </rPr>
      <t>In 2024, B.Grimm Power revised the (Founding) Family ownership definition to include the Link family group and all affiliated companies (approx. 68%). Figures for 2021–2023 shown here have been restated using the 2024 methodology.</t>
    </r>
  </si>
  <si>
    <r>
      <rPr>
        <vertAlign val="superscript"/>
        <sz val="8"/>
        <rFont val="Browallia New"/>
        <family val="2"/>
      </rPr>
      <t>3</t>
    </r>
    <r>
      <rPr>
        <sz val="8"/>
        <rFont val="Browallia New"/>
        <family val="2"/>
      </rPr>
      <t>B.Grimm Power monitor the secondary use of customers’ personal data annually. In 2024, the percentage of users whose customer data is used for secondary purposes was 17.35</t>
    </r>
  </si>
  <si>
    <r>
      <t>Number of substantiated complaints received concerning breaches of customer privacy</t>
    </r>
    <r>
      <rPr>
        <vertAlign val="superscript"/>
        <sz val="10"/>
        <rFont val="Browallia New"/>
        <family val="2"/>
      </rPr>
      <t xml:space="preserve">2,3 </t>
    </r>
  </si>
  <si>
    <t>OHS management system: Certification/Audit/Verification</t>
  </si>
  <si>
    <r>
      <t>Adoption of the ISO 45001:2018 standard</t>
    </r>
    <r>
      <rPr>
        <vertAlign val="superscript"/>
        <sz val="10"/>
        <color theme="1"/>
        <rFont val="Browallia New"/>
        <family val="2"/>
      </rPr>
      <t>1</t>
    </r>
    <r>
      <rPr>
        <sz val="10"/>
        <color theme="1"/>
        <rFont val="Browallia New"/>
        <family val="2"/>
      </rPr>
      <t xml:space="preserve"> </t>
    </r>
  </si>
  <si>
    <t>% of total combined cycle
co-generation power plant</t>
  </si>
  <si>
    <r>
      <t xml:space="preserve">     Contractors and tier 1 suppliers</t>
    </r>
    <r>
      <rPr>
        <vertAlign val="superscript"/>
        <sz val="10"/>
        <color theme="1"/>
        <rFont val="Browallia New"/>
        <family val="2"/>
      </rPr>
      <t>2</t>
    </r>
  </si>
  <si>
    <r>
      <t>2</t>
    </r>
    <r>
      <rPr>
        <sz val="8"/>
        <rFont val="Browallia New"/>
        <family val="2"/>
      </rPr>
      <t>Adjusted data for 2024 as of 11 August 2025 due to calculation</t>
    </r>
  </si>
  <si>
    <t xml:space="preserve">Other water TDS &gt; 1,000 mg/L </t>
  </si>
  <si>
    <r>
      <t xml:space="preserve">3  </t>
    </r>
    <r>
      <rPr>
        <sz val="8"/>
        <color theme="1"/>
        <rFont val="Browallia New"/>
        <family val="2"/>
      </rPr>
      <t>Surface water excludes quarry water that has been collected and stored within the quarry but includes harvested rainwater. In 2024, the harvested rainwater volume was 0.03 m³, accounting for approximately 0.0054 percent of total water withdrawal.</t>
    </r>
  </si>
  <si>
    <r>
      <t xml:space="preserve">    Surface water</t>
    </r>
    <r>
      <rPr>
        <b/>
        <vertAlign val="superscript"/>
        <sz val="10"/>
        <color theme="1"/>
        <rFont val="Browallia New"/>
        <family val="2"/>
      </rPr>
      <t>3</t>
    </r>
  </si>
  <si>
    <t>Fatality Rate</t>
  </si>
  <si>
    <r>
      <t>3</t>
    </r>
    <r>
      <rPr>
        <sz val="8"/>
        <rFont val="Browallia New"/>
        <family val="2"/>
      </rPr>
      <t>The total number of contractors was 4,120 in 2023 and 4,322 in 2024.</t>
    </r>
  </si>
  <si>
    <r>
      <t xml:space="preserve">     Contractor</t>
    </r>
    <r>
      <rPr>
        <vertAlign val="superscript"/>
        <sz val="10"/>
        <color theme="1"/>
        <rFont val="Browallia New"/>
        <family val="2"/>
      </rPr>
      <t>3</t>
    </r>
  </si>
  <si>
    <t>Work-related Injuries Rate (Lost-Time Injury Frequency Rate (LTIFR)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</si>
</sst>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0.0"/>
    <numFmt numFmtId="166" formatCode="#,##0.0000_);\(#,##0.0000\)"/>
    <numFmt numFmtId="167" formatCode="#,##0.0000"/>
    <numFmt numFmtId="168" formatCode="#,##0.0"/>
    <numFmt numFmtId="169" formatCode="#,##0,,\ "/>
    <numFmt numFmtId="170" formatCode="#,##0.000"/>
    <numFmt numFmtId="171" formatCode="0.0%"/>
    <numFmt numFmtId="172" formatCode="0.00000"/>
    <numFmt numFmtId="173" formatCode="#,##0.000_);\(#,##0.000\)"/>
    <numFmt numFmtId="174" formatCode="#,##0.00000_);\(#,##0.00000\)"/>
  </numFmts>
  <fonts count="40">
    <font>
      <sz val="11"/>
      <color theme="1"/>
      <name val="Calibri"/>
      <family val="2"/>
      <scheme val="minor"/>
    </font>
    <font>
      <sz val="10"/>
      <color theme="1"/>
      <name val="Browallia New"/>
      <family val="2"/>
    </font>
    <font>
      <vertAlign val="superscript"/>
      <sz val="10"/>
      <color theme="1" tint="0.34998626667073579"/>
      <name val="Browallia New"/>
      <family val="2"/>
    </font>
    <font>
      <sz val="11"/>
      <color theme="1"/>
      <name val="Calibri"/>
      <family val="2"/>
      <scheme val="minor"/>
    </font>
    <font>
      <sz val="10"/>
      <name val="Browallia New"/>
      <family val="2"/>
    </font>
    <font>
      <b/>
      <sz val="11"/>
      <color theme="1"/>
      <name val="Browallia New"/>
      <family val="2"/>
    </font>
    <font>
      <vertAlign val="superscript"/>
      <sz val="10"/>
      <color theme="1"/>
      <name val="Browallia New"/>
      <family val="2"/>
    </font>
    <font>
      <vertAlign val="superscript"/>
      <sz val="10"/>
      <name val="Browallia New"/>
      <family val="2"/>
    </font>
    <font>
      <sz val="10"/>
      <color rgb="FF7030A0"/>
      <name val="Browallia New"/>
      <family val="2"/>
    </font>
    <font>
      <b/>
      <vertAlign val="superscript"/>
      <sz val="10"/>
      <color theme="1"/>
      <name val="Browallia New"/>
      <family val="2"/>
    </font>
    <font>
      <sz val="10"/>
      <color rgb="FFFF0000"/>
      <name val="Browallia New"/>
      <family val="2"/>
    </font>
    <font>
      <sz val="11"/>
      <color theme="1"/>
      <name val="Calibri"/>
      <family val="2"/>
      <charset val="222"/>
      <scheme val="minor"/>
    </font>
    <font>
      <b/>
      <sz val="10"/>
      <color theme="1"/>
      <name val="Browallia New"/>
      <family val="2"/>
    </font>
    <font>
      <b/>
      <sz val="10"/>
      <color theme="0"/>
      <name val="Browallia New"/>
      <family val="2"/>
    </font>
    <font>
      <b/>
      <sz val="10"/>
      <name val="Browallia New"/>
      <family val="2"/>
    </font>
    <font>
      <b/>
      <sz val="10"/>
      <color rgb="FF0070C0"/>
      <name val="Browallia New"/>
      <family val="2"/>
    </font>
    <font>
      <b/>
      <sz val="10"/>
      <color theme="1" tint="0.34998626667073579"/>
      <name val="Browallia New"/>
      <family val="2"/>
    </font>
    <font>
      <b/>
      <sz val="10"/>
      <color rgb="FFFF0000"/>
      <name val="Browallia New"/>
      <family val="2"/>
    </font>
    <font>
      <vertAlign val="subscript"/>
      <sz val="10"/>
      <color theme="1"/>
      <name val="Browallia New"/>
      <family val="2"/>
    </font>
    <font>
      <sz val="10"/>
      <color rgb="FFCB4A30"/>
      <name val="Browallia New"/>
      <family val="2"/>
    </font>
    <font>
      <sz val="10"/>
      <color rgb="FF0070C0"/>
      <name val="Browallia New"/>
      <family val="2"/>
    </font>
    <font>
      <sz val="10"/>
      <color rgb="FF000000"/>
      <name val="Browallia New"/>
      <family val="2"/>
    </font>
    <font>
      <i/>
      <sz val="10"/>
      <color theme="0" tint="-0.249977111117893"/>
      <name val="Browallia New"/>
      <family val="2"/>
    </font>
    <font>
      <sz val="8"/>
      <color theme="1"/>
      <name val="Browallia New"/>
      <family val="2"/>
    </font>
    <font>
      <vertAlign val="superscript"/>
      <sz val="8"/>
      <color theme="1"/>
      <name val="Browallia New"/>
      <family val="2"/>
    </font>
    <font>
      <sz val="8"/>
      <color rgb="FFFF0000"/>
      <name val="Browallia New"/>
      <family val="2"/>
    </font>
    <font>
      <sz val="8"/>
      <name val="Browallia New"/>
      <family val="2"/>
    </font>
    <font>
      <vertAlign val="superscript"/>
      <sz val="8"/>
      <name val="Browallia New"/>
      <family val="2"/>
    </font>
    <font>
      <i/>
      <sz val="10"/>
      <color theme="1"/>
      <name val="Browallia New"/>
      <family val="2"/>
    </font>
    <font>
      <sz val="10"/>
      <name val="Arial"/>
      <family val="2"/>
    </font>
    <font>
      <sz val="9"/>
      <color theme="1"/>
      <name val="Browallia New"/>
      <family val="2"/>
    </font>
    <font>
      <vertAlign val="superscript"/>
      <sz val="9"/>
      <color theme="1"/>
      <name val="Browallia New"/>
      <family val="2"/>
    </font>
    <font>
      <sz val="10"/>
      <color theme="1"/>
      <name val="Calibri"/>
      <family val="2"/>
    </font>
    <font>
      <sz val="11"/>
      <color theme="1"/>
      <name val="Browallia New"/>
      <family val="2"/>
    </font>
    <font>
      <sz val="10"/>
      <color rgb="FFC00000"/>
      <name val="Browallia New"/>
      <family val="2"/>
    </font>
    <font>
      <sz val="8"/>
      <color rgb="FF0070C0"/>
      <name val="Browallia New"/>
      <family val="2"/>
    </font>
    <font>
      <vertAlign val="superscript"/>
      <sz val="10"/>
      <color rgb="FF0070C0"/>
      <name val="Browallia New"/>
      <family val="2"/>
    </font>
    <font>
      <i/>
      <sz val="10"/>
      <color rgb="FF0070C0"/>
      <name val="Browallia New"/>
      <family val="2"/>
    </font>
    <font>
      <sz val="9"/>
      <name val="Browallia New"/>
      <family val="2"/>
    </font>
    <font>
      <vertAlign val="superscript"/>
      <sz val="9"/>
      <name val="Browallia New"/>
      <family val="2"/>
    </font>
  </fonts>
  <fills count="14">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theme="5"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rgb="FF92D050"/>
        <bgColor indexed="64"/>
      </patternFill>
    </fill>
  </fills>
  <borders count="11">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s>
  <cellStyleXfs count="19">
    <xf numFmtId="0" fontId="0" fillId="0" borderId="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3" fillId="0" borderId="0"/>
    <xf numFmtId="0" fontId="11" fillId="0" borderId="0"/>
    <xf numFmtId="43" fontId="11" fillId="0" borderId="0" applyFont="0" applyFill="0" applyBorder="0" applyAlignment="0" applyProtection="0"/>
    <xf numFmtId="0" fontId="3" fillId="0" borderId="0"/>
    <xf numFmtId="16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29" fillId="0" borderId="0"/>
    <xf numFmtId="9" fontId="29" fillId="0" borderId="0" applyFont="0" applyFill="0" applyBorder="0" applyAlignment="0" applyProtection="0"/>
  </cellStyleXfs>
  <cellXfs count="404">
    <xf numFmtId="0" fontId="0" fillId="0" borderId="0" xfId="0"/>
    <xf numFmtId="0" fontId="6" fillId="4" borderId="0" xfId="0" applyFont="1" applyFill="1" applyAlignment="1">
      <alignment horizontal="left" indent="1"/>
    </xf>
    <xf numFmtId="0" fontId="6" fillId="0" borderId="0" xfId="0" quotePrefix="1" applyFont="1" applyAlignment="1">
      <alignment horizontal="left" indent="1"/>
    </xf>
    <xf numFmtId="0" fontId="1" fillId="4" borderId="0" xfId="0" applyFont="1" applyFill="1"/>
    <xf numFmtId="0" fontId="1" fillId="4" borderId="4" xfId="0" applyFont="1" applyFill="1" applyBorder="1" applyAlignment="1">
      <alignment horizontal="center"/>
    </xf>
    <xf numFmtId="0" fontId="1" fillId="4" borderId="0" xfId="0" applyFont="1" applyFill="1" applyAlignment="1">
      <alignment horizontal="center"/>
    </xf>
    <xf numFmtId="0" fontId="8" fillId="4" borderId="0" xfId="0" applyFont="1" applyFill="1"/>
    <xf numFmtId="0" fontId="1" fillId="4" borderId="0" xfId="0" applyFont="1" applyFill="1" applyAlignment="1">
      <alignment horizontal="center" vertical="top"/>
    </xf>
    <xf numFmtId="0" fontId="12" fillId="4" borderId="0" xfId="0" applyFont="1" applyFill="1" applyAlignment="1">
      <alignment horizontal="left" vertical="center"/>
    </xf>
    <xf numFmtId="0" fontId="12" fillId="4" borderId="0" xfId="0" applyFont="1" applyFill="1" applyAlignment="1">
      <alignment vertical="center"/>
    </xf>
    <xf numFmtId="0" fontId="12" fillId="4" borderId="3" xfId="0" applyFont="1" applyFill="1" applyBorder="1"/>
    <xf numFmtId="0" fontId="1" fillId="4" borderId="3" xfId="0" applyFont="1" applyFill="1" applyBorder="1" applyAlignment="1">
      <alignment horizontal="center"/>
    </xf>
    <xf numFmtId="0" fontId="1" fillId="4" borderId="3" xfId="0" applyFont="1" applyFill="1" applyBorder="1"/>
    <xf numFmtId="0" fontId="13" fillId="5" borderId="1" xfId="0" applyFont="1" applyFill="1" applyBorder="1" applyAlignment="1">
      <alignment horizontal="center" vertical="center"/>
    </xf>
    <xf numFmtId="0" fontId="13" fillId="5" borderId="1" xfId="0" applyFont="1" applyFill="1" applyBorder="1" applyAlignment="1">
      <alignment vertical="center"/>
    </xf>
    <xf numFmtId="0" fontId="1" fillId="3" borderId="1" xfId="0" applyFont="1" applyFill="1" applyBorder="1" applyAlignment="1">
      <alignment horizontal="center"/>
    </xf>
    <xf numFmtId="0" fontId="1" fillId="4" borderId="1" xfId="0" applyFont="1" applyFill="1" applyBorder="1" applyAlignment="1">
      <alignment horizontal="center" vertical="center"/>
    </xf>
    <xf numFmtId="0" fontId="1" fillId="4" borderId="5" xfId="0" quotePrefix="1" applyFont="1" applyFill="1" applyBorder="1" applyAlignment="1">
      <alignment horizontal="center"/>
    </xf>
    <xf numFmtId="0" fontId="12" fillId="4" borderId="1" xfId="0" applyFont="1" applyFill="1" applyBorder="1" applyAlignment="1">
      <alignment horizontal="left" indent="2"/>
    </xf>
    <xf numFmtId="0" fontId="1" fillId="4" borderId="1" xfId="0" applyFont="1" applyFill="1" applyBorder="1" applyAlignment="1">
      <alignment horizontal="left" indent="3"/>
    </xf>
    <xf numFmtId="0" fontId="1" fillId="4" borderId="5" xfId="0" applyFont="1" applyFill="1" applyBorder="1" applyAlignment="1">
      <alignment horizontal="center"/>
    </xf>
    <xf numFmtId="3" fontId="1" fillId="4" borderId="1" xfId="1" applyNumberFormat="1" applyFont="1" applyFill="1" applyBorder="1" applyAlignment="1">
      <alignment horizontal="center" vertical="center"/>
    </xf>
    <xf numFmtId="4" fontId="1" fillId="4" borderId="1" xfId="1" applyNumberFormat="1" applyFont="1" applyFill="1" applyBorder="1" applyAlignment="1">
      <alignment horizontal="center" vertical="center"/>
    </xf>
    <xf numFmtId="2" fontId="16" fillId="0" borderId="1" xfId="0" applyNumberFormat="1" applyFont="1" applyBorder="1" applyAlignment="1">
      <alignment horizontal="center" vertical="center"/>
    </xf>
    <xf numFmtId="2" fontId="16" fillId="0" borderId="1" xfId="0" applyNumberFormat="1" applyFont="1" applyBorder="1" applyAlignment="1">
      <alignment horizontal="center" vertical="top"/>
    </xf>
    <xf numFmtId="0" fontId="1" fillId="4" borderId="1" xfId="0" applyFont="1" applyFill="1" applyBorder="1" applyAlignment="1">
      <alignment horizontal="left" indent="4"/>
    </xf>
    <xf numFmtId="0" fontId="1" fillId="4" borderId="1" xfId="0" applyFont="1" applyFill="1" applyBorder="1" applyAlignment="1">
      <alignment horizontal="left" indent="2"/>
    </xf>
    <xf numFmtId="0" fontId="1" fillId="4" borderId="1" xfId="0" applyFont="1" applyFill="1" applyBorder="1" applyAlignment="1">
      <alignment horizontal="left" wrapText="1" indent="3"/>
    </xf>
    <xf numFmtId="0" fontId="1" fillId="4" borderId="5" xfId="0" applyFont="1" applyFill="1" applyBorder="1" applyAlignment="1">
      <alignment horizontal="center" vertical="top"/>
    </xf>
    <xf numFmtId="0" fontId="10" fillId="4" borderId="0" xfId="0" applyFont="1" applyFill="1"/>
    <xf numFmtId="0" fontId="1" fillId="4" borderId="0" xfId="0" applyFont="1" applyFill="1" applyAlignment="1">
      <alignment vertical="center"/>
    </xf>
    <xf numFmtId="2" fontId="1" fillId="4" borderId="1" xfId="1" applyNumberFormat="1" applyFont="1" applyFill="1" applyBorder="1" applyAlignment="1">
      <alignment horizontal="center" vertical="center"/>
    </xf>
    <xf numFmtId="0" fontId="1" fillId="12" borderId="0" xfId="0" applyFont="1" applyFill="1"/>
    <xf numFmtId="0" fontId="1" fillId="12" borderId="0" xfId="0" applyFont="1" applyFill="1" applyAlignment="1">
      <alignment horizontal="center"/>
    </xf>
    <xf numFmtId="171" fontId="1" fillId="4" borderId="3" xfId="2" applyNumberFormat="1" applyFont="1" applyFill="1" applyBorder="1"/>
    <xf numFmtId="0" fontId="13" fillId="10" borderId="1" xfId="0" applyFont="1" applyFill="1" applyBorder="1"/>
    <xf numFmtId="0" fontId="1" fillId="10" borderId="1" xfId="0" applyFont="1" applyFill="1" applyBorder="1" applyAlignment="1">
      <alignment horizontal="center"/>
    </xf>
    <xf numFmtId="0" fontId="13" fillId="10" borderId="1" xfId="0" applyFont="1" applyFill="1" applyBorder="1" applyAlignment="1">
      <alignment horizontal="center"/>
    </xf>
    <xf numFmtId="0" fontId="13" fillId="10" borderId="5" xfId="0" applyFont="1" applyFill="1" applyBorder="1" applyAlignment="1">
      <alignment horizontal="center"/>
    </xf>
    <xf numFmtId="0" fontId="1" fillId="6" borderId="1" xfId="0" applyFont="1" applyFill="1" applyBorder="1" applyAlignment="1">
      <alignment horizontal="center"/>
    </xf>
    <xf numFmtId="0" fontId="12" fillId="6" borderId="1" xfId="0" applyFont="1" applyFill="1" applyBorder="1" applyAlignment="1">
      <alignment horizontal="center" vertical="center"/>
    </xf>
    <xf numFmtId="0" fontId="1" fillId="6" borderId="5" xfId="0" applyFont="1" applyFill="1" applyBorder="1" applyAlignment="1">
      <alignment horizontal="center"/>
    </xf>
    <xf numFmtId="0" fontId="1" fillId="7" borderId="1" xfId="0" applyFont="1" applyFill="1" applyBorder="1" applyAlignment="1">
      <alignment horizontal="center"/>
    </xf>
    <xf numFmtId="0" fontId="1" fillId="7" borderId="1" xfId="0" quotePrefix="1" applyFont="1" applyFill="1" applyBorder="1" applyAlignment="1">
      <alignment horizontal="center" vertical="center"/>
    </xf>
    <xf numFmtId="0" fontId="1" fillId="7" borderId="1" xfId="0" applyFont="1" applyFill="1" applyBorder="1"/>
    <xf numFmtId="0" fontId="1" fillId="7" borderId="1" xfId="0" applyFont="1" applyFill="1" applyBorder="1" applyAlignment="1">
      <alignment horizontal="center" vertical="top" wrapText="1"/>
    </xf>
    <xf numFmtId="0" fontId="1" fillId="7" borderId="1" xfId="0" quotePrefix="1" applyFont="1" applyFill="1" applyBorder="1" applyAlignment="1">
      <alignment horizontal="center" vertical="top"/>
    </xf>
    <xf numFmtId="0" fontId="12" fillId="4" borderId="1" xfId="0" applyFont="1" applyFill="1" applyBorder="1" applyAlignment="1">
      <alignment horizontal="left" wrapText="1" indent="2"/>
    </xf>
    <xf numFmtId="0" fontId="1" fillId="7" borderId="1" xfId="0" applyFont="1" applyFill="1" applyBorder="1" applyAlignment="1">
      <alignment horizontal="center" vertical="top"/>
    </xf>
    <xf numFmtId="0" fontId="1" fillId="4" borderId="1" xfId="0" applyFont="1" applyFill="1" applyBorder="1" applyAlignment="1">
      <alignment horizontal="left" wrapText="1" indent="4"/>
    </xf>
    <xf numFmtId="37" fontId="1" fillId="4" borderId="1" xfId="1" applyNumberFormat="1" applyFont="1" applyFill="1" applyBorder="1" applyAlignment="1">
      <alignment horizontal="center" vertical="center"/>
    </xf>
    <xf numFmtId="39" fontId="1" fillId="4" borderId="1" xfId="1" applyNumberFormat="1" applyFont="1" applyFill="1" applyBorder="1" applyAlignment="1">
      <alignment horizontal="center" vertical="center"/>
    </xf>
    <xf numFmtId="0" fontId="12" fillId="7" borderId="1" xfId="0" quotePrefix="1" applyFont="1" applyFill="1" applyBorder="1" applyAlignment="1">
      <alignment horizontal="center" vertical="center"/>
    </xf>
    <xf numFmtId="164" fontId="19" fillId="4" borderId="0" xfId="1" applyFont="1" applyFill="1"/>
    <xf numFmtId="0" fontId="19" fillId="4" borderId="0" xfId="0" applyFont="1" applyFill="1"/>
    <xf numFmtId="39" fontId="12" fillId="4" borderId="1" xfId="1" applyNumberFormat="1" applyFont="1" applyFill="1" applyBorder="1" applyAlignment="1">
      <alignment horizontal="center" vertical="center"/>
    </xf>
    <xf numFmtId="0" fontId="1" fillId="4" borderId="1" xfId="0" applyFont="1" applyFill="1" applyBorder="1" applyAlignment="1">
      <alignment horizontal="left" vertical="top" wrapText="1" indent="3"/>
    </xf>
    <xf numFmtId="166" fontId="1" fillId="4" borderId="1" xfId="1" applyNumberFormat="1" applyFont="1" applyFill="1" applyBorder="1" applyAlignment="1">
      <alignment horizontal="center" vertical="center"/>
    </xf>
    <xf numFmtId="39" fontId="1" fillId="0" borderId="1" xfId="1" applyNumberFormat="1" applyFont="1" applyFill="1" applyBorder="1" applyAlignment="1">
      <alignment horizontal="center" vertical="center"/>
    </xf>
    <xf numFmtId="0" fontId="1" fillId="4" borderId="1" xfId="0" applyFont="1" applyFill="1" applyBorder="1" applyAlignment="1">
      <alignment horizontal="left" wrapText="1" indent="2"/>
    </xf>
    <xf numFmtId="0" fontId="1" fillId="7" borderId="1"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3" fontId="1" fillId="0" borderId="1" xfId="1" applyNumberFormat="1" applyFont="1" applyFill="1" applyBorder="1" applyAlignment="1">
      <alignment horizontal="center" vertical="center"/>
    </xf>
    <xf numFmtId="37" fontId="4" fillId="4" borderId="1" xfId="1" applyNumberFormat="1" applyFont="1" applyFill="1" applyBorder="1" applyAlignment="1">
      <alignment horizontal="center" vertical="center"/>
    </xf>
    <xf numFmtId="39" fontId="4" fillId="4" borderId="1" xfId="1" applyNumberFormat="1" applyFont="1" applyFill="1" applyBorder="1" applyAlignment="1">
      <alignment horizontal="center" vertical="center"/>
    </xf>
    <xf numFmtId="0" fontId="20" fillId="4" borderId="0" xfId="0" applyFont="1" applyFill="1"/>
    <xf numFmtId="0" fontId="1" fillId="0" borderId="1" xfId="0" applyFont="1" applyBorder="1" applyAlignment="1">
      <alignment horizontal="left" wrapText="1" indent="3"/>
    </xf>
    <xf numFmtId="167" fontId="1" fillId="4" borderId="1" xfId="1" applyNumberFormat="1" applyFont="1" applyFill="1" applyBorder="1" applyAlignment="1">
      <alignment horizontal="center" vertical="center"/>
    </xf>
    <xf numFmtId="39" fontId="12" fillId="4" borderId="1" xfId="0" applyNumberFormat="1" applyFont="1" applyFill="1" applyBorder="1" applyAlignment="1">
      <alignment horizontal="center" vertical="center"/>
    </xf>
    <xf numFmtId="39" fontId="1" fillId="4" borderId="1" xfId="1" quotePrefix="1" applyNumberFormat="1" applyFont="1" applyFill="1" applyBorder="1" applyAlignment="1">
      <alignment horizontal="center" vertical="center"/>
    </xf>
    <xf numFmtId="0" fontId="4" fillId="7" borderId="1" xfId="0" applyFont="1" applyFill="1" applyBorder="1" applyAlignment="1">
      <alignment horizontal="center"/>
    </xf>
    <xf numFmtId="0" fontId="1" fillId="4" borderId="3" xfId="0" applyFont="1" applyFill="1" applyBorder="1" applyAlignment="1">
      <alignment horizontal="center" vertical="top"/>
    </xf>
    <xf numFmtId="0" fontId="13" fillId="11" borderId="1" xfId="0" applyFont="1" applyFill="1" applyBorder="1"/>
    <xf numFmtId="0" fontId="1" fillId="11" borderId="1" xfId="0" applyFont="1" applyFill="1" applyBorder="1" applyAlignment="1">
      <alignment horizontal="center" vertical="top"/>
    </xf>
    <xf numFmtId="0" fontId="13" fillId="11" borderId="1" xfId="0" applyFont="1" applyFill="1" applyBorder="1" applyAlignment="1">
      <alignment horizontal="center"/>
    </xf>
    <xf numFmtId="0" fontId="14" fillId="8" borderId="1" xfId="0" applyFont="1" applyFill="1" applyBorder="1" applyAlignment="1">
      <alignment horizontal="left" indent="1"/>
    </xf>
    <xf numFmtId="0" fontId="1" fillId="8" borderId="1" xfId="0" applyFont="1" applyFill="1" applyBorder="1" applyAlignment="1">
      <alignment horizontal="center" vertical="top"/>
    </xf>
    <xf numFmtId="0" fontId="12" fillId="8" borderId="1" xfId="0" applyFont="1" applyFill="1" applyBorder="1" applyAlignment="1">
      <alignment horizontal="center" vertical="center"/>
    </xf>
    <xf numFmtId="0" fontId="1" fillId="9" borderId="1" xfId="0" applyFont="1" applyFill="1" applyBorder="1" applyAlignment="1">
      <alignment horizontal="center" vertical="top"/>
    </xf>
    <xf numFmtId="0" fontId="1" fillId="9" borderId="1" xfId="0" quotePrefix="1" applyFont="1" applyFill="1" applyBorder="1" applyAlignment="1">
      <alignment horizontal="center" vertical="center"/>
    </xf>
    <xf numFmtId="0" fontId="4" fillId="9" borderId="1" xfId="0" applyFont="1" applyFill="1" applyBorder="1" applyAlignment="1">
      <alignment horizontal="center" vertical="top"/>
    </xf>
    <xf numFmtId="168" fontId="1" fillId="4" borderId="1" xfId="1" applyNumberFormat="1" applyFont="1" applyFill="1" applyBorder="1" applyAlignment="1">
      <alignment horizontal="center" vertical="center"/>
    </xf>
    <xf numFmtId="3" fontId="1" fillId="4" borderId="1" xfId="1" applyNumberFormat="1" applyFont="1" applyFill="1" applyBorder="1" applyAlignment="1">
      <alignment horizontal="center" vertical="top"/>
    </xf>
    <xf numFmtId="169" fontId="1" fillId="4" borderId="1" xfId="1" applyNumberFormat="1" applyFont="1" applyFill="1" applyBorder="1" applyAlignment="1">
      <alignment horizontal="center" vertical="top"/>
    </xf>
    <xf numFmtId="0" fontId="1" fillId="9" borderId="1" xfId="0" quotePrefix="1" applyFont="1" applyFill="1" applyBorder="1" applyAlignment="1">
      <alignment horizontal="center" vertical="top"/>
    </xf>
    <xf numFmtId="0" fontId="12" fillId="8" borderId="1" xfId="0" applyFont="1" applyFill="1" applyBorder="1" applyAlignment="1">
      <alignment horizontal="left" indent="1"/>
    </xf>
    <xf numFmtId="0" fontId="1" fillId="4" borderId="1" xfId="0" applyFont="1" applyFill="1" applyBorder="1" applyAlignment="1">
      <alignment horizontal="left" wrapText="1" indent="1"/>
    </xf>
    <xf numFmtId="0" fontId="1" fillId="9" borderId="1" xfId="0" applyFont="1" applyFill="1" applyBorder="1" applyAlignment="1">
      <alignment horizontal="center" vertical="top" wrapText="1"/>
    </xf>
    <xf numFmtId="4" fontId="1" fillId="4" borderId="1" xfId="1" applyNumberFormat="1" applyFont="1" applyFill="1" applyBorder="1" applyAlignment="1">
      <alignment horizontal="center" vertical="top"/>
    </xf>
    <xf numFmtId="0" fontId="1" fillId="4" borderId="1" xfId="0" applyFont="1" applyFill="1" applyBorder="1" applyAlignment="1">
      <alignment horizontal="left" vertical="center" wrapText="1" indent="3"/>
    </xf>
    <xf numFmtId="0" fontId="1" fillId="0" borderId="1" xfId="0" applyFont="1" applyBorder="1" applyAlignment="1">
      <alignment horizontal="left" wrapText="1" indent="2"/>
    </xf>
    <xf numFmtId="0" fontId="4" fillId="9" borderId="1" xfId="0" quotePrefix="1" applyFont="1" applyFill="1" applyBorder="1" applyAlignment="1">
      <alignment horizontal="center" vertical="center"/>
    </xf>
    <xf numFmtId="0" fontId="4" fillId="4" borderId="0" xfId="0" applyFont="1" applyFill="1"/>
    <xf numFmtId="0" fontId="4" fillId="4" borderId="1" xfId="0" applyFont="1" applyFill="1" applyBorder="1" applyAlignment="1">
      <alignment horizontal="left" wrapText="1" indent="2"/>
    </xf>
    <xf numFmtId="3" fontId="12" fillId="4" borderId="1" xfId="1" quotePrefix="1" applyNumberFormat="1" applyFont="1" applyFill="1" applyBorder="1" applyAlignment="1">
      <alignment horizontal="center" vertical="center"/>
    </xf>
    <xf numFmtId="0" fontId="1" fillId="4" borderId="1" xfId="0" applyFont="1" applyFill="1" applyBorder="1" applyAlignment="1">
      <alignment horizontal="left" vertical="center" wrapText="1" indent="2"/>
    </xf>
    <xf numFmtId="0" fontId="1" fillId="4" borderId="1" xfId="0" applyFont="1" applyFill="1" applyBorder="1" applyAlignment="1">
      <alignment horizontal="left" vertical="top" wrapText="1" indent="2"/>
    </xf>
    <xf numFmtId="0" fontId="16" fillId="9" borderId="1" xfId="0" applyFont="1" applyFill="1" applyBorder="1" applyAlignment="1">
      <alignment horizontal="center" vertical="center"/>
    </xf>
    <xf numFmtId="0" fontId="1" fillId="4" borderId="1" xfId="0" applyFont="1" applyFill="1" applyBorder="1" applyAlignment="1">
      <alignment horizontal="left" vertical="center" wrapText="1" indent="1"/>
    </xf>
    <xf numFmtId="3" fontId="1" fillId="4" borderId="1" xfId="1" quotePrefix="1" applyNumberFormat="1" applyFont="1" applyFill="1" applyBorder="1" applyAlignment="1">
      <alignment horizontal="center" vertical="center"/>
    </xf>
    <xf numFmtId="4" fontId="1" fillId="4" borderId="1" xfId="1" quotePrefix="1" applyNumberFormat="1" applyFont="1" applyFill="1" applyBorder="1" applyAlignment="1">
      <alignment horizontal="center" vertical="center"/>
    </xf>
    <xf numFmtId="3" fontId="1" fillId="4" borderId="1" xfId="1" quotePrefix="1" applyNumberFormat="1" applyFont="1" applyFill="1" applyBorder="1" applyAlignment="1">
      <alignment horizontal="center" vertical="top"/>
    </xf>
    <xf numFmtId="2" fontId="1" fillId="4" borderId="1" xfId="2" applyNumberFormat="1" applyFont="1" applyFill="1" applyBorder="1" applyAlignment="1">
      <alignment horizontal="center" vertical="top"/>
    </xf>
    <xf numFmtId="0" fontId="1" fillId="4" borderId="1" xfId="2" applyNumberFormat="1" applyFont="1" applyFill="1" applyBorder="1" applyAlignment="1">
      <alignment horizontal="center" vertical="top"/>
    </xf>
    <xf numFmtId="3" fontId="1" fillId="4" borderId="1" xfId="2" applyNumberFormat="1" applyFont="1" applyFill="1" applyBorder="1" applyAlignment="1">
      <alignment horizontal="center" vertical="center"/>
    </xf>
    <xf numFmtId="0" fontId="1" fillId="4" borderId="0" xfId="0" quotePrefix="1" applyFont="1" applyFill="1"/>
    <xf numFmtId="0" fontId="12" fillId="9" borderId="1" xfId="0" applyFont="1" applyFill="1" applyBorder="1" applyAlignment="1">
      <alignment horizontal="center" vertical="top" wrapText="1"/>
    </xf>
    <xf numFmtId="3" fontId="4" fillId="4" borderId="1" xfId="1" quotePrefix="1" applyNumberFormat="1" applyFont="1" applyFill="1" applyBorder="1" applyAlignment="1">
      <alignment horizontal="center" vertical="center"/>
    </xf>
    <xf numFmtId="3" fontId="4" fillId="0" borderId="1" xfId="1" quotePrefix="1" applyNumberFormat="1" applyFont="1" applyBorder="1" applyAlignment="1">
      <alignment horizontal="center" vertical="center"/>
    </xf>
    <xf numFmtId="39" fontId="1" fillId="9" borderId="1" xfId="0" quotePrefix="1" applyNumberFormat="1" applyFont="1" applyFill="1" applyBorder="1" applyAlignment="1">
      <alignment horizontal="center" vertical="center"/>
    </xf>
    <xf numFmtId="4" fontId="12" fillId="4" borderId="1" xfId="1" quotePrefix="1" applyNumberFormat="1" applyFont="1" applyFill="1" applyBorder="1" applyAlignment="1">
      <alignment horizontal="center" vertical="center"/>
    </xf>
    <xf numFmtId="3" fontId="1" fillId="0" borderId="1" xfId="1" quotePrefix="1" applyNumberFormat="1" applyFont="1" applyBorder="1" applyAlignment="1">
      <alignment horizontal="center" vertical="center"/>
    </xf>
    <xf numFmtId="0" fontId="1" fillId="12" borderId="0" xfId="0" applyFont="1" applyFill="1" applyAlignment="1">
      <alignment horizontal="center" vertical="top"/>
    </xf>
    <xf numFmtId="165" fontId="22" fillId="0" borderId="1" xfId="0" applyNumberFormat="1" applyFont="1" applyBorder="1" applyAlignment="1">
      <alignment horizontal="center" vertical="center"/>
    </xf>
    <xf numFmtId="165" fontId="22" fillId="4" borderId="1" xfId="0" applyNumberFormat="1" applyFont="1" applyFill="1" applyBorder="1" applyAlignment="1">
      <alignment horizontal="center" vertical="center"/>
    </xf>
    <xf numFmtId="1" fontId="1" fillId="4" borderId="1" xfId="2" applyNumberFormat="1" applyFont="1" applyFill="1" applyBorder="1" applyAlignment="1">
      <alignment horizontal="center" vertical="top"/>
    </xf>
    <xf numFmtId="0" fontId="23" fillId="4" borderId="0" xfId="0" applyFont="1" applyFill="1"/>
    <xf numFmtId="0" fontId="23" fillId="4" borderId="0" xfId="0" applyFont="1" applyFill="1" applyAlignment="1">
      <alignment horizontal="center"/>
    </xf>
    <xf numFmtId="0" fontId="23" fillId="4" borderId="4" xfId="0" applyFont="1" applyFill="1" applyBorder="1" applyAlignment="1">
      <alignment horizontal="center"/>
    </xf>
    <xf numFmtId="0" fontId="25" fillId="4" borderId="0" xfId="0" applyFont="1" applyFill="1" applyAlignment="1">
      <alignment horizontal="center"/>
    </xf>
    <xf numFmtId="0" fontId="23" fillId="4" borderId="0" xfId="0" applyFont="1" applyFill="1" applyAlignment="1">
      <alignment horizontal="left" indent="1"/>
    </xf>
    <xf numFmtId="43" fontId="23" fillId="4" borderId="0" xfId="0" applyNumberFormat="1" applyFont="1" applyFill="1"/>
    <xf numFmtId="0" fontId="23" fillId="4" borderId="0" xfId="0" applyFont="1" applyFill="1" applyAlignment="1">
      <alignment horizontal="center" vertical="top"/>
    </xf>
    <xf numFmtId="4" fontId="1" fillId="0" borderId="1" xfId="1" applyNumberFormat="1" applyFont="1" applyBorder="1" applyAlignment="1">
      <alignment horizontal="center" vertical="top"/>
    </xf>
    <xf numFmtId="3" fontId="1" fillId="0" borderId="1" xfId="1" applyNumberFormat="1" applyFont="1" applyBorder="1" applyAlignment="1">
      <alignment horizontal="center" vertical="top"/>
    </xf>
    <xf numFmtId="0" fontId="5" fillId="4" borderId="3" xfId="0" applyFont="1" applyFill="1" applyBorder="1"/>
    <xf numFmtId="0" fontId="12" fillId="4" borderId="0" xfId="0" applyFont="1" applyFill="1" applyAlignment="1">
      <alignment vertical="center" wrapText="1"/>
    </xf>
    <xf numFmtId="0" fontId="13" fillId="11" borderId="5" xfId="0" applyFont="1" applyFill="1" applyBorder="1" applyAlignment="1">
      <alignment horizontal="center" wrapText="1"/>
    </xf>
    <xf numFmtId="0" fontId="1" fillId="8" borderId="5" xfId="0" applyFont="1" applyFill="1" applyBorder="1" applyAlignment="1">
      <alignment horizontal="center" wrapText="1"/>
    </xf>
    <xf numFmtId="0" fontId="1" fillId="4" borderId="5" xfId="0" quotePrefix="1" applyFont="1" applyFill="1" applyBorder="1" applyAlignment="1">
      <alignment horizontal="center" wrapText="1"/>
    </xf>
    <xf numFmtId="0" fontId="1" fillId="4" borderId="5" xfId="0" quotePrefix="1" applyFont="1" applyFill="1" applyBorder="1" applyAlignment="1">
      <alignment horizontal="center" vertical="top" wrapText="1"/>
    </xf>
    <xf numFmtId="0" fontId="1" fillId="4" borderId="4" xfId="0" applyFont="1" applyFill="1" applyBorder="1" applyAlignment="1">
      <alignment horizontal="center" wrapText="1"/>
    </xf>
    <xf numFmtId="0" fontId="23" fillId="4" borderId="4" xfId="0" applyFont="1" applyFill="1" applyBorder="1" applyAlignment="1">
      <alignment horizontal="center" wrapText="1"/>
    </xf>
    <xf numFmtId="0" fontId="4" fillId="4" borderId="5" xfId="0" quotePrefix="1" applyFont="1" applyFill="1" applyBorder="1" applyAlignment="1">
      <alignment horizontal="center" wrapText="1"/>
    </xf>
    <xf numFmtId="0" fontId="1" fillId="0" borderId="5" xfId="0" quotePrefix="1" applyFont="1" applyBorder="1" applyAlignment="1">
      <alignment horizontal="center" wrapText="1"/>
    </xf>
    <xf numFmtId="0" fontId="1" fillId="4" borderId="5" xfId="0" quotePrefix="1" applyFont="1" applyFill="1" applyBorder="1" applyAlignment="1">
      <alignment horizontal="center" vertical="center" wrapText="1"/>
    </xf>
    <xf numFmtId="0" fontId="1" fillId="0" borderId="5" xfId="0" quotePrefix="1" applyFont="1" applyBorder="1" applyAlignment="1">
      <alignment horizontal="center" vertical="center" wrapText="1"/>
    </xf>
    <xf numFmtId="0" fontId="1" fillId="4" borderId="6" xfId="0" applyFont="1" applyFill="1" applyBorder="1" applyAlignment="1">
      <alignment horizontal="center" wrapText="1"/>
    </xf>
    <xf numFmtId="0" fontId="1" fillId="4" borderId="5" xfId="0" applyFont="1" applyFill="1" applyBorder="1" applyAlignment="1">
      <alignment horizontal="center" wrapText="1"/>
    </xf>
    <xf numFmtId="3" fontId="1" fillId="4" borderId="5" xfId="0" applyNumberFormat="1" applyFont="1" applyFill="1" applyBorder="1" applyAlignment="1">
      <alignment horizontal="center" wrapText="1"/>
    </xf>
    <xf numFmtId="0" fontId="23" fillId="4" borderId="8" xfId="0" applyFont="1" applyFill="1" applyBorder="1" applyAlignment="1">
      <alignment wrapText="1"/>
    </xf>
    <xf numFmtId="0" fontId="23" fillId="4" borderId="4" xfId="0" applyFont="1" applyFill="1" applyBorder="1" applyAlignment="1">
      <alignment wrapText="1"/>
    </xf>
    <xf numFmtId="0" fontId="1" fillId="12" borderId="0" xfId="0" applyFont="1" applyFill="1" applyAlignment="1">
      <alignment horizontal="center" wrapText="1"/>
    </xf>
    <xf numFmtId="0" fontId="1" fillId="4" borderId="0" xfId="0" applyFont="1" applyFill="1" applyAlignment="1">
      <alignment horizontal="center" wrapText="1"/>
    </xf>
    <xf numFmtId="0" fontId="1" fillId="4" borderId="1" xfId="0" applyFont="1" applyFill="1" applyBorder="1" applyAlignment="1">
      <alignment horizontal="left" wrapText="1"/>
    </xf>
    <xf numFmtId="0" fontId="23" fillId="4" borderId="0" xfId="0" applyFont="1" applyFill="1" applyAlignment="1">
      <alignment horizontal="center" wrapText="1"/>
    </xf>
    <xf numFmtId="39" fontId="1" fillId="7" borderId="1" xfId="1" applyNumberFormat="1" applyFont="1" applyFill="1" applyBorder="1" applyAlignment="1">
      <alignment horizontal="center" vertical="center"/>
    </xf>
    <xf numFmtId="0" fontId="1" fillId="7" borderId="5" xfId="0" applyFont="1" applyFill="1" applyBorder="1" applyAlignment="1">
      <alignment horizontal="center"/>
    </xf>
    <xf numFmtId="39" fontId="1" fillId="7" borderId="1" xfId="0" applyNumberFormat="1" applyFont="1" applyFill="1" applyBorder="1" applyAlignment="1">
      <alignment horizontal="center" vertical="center"/>
    </xf>
    <xf numFmtId="37" fontId="1" fillId="7" borderId="1" xfId="0" applyNumberFormat="1" applyFont="1" applyFill="1" applyBorder="1"/>
    <xf numFmtId="0" fontId="12" fillId="7" borderId="1" xfId="0" applyFont="1" applyFill="1" applyBorder="1" applyAlignment="1">
      <alignment horizontal="left" indent="1"/>
    </xf>
    <xf numFmtId="0" fontId="12" fillId="6" borderId="1" xfId="0" applyFont="1" applyFill="1" applyBorder="1" applyAlignment="1">
      <alignment horizontal="left"/>
    </xf>
    <xf numFmtId="0" fontId="12" fillId="4" borderId="1" xfId="0" applyFont="1" applyFill="1" applyBorder="1" applyAlignment="1">
      <alignment horizontal="left" indent="1"/>
    </xf>
    <xf numFmtId="0" fontId="12" fillId="4" borderId="1" xfId="0" applyFont="1" applyFill="1" applyBorder="1" applyAlignment="1">
      <alignment horizontal="left" wrapText="1" indent="1"/>
    </xf>
    <xf numFmtId="0" fontId="1" fillId="4" borderId="1" xfId="0" applyFont="1" applyFill="1" applyBorder="1" applyAlignment="1">
      <alignment horizontal="left" indent="1"/>
    </xf>
    <xf numFmtId="0" fontId="1" fillId="4" borderId="1" xfId="0" applyFont="1" applyFill="1" applyBorder="1" applyAlignment="1">
      <alignment horizontal="left" vertical="top" wrapText="1" indent="1"/>
    </xf>
    <xf numFmtId="0" fontId="1" fillId="0" borderId="1" xfId="0" applyFont="1" applyBorder="1" applyAlignment="1">
      <alignment horizontal="left" wrapText="1" indent="1"/>
    </xf>
    <xf numFmtId="0" fontId="12" fillId="4" borderId="1" xfId="0" applyFont="1" applyFill="1" applyBorder="1" applyAlignment="1">
      <alignment horizontal="left" vertical="top" wrapText="1" indent="1"/>
    </xf>
    <xf numFmtId="0" fontId="21" fillId="4" borderId="1" xfId="0" applyFont="1" applyFill="1" applyBorder="1" applyAlignment="1">
      <alignment horizontal="left" wrapText="1" indent="3"/>
    </xf>
    <xf numFmtId="0" fontId="1" fillId="0" borderId="1" xfId="0" applyFont="1" applyBorder="1" applyAlignment="1">
      <alignment horizontal="left" indent="2"/>
    </xf>
    <xf numFmtId="0" fontId="12" fillId="3" borderId="1" xfId="0" applyFont="1" applyFill="1" applyBorder="1" applyAlignment="1">
      <alignment horizontal="left" indent="1"/>
    </xf>
    <xf numFmtId="0" fontId="1" fillId="0" borderId="1" xfId="0" applyFont="1" applyBorder="1" applyAlignment="1">
      <alignment horizontal="left" indent="1"/>
    </xf>
    <xf numFmtId="0" fontId="12" fillId="0" borderId="1" xfId="0" applyFont="1" applyBorder="1" applyAlignment="1">
      <alignment horizontal="left" indent="1"/>
    </xf>
    <xf numFmtId="0" fontId="14" fillId="4" borderId="1" xfId="0" applyFont="1" applyFill="1" applyBorder="1" applyAlignment="1">
      <alignment horizontal="left" indent="1"/>
    </xf>
    <xf numFmtId="0" fontId="12" fillId="7" borderId="1" xfId="0" applyFont="1" applyFill="1" applyBorder="1" applyAlignment="1">
      <alignment horizontal="left" wrapText="1" indent="1"/>
    </xf>
    <xf numFmtId="39" fontId="15" fillId="7" borderId="1" xfId="1" applyNumberFormat="1" applyFont="1" applyFill="1" applyBorder="1" applyAlignment="1">
      <alignment horizontal="center" vertical="center"/>
    </xf>
    <xf numFmtId="3" fontId="1" fillId="9" borderId="1" xfId="1" applyNumberFormat="1" applyFont="1" applyFill="1" applyBorder="1" applyAlignment="1">
      <alignment horizontal="center" vertical="center"/>
    </xf>
    <xf numFmtId="0" fontId="1" fillId="9" borderId="5" xfId="0" quotePrefix="1" applyFont="1" applyFill="1" applyBorder="1" applyAlignment="1">
      <alignment horizontal="center" wrapText="1"/>
    </xf>
    <xf numFmtId="3" fontId="1" fillId="9" borderId="1" xfId="1" applyNumberFormat="1" applyFont="1" applyFill="1" applyBorder="1" applyAlignment="1">
      <alignment horizontal="center" vertical="top"/>
    </xf>
    <xf numFmtId="0" fontId="12" fillId="9" borderId="1" xfId="0" applyFont="1" applyFill="1" applyBorder="1" applyAlignment="1">
      <alignment horizontal="left" wrapText="1" indent="1"/>
    </xf>
    <xf numFmtId="0" fontId="1" fillId="4" borderId="0" xfId="0" applyFont="1" applyFill="1" applyAlignment="1">
      <alignment vertical="top"/>
    </xf>
    <xf numFmtId="0" fontId="1" fillId="9" borderId="1" xfId="2" applyNumberFormat="1" applyFont="1" applyFill="1" applyBorder="1" applyAlignment="1">
      <alignment horizontal="center" vertical="center"/>
    </xf>
    <xf numFmtId="0" fontId="1" fillId="9" borderId="5" xfId="0" quotePrefix="1" applyFont="1" applyFill="1" applyBorder="1" applyAlignment="1">
      <alignment horizontal="center" vertical="center" wrapText="1"/>
    </xf>
    <xf numFmtId="0" fontId="12" fillId="9" borderId="1" xfId="0" applyFont="1" applyFill="1" applyBorder="1" applyAlignment="1">
      <alignment horizontal="left" indent="1"/>
    </xf>
    <xf numFmtId="0" fontId="12" fillId="9" borderId="1" xfId="0" applyFont="1" applyFill="1" applyBorder="1" applyAlignment="1">
      <alignment horizontal="left" vertical="center" wrapText="1" indent="1"/>
    </xf>
    <xf numFmtId="4" fontId="1" fillId="9" borderId="1" xfId="1" applyNumberFormat="1" applyFont="1" applyFill="1" applyBorder="1" applyAlignment="1">
      <alignment horizontal="center" vertical="center"/>
    </xf>
    <xf numFmtId="2" fontId="1" fillId="9" borderId="1" xfId="2" applyNumberFormat="1" applyFont="1" applyFill="1" applyBorder="1" applyAlignment="1">
      <alignment horizontal="center" vertical="top"/>
    </xf>
    <xf numFmtId="0" fontId="1" fillId="9" borderId="1" xfId="0" applyFont="1" applyFill="1" applyBorder="1" applyAlignment="1">
      <alignment horizontal="center" vertical="center"/>
    </xf>
    <xf numFmtId="0" fontId="1" fillId="9" borderId="5" xfId="0" applyFont="1" applyFill="1" applyBorder="1" applyAlignment="1">
      <alignment horizontal="center" wrapText="1"/>
    </xf>
    <xf numFmtId="0" fontId="24" fillId="4" borderId="0" xfId="0" applyFont="1" applyFill="1" applyAlignment="1">
      <alignment horizontal="left" indent="2"/>
    </xf>
    <xf numFmtId="0" fontId="23" fillId="4" borderId="0" xfId="0" applyFont="1" applyFill="1" applyAlignment="1">
      <alignment horizontal="left" indent="2"/>
    </xf>
    <xf numFmtId="0" fontId="23" fillId="0" borderId="0" xfId="0" applyFont="1" applyAlignment="1">
      <alignment horizontal="left" indent="1"/>
    </xf>
    <xf numFmtId="0" fontId="23" fillId="4" borderId="2" xfId="0" applyFont="1" applyFill="1" applyBorder="1" applyAlignment="1">
      <alignment horizontal="left" indent="1"/>
    </xf>
    <xf numFmtId="0" fontId="23" fillId="4" borderId="8" xfId="0" applyFont="1" applyFill="1" applyBorder="1" applyAlignment="1">
      <alignment horizontal="left" indent="1"/>
    </xf>
    <xf numFmtId="0" fontId="24" fillId="0" borderId="0" xfId="0" applyFont="1" applyAlignment="1">
      <alignment horizontal="left" indent="2"/>
    </xf>
    <xf numFmtId="0" fontId="23" fillId="4" borderId="7" xfId="0" applyFont="1" applyFill="1" applyBorder="1" applyAlignment="1">
      <alignment horizontal="left" indent="1"/>
    </xf>
    <xf numFmtId="0" fontId="23" fillId="4" borderId="4" xfId="0" applyFont="1" applyFill="1" applyBorder="1" applyAlignment="1">
      <alignment horizontal="left" indent="1"/>
    </xf>
    <xf numFmtId="0" fontId="27" fillId="4" borderId="0" xfId="0" applyFont="1" applyFill="1" applyAlignment="1">
      <alignment horizontal="left" indent="2"/>
    </xf>
    <xf numFmtId="0" fontId="4" fillId="4" borderId="2" xfId="0" applyFont="1" applyFill="1" applyBorder="1" applyAlignment="1">
      <alignment horizontal="left" vertical="top" wrapText="1" indent="2"/>
    </xf>
    <xf numFmtId="3" fontId="10" fillId="9" borderId="1" xfId="1" applyNumberFormat="1" applyFont="1" applyFill="1" applyBorder="1" applyAlignment="1">
      <alignment horizontal="center" vertical="center"/>
    </xf>
    <xf numFmtId="0" fontId="4" fillId="9" borderId="1" xfId="0" applyFont="1" applyFill="1" applyBorder="1" applyAlignment="1">
      <alignment horizontal="center" vertical="top" wrapText="1"/>
    </xf>
    <xf numFmtId="168" fontId="1" fillId="4" borderId="1" xfId="1" quotePrefix="1" applyNumberFormat="1" applyFont="1" applyFill="1" applyBorder="1" applyAlignment="1">
      <alignment horizontal="center" vertical="center"/>
    </xf>
    <xf numFmtId="172" fontId="23" fillId="4" borderId="0" xfId="0" applyNumberFormat="1" applyFont="1" applyFill="1"/>
    <xf numFmtId="1" fontId="1" fillId="4" borderId="1" xfId="1" applyNumberFormat="1" applyFont="1" applyFill="1" applyBorder="1" applyAlignment="1">
      <alignment horizontal="center"/>
    </xf>
    <xf numFmtId="3" fontId="12" fillId="4" borderId="1" xfId="1" applyNumberFormat="1" applyFont="1" applyFill="1" applyBorder="1" applyAlignment="1">
      <alignment horizontal="center" vertical="center"/>
    </xf>
    <xf numFmtId="4" fontId="12" fillId="4" borderId="1" xfId="1" applyNumberFormat="1" applyFont="1" applyFill="1" applyBorder="1" applyAlignment="1">
      <alignment horizontal="center" vertical="center"/>
    </xf>
    <xf numFmtId="39" fontId="12" fillId="0" borderId="1" xfId="1" applyNumberFormat="1" applyFont="1" applyFill="1" applyBorder="1" applyAlignment="1">
      <alignment horizontal="center" vertical="center"/>
    </xf>
    <xf numFmtId="39" fontId="1" fillId="4" borderId="1" xfId="0" applyNumberFormat="1" applyFont="1" applyFill="1" applyBorder="1" applyAlignment="1">
      <alignment horizontal="center" vertical="center"/>
    </xf>
    <xf numFmtId="0" fontId="13" fillId="5" borderId="1" xfId="0" applyFont="1" applyFill="1" applyBorder="1"/>
    <xf numFmtId="0" fontId="1" fillId="5" borderId="1" xfId="0" applyFont="1" applyFill="1" applyBorder="1" applyAlignment="1">
      <alignment horizontal="center"/>
    </xf>
    <xf numFmtId="0" fontId="13" fillId="5" borderId="5" xfId="0" applyFont="1" applyFill="1" applyBorder="1" applyAlignment="1">
      <alignment horizontal="center" vertical="center"/>
    </xf>
    <xf numFmtId="0" fontId="12" fillId="2" borderId="1" xfId="0" applyFont="1" applyFill="1" applyBorder="1" applyAlignment="1">
      <alignment horizontal="left"/>
    </xf>
    <xf numFmtId="0" fontId="1" fillId="2" borderId="1" xfId="0" applyFont="1" applyFill="1" applyBorder="1" applyAlignment="1">
      <alignment horizontal="center"/>
    </xf>
    <xf numFmtId="0" fontId="12" fillId="2" borderId="1" xfId="0" applyFont="1" applyFill="1" applyBorder="1" applyAlignment="1">
      <alignment horizontal="center" vertical="center"/>
    </xf>
    <xf numFmtId="0" fontId="1" fillId="2" borderId="5" xfId="0" applyFont="1" applyFill="1" applyBorder="1" applyAlignment="1">
      <alignment horizontal="center"/>
    </xf>
    <xf numFmtId="0" fontId="14" fillId="4" borderId="1" xfId="0" applyFont="1" applyFill="1" applyBorder="1" applyAlignment="1">
      <alignment horizontal="left" indent="2"/>
    </xf>
    <xf numFmtId="0" fontId="1" fillId="3" borderId="1" xfId="0" quotePrefix="1" applyFont="1" applyFill="1" applyBorder="1" applyAlignment="1">
      <alignment horizontal="center" vertical="center"/>
    </xf>
    <xf numFmtId="0" fontId="12" fillId="2" borderId="5" xfId="0" applyFont="1" applyFill="1" applyBorder="1" applyAlignment="1">
      <alignment horizontal="center" vertical="center"/>
    </xf>
    <xf numFmtId="0" fontId="1" fillId="3" borderId="1" xfId="0" applyFont="1" applyFill="1" applyBorder="1"/>
    <xf numFmtId="3" fontId="20" fillId="4" borderId="1" xfId="1" applyNumberFormat="1" applyFont="1" applyFill="1" applyBorder="1" applyAlignment="1">
      <alignment horizontal="center" vertical="center"/>
    </xf>
    <xf numFmtId="0" fontId="4" fillId="0" borderId="1" xfId="0" applyFont="1" applyBorder="1" applyAlignment="1">
      <alignment horizontal="center" vertical="center"/>
    </xf>
    <xf numFmtId="0" fontId="4" fillId="4" borderId="1" xfId="0" applyFont="1" applyFill="1" applyBorder="1" applyAlignment="1">
      <alignment horizontal="center" vertical="center"/>
    </xf>
    <xf numFmtId="4" fontId="1" fillId="4" borderId="1" xfId="0" applyNumberFormat="1" applyFont="1" applyFill="1" applyBorder="1" applyAlignment="1">
      <alignment horizontal="center" vertical="center"/>
    </xf>
    <xf numFmtId="4" fontId="4" fillId="0" borderId="1" xfId="0" applyNumberFormat="1" applyFont="1" applyBorder="1" applyAlignment="1">
      <alignment horizontal="center" vertical="center"/>
    </xf>
    <xf numFmtId="4" fontId="4" fillId="4" borderId="1" xfId="0" applyNumberFormat="1" applyFont="1" applyFill="1" applyBorder="1" applyAlignment="1">
      <alignment horizontal="center" vertical="center"/>
    </xf>
    <xf numFmtId="4" fontId="12" fillId="2" borderId="1" xfId="0" applyNumberFormat="1" applyFont="1" applyFill="1" applyBorder="1" applyAlignment="1">
      <alignment horizontal="center" vertical="center"/>
    </xf>
    <xf numFmtId="0" fontId="12" fillId="2" borderId="1" xfId="0" quotePrefix="1" applyFont="1" applyFill="1" applyBorder="1" applyAlignment="1">
      <alignment horizontal="center" vertical="center"/>
    </xf>
    <xf numFmtId="0" fontId="1" fillId="3" borderId="1" xfId="0" applyFont="1" applyFill="1" applyBorder="1" applyAlignment="1">
      <alignment horizontal="center" vertical="top"/>
    </xf>
    <xf numFmtId="4" fontId="1" fillId="4" borderId="1" xfId="0" applyNumberFormat="1" applyFont="1" applyFill="1" applyBorder="1" applyAlignment="1">
      <alignment horizontal="center" vertical="top"/>
    </xf>
    <xf numFmtId="4" fontId="1" fillId="0" borderId="1" xfId="0" applyNumberFormat="1" applyFont="1" applyBorder="1" applyAlignment="1">
      <alignment horizontal="center" vertical="top"/>
    </xf>
    <xf numFmtId="0" fontId="1" fillId="3" borderId="1" xfId="0" applyFont="1" applyFill="1" applyBorder="1" applyAlignment="1">
      <alignment horizontal="center" vertical="top" wrapText="1"/>
    </xf>
    <xf numFmtId="2" fontId="1" fillId="3" borderId="1" xfId="0" quotePrefix="1" applyNumberFormat="1" applyFont="1" applyFill="1" applyBorder="1" applyAlignment="1">
      <alignment horizontal="center" vertical="center"/>
    </xf>
    <xf numFmtId="2" fontId="1" fillId="3" borderId="1" xfId="0" applyNumberFormat="1" applyFont="1" applyFill="1" applyBorder="1" applyAlignment="1">
      <alignment horizontal="center" vertical="center"/>
    </xf>
    <xf numFmtId="0" fontId="1" fillId="0" borderId="0" xfId="0" applyFont="1" applyAlignment="1">
      <alignment horizontal="left" indent="1"/>
    </xf>
    <xf numFmtId="0" fontId="1" fillId="2" borderId="0" xfId="0" applyFont="1" applyFill="1" applyAlignment="1">
      <alignment horizontal="center"/>
    </xf>
    <xf numFmtId="0" fontId="12" fillId="3" borderId="1" xfId="0" applyFont="1" applyFill="1" applyBorder="1" applyAlignment="1">
      <alignment horizontal="center"/>
    </xf>
    <xf numFmtId="4" fontId="12" fillId="4" borderId="1" xfId="0" applyNumberFormat="1" applyFont="1" applyFill="1" applyBorder="1"/>
    <xf numFmtId="0" fontId="12" fillId="3" borderId="1" xfId="0" applyFont="1" applyFill="1" applyBorder="1"/>
    <xf numFmtId="0" fontId="12" fillId="4" borderId="5" xfId="0" applyFont="1" applyFill="1" applyBorder="1" applyAlignment="1">
      <alignment horizontal="center"/>
    </xf>
    <xf numFmtId="0" fontId="1" fillId="4" borderId="1" xfId="0" applyFont="1" applyFill="1" applyBorder="1" applyAlignment="1">
      <alignment horizontal="left"/>
    </xf>
    <xf numFmtId="4" fontId="1" fillId="4" borderId="1" xfId="0" applyNumberFormat="1" applyFont="1" applyFill="1" applyBorder="1"/>
    <xf numFmtId="0" fontId="1" fillId="4" borderId="1" xfId="0" applyFont="1" applyFill="1" applyBorder="1" applyAlignment="1">
      <alignment horizontal="center"/>
    </xf>
    <xf numFmtId="4" fontId="1" fillId="4" borderId="1" xfId="0" applyNumberFormat="1" applyFont="1" applyFill="1" applyBorder="1" applyAlignment="1">
      <alignment horizontal="center"/>
    </xf>
    <xf numFmtId="4" fontId="1" fillId="0" borderId="1" xfId="0" applyNumberFormat="1" applyFont="1" applyBorder="1" applyAlignment="1">
      <alignment horizontal="center"/>
    </xf>
    <xf numFmtId="2" fontId="1" fillId="4" borderId="1" xfId="0" applyNumberFormat="1" applyFont="1" applyFill="1" applyBorder="1" applyAlignment="1">
      <alignment horizontal="center"/>
    </xf>
    <xf numFmtId="0" fontId="1" fillId="3" borderId="5" xfId="0" applyFont="1" applyFill="1" applyBorder="1" applyAlignment="1">
      <alignment horizontal="center"/>
    </xf>
    <xf numFmtId="2" fontId="12" fillId="4" borderId="1" xfId="0" applyNumberFormat="1" applyFont="1" applyFill="1" applyBorder="1" applyAlignment="1">
      <alignment horizontal="center"/>
    </xf>
    <xf numFmtId="2" fontId="12" fillId="0" borderId="1" xfId="0" applyNumberFormat="1" applyFont="1" applyBorder="1" applyAlignment="1">
      <alignment horizontal="center"/>
    </xf>
    <xf numFmtId="2" fontId="1" fillId="0" borderId="1" xfId="0" applyNumberFormat="1" applyFont="1" applyBorder="1" applyAlignment="1">
      <alignment horizontal="center"/>
    </xf>
    <xf numFmtId="1" fontId="1" fillId="4" borderId="1" xfId="0" applyNumberFormat="1" applyFont="1" applyFill="1" applyBorder="1" applyAlignment="1">
      <alignment horizontal="center"/>
    </xf>
    <xf numFmtId="2" fontId="1" fillId="4" borderId="1" xfId="2" applyNumberFormat="1" applyFont="1" applyFill="1" applyBorder="1" applyAlignment="1">
      <alignment horizontal="center"/>
    </xf>
    <xf numFmtId="2" fontId="1" fillId="0" borderId="1" xfId="0" quotePrefix="1" applyNumberFormat="1" applyFont="1" applyBorder="1" applyAlignment="1">
      <alignment horizontal="center"/>
    </xf>
    <xf numFmtId="2" fontId="1" fillId="4" borderId="1" xfId="0" applyNumberFormat="1" applyFont="1" applyFill="1" applyBorder="1" applyAlignment="1">
      <alignment horizontal="center" vertical="center"/>
    </xf>
    <xf numFmtId="2" fontId="1" fillId="3" borderId="1" xfId="0" applyNumberFormat="1" applyFont="1" applyFill="1" applyBorder="1"/>
    <xf numFmtId="4" fontId="12" fillId="4" borderId="1" xfId="0" applyNumberFormat="1" applyFont="1" applyFill="1" applyBorder="1" applyAlignment="1">
      <alignment horizontal="center"/>
    </xf>
    <xf numFmtId="4" fontId="12" fillId="0" borderId="1" xfId="0" applyNumberFormat="1" applyFont="1" applyBorder="1" applyAlignment="1">
      <alignment horizontal="center"/>
    </xf>
    <xf numFmtId="3" fontId="1" fillId="3" borderId="1" xfId="1" applyNumberFormat="1" applyFont="1" applyFill="1" applyBorder="1" applyAlignment="1">
      <alignment horizontal="center" vertical="center"/>
    </xf>
    <xf numFmtId="0" fontId="1" fillId="0" borderId="1" xfId="0" applyFont="1" applyBorder="1" applyAlignment="1">
      <alignment horizontal="center"/>
    </xf>
    <xf numFmtId="1" fontId="1" fillId="0" borderId="1" xfId="0" applyNumberFormat="1" applyFont="1" applyBorder="1" applyAlignment="1">
      <alignment horizontal="center"/>
    </xf>
    <xf numFmtId="3" fontId="1" fillId="4" borderId="1" xfId="1" applyNumberFormat="1" applyFont="1" applyFill="1" applyBorder="1" applyAlignment="1">
      <alignment horizontal="center"/>
    </xf>
    <xf numFmtId="0" fontId="1" fillId="3" borderId="5" xfId="0" quotePrefix="1" applyFont="1" applyFill="1" applyBorder="1" applyAlignment="1">
      <alignment horizontal="center"/>
    </xf>
    <xf numFmtId="0" fontId="12" fillId="4" borderId="1" xfId="0" applyFont="1" applyFill="1" applyBorder="1" applyAlignment="1">
      <alignment horizontal="center"/>
    </xf>
    <xf numFmtId="0" fontId="12" fillId="4" borderId="5" xfId="0" quotePrefix="1" applyFont="1" applyFill="1" applyBorder="1" applyAlignment="1">
      <alignment horizontal="center"/>
    </xf>
    <xf numFmtId="3" fontId="1" fillId="0" borderId="1" xfId="0" applyNumberFormat="1" applyFont="1" applyBorder="1" applyAlignment="1">
      <alignment horizontal="center"/>
    </xf>
    <xf numFmtId="3" fontId="1" fillId="4" borderId="1" xfId="0" applyNumberFormat="1" applyFont="1" applyFill="1" applyBorder="1" applyAlignment="1">
      <alignment horizontal="center"/>
    </xf>
    <xf numFmtId="3" fontId="1" fillId="4" borderId="0" xfId="0" applyNumberFormat="1" applyFont="1" applyFill="1"/>
    <xf numFmtId="0" fontId="12" fillId="3" borderId="1" xfId="0" applyFont="1" applyFill="1" applyBorder="1" applyAlignment="1">
      <alignment horizontal="center" vertical="center"/>
    </xf>
    <xf numFmtId="2" fontId="1" fillId="4" borderId="1" xfId="1" applyNumberFormat="1" applyFont="1" applyFill="1" applyBorder="1" applyAlignment="1">
      <alignment horizontal="center"/>
    </xf>
    <xf numFmtId="2" fontId="1" fillId="0" borderId="1" xfId="1" applyNumberFormat="1" applyFont="1" applyBorder="1" applyAlignment="1">
      <alignment horizontal="center"/>
    </xf>
    <xf numFmtId="1" fontId="1" fillId="0" borderId="1" xfId="1" applyNumberFormat="1" applyFont="1" applyBorder="1" applyAlignment="1">
      <alignment horizontal="center"/>
    </xf>
    <xf numFmtId="0" fontId="12" fillId="3" borderId="0" xfId="0" applyFont="1" applyFill="1" applyAlignment="1">
      <alignment horizontal="left" indent="1"/>
    </xf>
    <xf numFmtId="0" fontId="1" fillId="4" borderId="1" xfId="0" applyFont="1" applyFill="1" applyBorder="1" applyAlignment="1">
      <alignment horizontal="center" vertical="top"/>
    </xf>
    <xf numFmtId="0" fontId="1" fillId="3" borderId="1" xfId="0" quotePrefix="1" applyFont="1" applyFill="1" applyBorder="1" applyAlignment="1">
      <alignment horizontal="center" vertical="top"/>
    </xf>
    <xf numFmtId="0" fontId="1" fillId="3" borderId="1" xfId="0" applyFont="1" applyFill="1" applyBorder="1" applyAlignment="1">
      <alignment horizontal="center" vertical="center"/>
    </xf>
    <xf numFmtId="1" fontId="1" fillId="4" borderId="1" xfId="1" applyNumberFormat="1" applyFont="1" applyFill="1" applyBorder="1" applyAlignment="1">
      <alignment horizontal="center" vertical="top"/>
    </xf>
    <xf numFmtId="2" fontId="1" fillId="4" borderId="1" xfId="1" applyNumberFormat="1" applyFont="1" applyFill="1" applyBorder="1" applyAlignment="1">
      <alignment horizontal="center" vertical="top"/>
    </xf>
    <xf numFmtId="2" fontId="16" fillId="0" borderId="1" xfId="0" quotePrefix="1" applyNumberFormat="1" applyFont="1" applyBorder="1" applyAlignment="1">
      <alignment horizontal="center" vertical="top"/>
    </xf>
    <xf numFmtId="0" fontId="1" fillId="0" borderId="0" xfId="0" applyFont="1" applyAlignment="1">
      <alignment horizontal="center"/>
    </xf>
    <xf numFmtId="0" fontId="1" fillId="0" borderId="0" xfId="0" applyFont="1"/>
    <xf numFmtId="0" fontId="12" fillId="3" borderId="1" xfId="0" applyFont="1" applyFill="1" applyBorder="1" applyAlignment="1">
      <alignment horizontal="left" vertical="top" indent="1"/>
    </xf>
    <xf numFmtId="164" fontId="1" fillId="4" borderId="1" xfId="1" applyFont="1" applyFill="1" applyBorder="1" applyAlignment="1">
      <alignment horizontal="center"/>
    </xf>
    <xf numFmtId="0" fontId="14" fillId="3" borderId="1" xfId="0" applyFont="1" applyFill="1" applyBorder="1" applyAlignment="1">
      <alignment horizontal="left" vertical="top" indent="1"/>
    </xf>
    <xf numFmtId="0" fontId="12" fillId="3" borderId="1" xfId="0" quotePrefix="1" applyFont="1" applyFill="1" applyBorder="1" applyAlignment="1">
      <alignment horizontal="center" vertical="center"/>
    </xf>
    <xf numFmtId="0" fontId="12" fillId="3" borderId="5" xfId="0" quotePrefix="1" applyFont="1" applyFill="1" applyBorder="1" applyAlignment="1">
      <alignment horizontal="center" vertical="top"/>
    </xf>
    <xf numFmtId="164" fontId="1" fillId="3" borderId="1" xfId="1" applyFont="1" applyFill="1" applyBorder="1" applyAlignment="1">
      <alignment horizontal="center" vertical="top"/>
    </xf>
    <xf numFmtId="0" fontId="1" fillId="3" borderId="5" xfId="0" quotePrefix="1" applyFont="1" applyFill="1" applyBorder="1" applyAlignment="1">
      <alignment horizontal="center" vertical="top"/>
    </xf>
    <xf numFmtId="43" fontId="1" fillId="4" borderId="0" xfId="0" applyNumberFormat="1" applyFont="1" applyFill="1"/>
    <xf numFmtId="3" fontId="4" fillId="4" borderId="1" xfId="1" applyNumberFormat="1" applyFont="1" applyFill="1" applyBorder="1" applyAlignment="1">
      <alignment horizontal="center" vertical="center"/>
    </xf>
    <xf numFmtId="4" fontId="1" fillId="0" borderId="1" xfId="0" applyNumberFormat="1" applyFont="1" applyBorder="1" applyAlignment="1">
      <alignment horizontal="center" vertical="center"/>
    </xf>
    <xf numFmtId="0" fontId="20" fillId="0" borderId="0" xfId="0" applyFont="1"/>
    <xf numFmtId="0" fontId="20" fillId="12" borderId="0" xfId="0" applyFont="1" applyFill="1"/>
    <xf numFmtId="2" fontId="16" fillId="13" borderId="1" xfId="0" applyNumberFormat="1" applyFont="1" applyFill="1" applyBorder="1" applyAlignment="1">
      <alignment horizontal="center" vertical="top"/>
    </xf>
    <xf numFmtId="0" fontId="12" fillId="4" borderId="0" xfId="0" applyFont="1" applyFill="1"/>
    <xf numFmtId="0" fontId="23" fillId="4" borderId="0" xfId="0" applyFont="1" applyFill="1" applyAlignment="1">
      <alignment wrapText="1"/>
    </xf>
    <xf numFmtId="1" fontId="1" fillId="4" borderId="1" xfId="0" applyNumberFormat="1" applyFont="1" applyFill="1" applyBorder="1" applyAlignment="1">
      <alignment horizontal="center" vertical="top"/>
    </xf>
    <xf numFmtId="0" fontId="12" fillId="2" borderId="0" xfId="0" applyFont="1" applyFill="1" applyAlignment="1">
      <alignment horizontal="left"/>
    </xf>
    <xf numFmtId="0" fontId="4" fillId="3" borderId="1" xfId="0" applyFont="1" applyFill="1" applyBorder="1"/>
    <xf numFmtId="0" fontId="4" fillId="4" borderId="1" xfId="0" applyFont="1" applyFill="1" applyBorder="1" applyAlignment="1">
      <alignment horizontal="left" vertical="top" wrapText="1" indent="2"/>
    </xf>
    <xf numFmtId="0" fontId="12" fillId="2" borderId="2" xfId="0" applyFont="1" applyFill="1" applyBorder="1" applyAlignment="1">
      <alignment horizontal="left"/>
    </xf>
    <xf numFmtId="0" fontId="1" fillId="0" borderId="1" xfId="0" applyFont="1" applyBorder="1" applyAlignment="1">
      <alignment horizontal="left" indent="3"/>
    </xf>
    <xf numFmtId="0" fontId="1" fillId="4" borderId="1" xfId="0" applyFont="1" applyFill="1" applyBorder="1" applyAlignment="1">
      <alignment horizontal="left" vertical="top" indent="1"/>
    </xf>
    <xf numFmtId="0" fontId="4" fillId="4" borderId="1" xfId="0" applyFont="1" applyFill="1" applyBorder="1" applyAlignment="1">
      <alignment horizontal="left" indent="1"/>
    </xf>
    <xf numFmtId="0" fontId="1" fillId="4" borderId="0" xfId="0" applyFont="1" applyFill="1" applyAlignment="1">
      <alignment wrapText="1"/>
    </xf>
    <xf numFmtId="0" fontId="23" fillId="4" borderId="0" xfId="0" applyFont="1" applyFill="1" applyAlignment="1">
      <alignment vertical="top" wrapText="1"/>
    </xf>
    <xf numFmtId="0" fontId="4" fillId="9" borderId="5" xfId="0" quotePrefix="1" applyFont="1" applyFill="1" applyBorder="1" applyAlignment="1">
      <alignment horizontal="center" wrapText="1"/>
    </xf>
    <xf numFmtId="0" fontId="14" fillId="9" borderId="1" xfId="0" applyFont="1" applyFill="1" applyBorder="1" applyAlignment="1">
      <alignment horizontal="left" wrapText="1" indent="3"/>
    </xf>
    <xf numFmtId="3" fontId="1" fillId="0" borderId="1" xfId="1" applyNumberFormat="1" applyFont="1" applyFill="1" applyBorder="1" applyAlignment="1">
      <alignment horizontal="center" vertical="top"/>
    </xf>
    <xf numFmtId="1" fontId="12" fillId="3" borderId="1" xfId="1" applyNumberFormat="1" applyFont="1" applyFill="1" applyBorder="1" applyAlignment="1">
      <alignment horizontal="center" vertical="top"/>
    </xf>
    <xf numFmtId="164" fontId="34" fillId="4" borderId="3" xfId="1" applyFont="1" applyFill="1" applyBorder="1" applyAlignment="1">
      <alignment horizontal="center" wrapText="1"/>
    </xf>
    <xf numFmtId="0" fontId="35" fillId="4" borderId="0" xfId="0" applyFont="1" applyFill="1" applyAlignment="1">
      <alignment horizontal="left" indent="1"/>
    </xf>
    <xf numFmtId="39" fontId="20" fillId="4" borderId="0" xfId="0" applyNumberFormat="1" applyFont="1" applyFill="1"/>
    <xf numFmtId="0" fontId="20" fillId="4" borderId="3" xfId="0" applyFont="1" applyFill="1" applyBorder="1"/>
    <xf numFmtId="0" fontId="15" fillId="2" borderId="1" xfId="0" applyFont="1" applyFill="1" applyBorder="1" applyAlignment="1">
      <alignment horizontal="center" vertical="center"/>
    </xf>
    <xf numFmtId="0" fontId="20" fillId="4" borderId="1" xfId="0" applyFont="1" applyFill="1" applyBorder="1" applyAlignment="1">
      <alignment horizontal="center" vertical="center"/>
    </xf>
    <xf numFmtId="0" fontId="20" fillId="3" borderId="1" xfId="0" applyFont="1" applyFill="1" applyBorder="1"/>
    <xf numFmtId="165" fontId="37" fillId="4" borderId="1" xfId="0" applyNumberFormat="1" applyFont="1" applyFill="1" applyBorder="1" applyAlignment="1">
      <alignment horizontal="center" vertical="center"/>
    </xf>
    <xf numFmtId="4" fontId="15" fillId="2" borderId="1" xfId="0" applyNumberFormat="1" applyFont="1" applyFill="1" applyBorder="1" applyAlignment="1">
      <alignment horizontal="center" vertical="center"/>
    </xf>
    <xf numFmtId="4" fontId="15" fillId="4" borderId="1" xfId="0" applyNumberFormat="1" applyFont="1" applyFill="1" applyBorder="1"/>
    <xf numFmtId="4" fontId="20" fillId="4" borderId="1" xfId="0" applyNumberFormat="1" applyFont="1" applyFill="1" applyBorder="1"/>
    <xf numFmtId="2" fontId="20" fillId="3" borderId="1" xfId="0" applyNumberFormat="1" applyFont="1" applyFill="1" applyBorder="1"/>
    <xf numFmtId="3" fontId="20" fillId="3" borderId="1" xfId="1" applyNumberFormat="1" applyFont="1" applyFill="1" applyBorder="1" applyAlignment="1">
      <alignment horizontal="center" vertical="center"/>
    </xf>
    <xf numFmtId="0" fontId="20" fillId="4" borderId="1" xfId="0" applyFont="1" applyFill="1" applyBorder="1" applyAlignment="1">
      <alignment horizontal="center"/>
    </xf>
    <xf numFmtId="2" fontId="20" fillId="4" borderId="1" xfId="1" applyNumberFormat="1" applyFont="1" applyFill="1" applyBorder="1" applyAlignment="1">
      <alignment horizontal="center"/>
    </xf>
    <xf numFmtId="0" fontId="20" fillId="3" borderId="1" xfId="0" applyFont="1" applyFill="1" applyBorder="1" applyAlignment="1">
      <alignment horizontal="center" vertical="center"/>
    </xf>
    <xf numFmtId="0" fontId="35" fillId="4" borderId="0" xfId="0" applyFont="1" applyFill="1"/>
    <xf numFmtId="0" fontId="20" fillId="4" borderId="0" xfId="0" applyFont="1" applyFill="1" applyAlignment="1">
      <alignment vertical="center"/>
    </xf>
    <xf numFmtId="164" fontId="20" fillId="3" borderId="1" xfId="1" applyFont="1" applyFill="1" applyBorder="1" applyAlignment="1">
      <alignment horizontal="center" vertical="top"/>
    </xf>
    <xf numFmtId="43" fontId="35" fillId="4" borderId="0" xfId="0" applyNumberFormat="1" applyFont="1" applyFill="1"/>
    <xf numFmtId="43" fontId="20" fillId="4" borderId="0" xfId="0" applyNumberFormat="1" applyFont="1" applyFill="1"/>
    <xf numFmtId="3" fontId="4" fillId="0" borderId="1" xfId="0" applyNumberFormat="1" applyFont="1" applyBorder="1" applyAlignment="1">
      <alignment horizontal="center" vertical="center"/>
    </xf>
    <xf numFmtId="3" fontId="4" fillId="4" borderId="1" xfId="0" applyNumberFormat="1" applyFont="1" applyFill="1" applyBorder="1" applyAlignment="1">
      <alignment horizontal="center" vertical="center"/>
    </xf>
    <xf numFmtId="0" fontId="1" fillId="4" borderId="4" xfId="0" applyFont="1" applyFill="1" applyBorder="1"/>
    <xf numFmtId="0" fontId="20" fillId="4" borderId="0" xfId="0" applyFont="1" applyFill="1" applyAlignment="1">
      <alignment wrapText="1"/>
    </xf>
    <xf numFmtId="0" fontId="10" fillId="4" borderId="0" xfId="0" applyFont="1" applyFill="1" applyAlignment="1">
      <alignment wrapText="1"/>
    </xf>
    <xf numFmtId="0" fontId="8" fillId="4" borderId="0" xfId="0" applyFont="1" applyFill="1" applyAlignment="1">
      <alignment wrapText="1"/>
    </xf>
    <xf numFmtId="0" fontId="1" fillId="3" borderId="0" xfId="0" applyFont="1" applyFill="1" applyAlignment="1">
      <alignment horizontal="center"/>
    </xf>
    <xf numFmtId="174" fontId="12" fillId="4" borderId="1" xfId="0" applyNumberFormat="1" applyFont="1" applyFill="1" applyBorder="1" applyAlignment="1">
      <alignment horizontal="left" vertical="center" wrapText="1" indent="1"/>
    </xf>
    <xf numFmtId="174" fontId="1" fillId="4" borderId="1" xfId="0" applyNumberFormat="1" applyFont="1" applyFill="1" applyBorder="1" applyAlignment="1">
      <alignment horizontal="left" vertical="center" wrapText="1" indent="1"/>
    </xf>
    <xf numFmtId="0" fontId="23" fillId="4" borderId="0" xfId="0" applyFont="1" applyFill="1" applyAlignment="1">
      <alignment horizontal="left" vertical="top" indent="2"/>
    </xf>
    <xf numFmtId="0" fontId="4" fillId="8" borderId="1" xfId="0" applyFont="1" applyFill="1" applyBorder="1" applyAlignment="1">
      <alignment horizontal="center" vertical="top"/>
    </xf>
    <xf numFmtId="0" fontId="14" fillId="8" borderId="1" xfId="0" applyFont="1" applyFill="1" applyBorder="1" applyAlignment="1">
      <alignment horizontal="center" vertical="center"/>
    </xf>
    <xf numFmtId="0" fontId="4" fillId="8" borderId="5" xfId="0" applyFont="1" applyFill="1" applyBorder="1" applyAlignment="1">
      <alignment horizontal="center" wrapText="1"/>
    </xf>
    <xf numFmtId="0" fontId="14" fillId="9" borderId="1" xfId="0" applyFont="1" applyFill="1" applyBorder="1" applyAlignment="1">
      <alignment horizontal="left" indent="1"/>
    </xf>
    <xf numFmtId="3" fontId="4" fillId="9" borderId="1" xfId="1" applyNumberFormat="1" applyFont="1" applyFill="1" applyBorder="1" applyAlignment="1">
      <alignment horizontal="center" vertical="center"/>
    </xf>
    <xf numFmtId="0" fontId="14" fillId="9" borderId="1" xfId="0" applyFont="1" applyFill="1" applyBorder="1" applyAlignment="1">
      <alignment horizontal="center" vertical="center"/>
    </xf>
    <xf numFmtId="0" fontId="4" fillId="4" borderId="1" xfId="0" applyFont="1" applyFill="1" applyBorder="1" applyAlignment="1">
      <alignment horizontal="left" indent="2"/>
    </xf>
    <xf numFmtId="0" fontId="26" fillId="4" borderId="0" xfId="0" applyFont="1" applyFill="1" applyAlignment="1">
      <alignment horizontal="left" indent="1"/>
    </xf>
    <xf numFmtId="0" fontId="26" fillId="4" borderId="0" xfId="0" applyFont="1" applyFill="1" applyAlignment="1">
      <alignment horizontal="center" vertical="top"/>
    </xf>
    <xf numFmtId="0" fontId="26" fillId="4" borderId="0" xfId="0" applyFont="1" applyFill="1"/>
    <xf numFmtId="0" fontId="26" fillId="4" borderId="8" xfId="0" applyFont="1" applyFill="1" applyBorder="1" applyAlignment="1">
      <alignment horizontal="center" wrapText="1"/>
    </xf>
    <xf numFmtId="0" fontId="38" fillId="4" borderId="0" xfId="0" applyFont="1" applyFill="1" applyAlignment="1">
      <alignment horizontal="left" indent="2"/>
    </xf>
    <xf numFmtId="0" fontId="26" fillId="4" borderId="4" xfId="0" applyFont="1" applyFill="1" applyBorder="1" applyAlignment="1">
      <alignment horizontal="center" wrapText="1"/>
    </xf>
    <xf numFmtId="0" fontId="26" fillId="4" borderId="0" xfId="0" applyFont="1" applyFill="1" applyAlignment="1">
      <alignment horizontal="left" indent="2"/>
    </xf>
    <xf numFmtId="168" fontId="12" fillId="4" borderId="1" xfId="1" quotePrefix="1" applyNumberFormat="1" applyFont="1" applyFill="1" applyBorder="1" applyAlignment="1">
      <alignment horizontal="center" vertical="center"/>
    </xf>
    <xf numFmtId="165" fontId="33" fillId="4" borderId="1" xfId="11" applyNumberFormat="1" applyFont="1" applyFill="1" applyBorder="1" applyAlignment="1">
      <alignment horizontal="center" vertical="center"/>
    </xf>
    <xf numFmtId="4" fontId="1" fillId="0" borderId="1" xfId="1" quotePrefix="1" applyNumberFormat="1" applyFont="1" applyBorder="1" applyAlignment="1">
      <alignment horizontal="center" vertical="center"/>
    </xf>
    <xf numFmtId="0" fontId="23" fillId="4" borderId="0" xfId="0" applyFont="1" applyFill="1" applyAlignment="1">
      <alignment horizontal="center" vertical="top" wrapText="1"/>
    </xf>
    <xf numFmtId="37" fontId="14" fillId="4" borderId="1" xfId="1" applyNumberFormat="1" applyFont="1" applyFill="1" applyBorder="1" applyAlignment="1">
      <alignment horizontal="center" vertical="center"/>
    </xf>
    <xf numFmtId="3" fontId="14" fillId="4" borderId="1" xfId="1" applyNumberFormat="1" applyFont="1" applyFill="1" applyBorder="1" applyAlignment="1">
      <alignment horizontal="center" vertical="center"/>
    </xf>
    <xf numFmtId="39" fontId="14" fillId="4" borderId="1" xfId="1" applyNumberFormat="1" applyFont="1" applyFill="1" applyBorder="1" applyAlignment="1">
      <alignment horizontal="center" vertical="center"/>
    </xf>
    <xf numFmtId="0" fontId="25" fillId="4" borderId="0" xfId="0" applyFont="1" applyFill="1" applyAlignment="1">
      <alignment horizontal="left" indent="1"/>
    </xf>
    <xf numFmtId="0" fontId="25" fillId="4" borderId="4" xfId="0" applyFont="1" applyFill="1" applyBorder="1" applyAlignment="1">
      <alignment horizontal="left" indent="1"/>
    </xf>
    <xf numFmtId="173" fontId="12" fillId="4" borderId="1" xfId="1" applyNumberFormat="1" applyFont="1" applyFill="1" applyBorder="1" applyAlignment="1">
      <alignment horizontal="center" vertical="center"/>
    </xf>
    <xf numFmtId="170" fontId="12" fillId="4" borderId="1" xfId="1" applyNumberFormat="1" applyFont="1" applyFill="1" applyBorder="1" applyAlignment="1">
      <alignment horizontal="center" vertical="center"/>
    </xf>
    <xf numFmtId="2" fontId="1" fillId="0" borderId="1" xfId="0" applyNumberFormat="1" applyFont="1" applyBorder="1" applyAlignment="1">
      <alignment horizontal="center" vertical="center"/>
    </xf>
    <xf numFmtId="0" fontId="12" fillId="0" borderId="1" xfId="0" applyFont="1" applyBorder="1" applyAlignment="1">
      <alignment horizontal="center"/>
    </xf>
    <xf numFmtId="0" fontId="28" fillId="4" borderId="1" xfId="0" applyFont="1" applyFill="1" applyBorder="1" applyAlignment="1">
      <alignment horizontal="center"/>
    </xf>
    <xf numFmtId="3" fontId="28" fillId="4" borderId="1" xfId="0" applyNumberFormat="1" applyFont="1" applyFill="1" applyBorder="1" applyAlignment="1">
      <alignment horizontal="center"/>
    </xf>
    <xf numFmtId="4" fontId="1" fillId="4" borderId="1" xfId="1" applyNumberFormat="1" applyFont="1" applyFill="1" applyBorder="1" applyAlignment="1">
      <alignment horizontal="center"/>
    </xf>
    <xf numFmtId="0" fontId="1" fillId="4" borderId="1" xfId="0" applyFont="1" applyFill="1" applyBorder="1" applyAlignment="1">
      <alignment horizontal="left" vertical="top"/>
    </xf>
    <xf numFmtId="0" fontId="1" fillId="4" borderId="1" xfId="0" applyFont="1" applyFill="1" applyBorder="1" applyAlignment="1">
      <alignment horizontal="left" vertical="center"/>
    </xf>
    <xf numFmtId="0" fontId="12" fillId="3" borderId="1" xfId="0" applyFont="1" applyFill="1" applyBorder="1" applyAlignment="1">
      <alignment horizontal="center" vertical="top" wrapText="1"/>
    </xf>
    <xf numFmtId="0" fontId="23" fillId="4" borderId="6" xfId="0" applyFont="1" applyFill="1" applyBorder="1"/>
    <xf numFmtId="0" fontId="23" fillId="4" borderId="9" xfId="0" applyFont="1" applyFill="1" applyBorder="1" applyAlignment="1">
      <alignment horizontal="left" indent="2"/>
    </xf>
    <xf numFmtId="0" fontId="23" fillId="0" borderId="0" xfId="0" applyFont="1" applyAlignment="1">
      <alignment horizontal="left" vertical="top" indent="2"/>
    </xf>
    <xf numFmtId="3" fontId="17" fillId="0" borderId="1" xfId="0" applyNumberFormat="1" applyFont="1" applyBorder="1" applyAlignment="1">
      <alignment horizontal="center" vertical="center"/>
    </xf>
    <xf numFmtId="2" fontId="16" fillId="0" borderId="1" xfId="1" applyNumberFormat="1" applyFont="1" applyBorder="1" applyAlignment="1">
      <alignment horizontal="center" vertical="center"/>
    </xf>
    <xf numFmtId="170" fontId="17" fillId="0" borderId="1" xfId="0" applyNumberFormat="1" applyFont="1" applyBorder="1" applyAlignment="1">
      <alignment horizontal="center" vertical="center"/>
    </xf>
    <xf numFmtId="4" fontId="17" fillId="0" borderId="1" xfId="0" applyNumberFormat="1" applyFont="1" applyBorder="1" applyAlignment="1">
      <alignment horizontal="center" vertical="center"/>
    </xf>
    <xf numFmtId="1" fontId="16" fillId="0" borderId="1" xfId="0" applyNumberFormat="1" applyFont="1" applyBorder="1" applyAlignment="1">
      <alignment horizontal="center" vertical="top"/>
    </xf>
    <xf numFmtId="174" fontId="12" fillId="7" borderId="1" xfId="0" applyNumberFormat="1" applyFont="1" applyFill="1" applyBorder="1" applyAlignment="1">
      <alignment horizontal="center"/>
    </xf>
    <xf numFmtId="174" fontId="1" fillId="7" borderId="1" xfId="0" applyNumberFormat="1" applyFont="1" applyFill="1" applyBorder="1" applyAlignment="1">
      <alignment horizontal="center"/>
    </xf>
    <xf numFmtId="37" fontId="1" fillId="7" borderId="1" xfId="1" applyNumberFormat="1" applyFont="1" applyFill="1" applyBorder="1" applyAlignment="1">
      <alignment horizontal="center" vertical="center"/>
    </xf>
    <xf numFmtId="39" fontId="12" fillId="4" borderId="1" xfId="0" quotePrefix="1" applyNumberFormat="1" applyFont="1" applyFill="1" applyBorder="1" applyAlignment="1">
      <alignment horizontal="center" vertical="center"/>
    </xf>
    <xf numFmtId="39" fontId="1" fillId="4" borderId="1" xfId="0" quotePrefix="1" applyNumberFormat="1" applyFont="1" applyFill="1" applyBorder="1" applyAlignment="1">
      <alignment horizontal="center" vertical="center"/>
    </xf>
    <xf numFmtId="39" fontId="1" fillId="4" borderId="1" xfId="1" applyNumberFormat="1" applyFont="1" applyFill="1" applyBorder="1" applyAlignment="1">
      <alignment horizontal="left" vertical="center" indent="1"/>
    </xf>
    <xf numFmtId="0" fontId="30" fillId="4" borderId="0" xfId="0" quotePrefix="1" applyFont="1" applyFill="1" applyAlignment="1">
      <alignment horizontal="left" indent="2"/>
    </xf>
    <xf numFmtId="0" fontId="38" fillId="4" borderId="0" xfId="0" quotePrefix="1" applyFont="1" applyFill="1" applyAlignment="1">
      <alignment horizontal="left" indent="2"/>
    </xf>
    <xf numFmtId="165" fontId="1" fillId="4" borderId="1" xfId="13" applyNumberFormat="1" applyFont="1" applyFill="1" applyBorder="1" applyAlignment="1">
      <alignment horizontal="center" vertical="center"/>
    </xf>
    <xf numFmtId="4" fontId="1" fillId="4" borderId="1" xfId="2" applyNumberFormat="1" applyFont="1" applyFill="1" applyBorder="1" applyAlignment="1">
      <alignment horizontal="center" vertical="center"/>
    </xf>
    <xf numFmtId="3" fontId="1" fillId="4" borderId="1" xfId="2" applyNumberFormat="1" applyFont="1" applyFill="1" applyBorder="1" applyAlignment="1">
      <alignment horizontal="center" vertical="top"/>
    </xf>
    <xf numFmtId="37" fontId="12" fillId="4" borderId="1" xfId="1" applyNumberFormat="1" applyFont="1" applyFill="1" applyBorder="1" applyAlignment="1">
      <alignment horizontal="center" vertical="center"/>
    </xf>
    <xf numFmtId="37" fontId="1" fillId="0" borderId="1" xfId="1" applyNumberFormat="1" applyFont="1" applyFill="1" applyBorder="1" applyAlignment="1">
      <alignment horizontal="center" vertical="center"/>
    </xf>
    <xf numFmtId="37" fontId="1" fillId="4" borderId="1" xfId="0" applyNumberFormat="1" applyFont="1" applyFill="1" applyBorder="1" applyAlignment="1">
      <alignment horizontal="center" vertical="center"/>
    </xf>
    <xf numFmtId="0" fontId="1" fillId="4" borderId="2" xfId="0" applyFont="1" applyFill="1" applyBorder="1" applyAlignment="1">
      <alignment horizontal="left" vertical="top" wrapText="1" indent="2"/>
    </xf>
    <xf numFmtId="0" fontId="1" fillId="4" borderId="3" xfId="0" applyFont="1" applyFill="1" applyBorder="1" applyAlignment="1">
      <alignment horizontal="left" vertical="top" wrapText="1" indent="2"/>
    </xf>
    <xf numFmtId="0" fontId="12" fillId="4" borderId="0" xfId="0" applyFont="1" applyFill="1" applyAlignment="1">
      <alignment horizontal="left" vertical="center"/>
    </xf>
    <xf numFmtId="0" fontId="25" fillId="4" borderId="0" xfId="0" applyFont="1" applyFill="1" applyAlignment="1">
      <alignment horizontal="left" vertical="top" wrapText="1" indent="2"/>
    </xf>
    <xf numFmtId="0" fontId="25" fillId="4" borderId="4" xfId="0" applyFont="1" applyFill="1" applyBorder="1" applyAlignment="1">
      <alignment horizontal="left" vertical="top" wrapText="1" indent="2"/>
    </xf>
    <xf numFmtId="0" fontId="23" fillId="4" borderId="9" xfId="0" applyFont="1" applyFill="1" applyBorder="1" applyAlignment="1">
      <alignment horizontal="left" wrapText="1" indent="2"/>
    </xf>
    <xf numFmtId="0" fontId="23" fillId="4" borderId="10" xfId="0" applyFont="1" applyFill="1" applyBorder="1" applyAlignment="1">
      <alignment horizontal="left" wrapText="1" indent="2"/>
    </xf>
    <xf numFmtId="0" fontId="24" fillId="4" borderId="0" xfId="0" applyFont="1" applyFill="1" applyAlignment="1">
      <alignment horizontal="left" vertical="top" wrapText="1" indent="2"/>
    </xf>
    <xf numFmtId="0" fontId="24" fillId="4" borderId="4" xfId="0" applyFont="1" applyFill="1" applyBorder="1" applyAlignment="1">
      <alignment horizontal="left" vertical="top" wrapText="1" indent="2"/>
    </xf>
    <xf numFmtId="0" fontId="23" fillId="4" borderId="0" xfId="0" applyFont="1" applyFill="1" applyAlignment="1">
      <alignment horizontal="left" vertical="top" wrapText="1" indent="2"/>
    </xf>
    <xf numFmtId="0" fontId="23" fillId="4" borderId="4" xfId="0" applyFont="1" applyFill="1" applyBorder="1" applyAlignment="1">
      <alignment horizontal="left" vertical="top" wrapText="1" indent="2"/>
    </xf>
    <xf numFmtId="0" fontId="24" fillId="0" borderId="0" xfId="0" applyFont="1" applyAlignment="1">
      <alignment horizontal="left" vertical="top" wrapText="1" indent="2"/>
    </xf>
    <xf numFmtId="0" fontId="24" fillId="0" borderId="4" xfId="0" applyFont="1" applyBorder="1" applyAlignment="1">
      <alignment horizontal="left" vertical="top" wrapText="1" indent="2"/>
    </xf>
    <xf numFmtId="0" fontId="24" fillId="4" borderId="0" xfId="0" applyFont="1" applyFill="1" applyAlignment="1">
      <alignment horizontal="left" vertical="top" indent="2"/>
    </xf>
    <xf numFmtId="0" fontId="23" fillId="4" borderId="0" xfId="0" applyFont="1" applyFill="1" applyAlignment="1">
      <alignment horizontal="left" vertical="top" indent="2"/>
    </xf>
    <xf numFmtId="0" fontId="23" fillId="4" borderId="4" xfId="0" applyFont="1" applyFill="1" applyBorder="1" applyAlignment="1">
      <alignment horizontal="left" vertical="top" indent="2"/>
    </xf>
    <xf numFmtId="0" fontId="10" fillId="4" borderId="9" xfId="0" applyFont="1" applyFill="1" applyBorder="1" applyAlignment="1">
      <alignment horizontal="center" vertical="top" wrapText="1"/>
    </xf>
    <xf numFmtId="0" fontId="23" fillId="0" borderId="0" xfId="0" applyFont="1" applyAlignment="1">
      <alignment horizontal="left" vertical="top" wrapText="1" indent="2"/>
    </xf>
    <xf numFmtId="0" fontId="23" fillId="0" borderId="4" xfId="0" applyFont="1" applyBorder="1" applyAlignment="1">
      <alignment horizontal="left" vertical="top" wrapText="1" indent="2"/>
    </xf>
  </cellXfs>
  <cellStyles count="19">
    <cellStyle name="Comma" xfId="1" builtinId="3"/>
    <cellStyle name="Comma 116" xfId="14" xr:uid="{54A1F313-9A26-4EA3-B716-C142AFF0C887}"/>
    <cellStyle name="Comma 2" xfId="3" xr:uid="{50665EF5-FD59-4915-8696-426F5291E363}"/>
    <cellStyle name="Comma 2 27" xfId="13" xr:uid="{DA6E85BE-54E2-4A61-A613-6917A17F098D}"/>
    <cellStyle name="Comma 3" xfId="6" xr:uid="{733840CD-F827-4DF7-8307-1CCF70972B24}"/>
    <cellStyle name="Comma 3 2" xfId="8" xr:uid="{AC2C87D5-E3EE-47B7-9A94-A31009870019}"/>
    <cellStyle name="Comma 4" xfId="9" xr:uid="{E90B72D3-8921-4460-8C95-9E14420212B0}"/>
    <cellStyle name="Normal" xfId="0" builtinId="0"/>
    <cellStyle name="Normal 2" xfId="5" xr:uid="{77AC55C5-0DC5-4B1F-A601-C4FF4148DED0}"/>
    <cellStyle name="Normal 2 2" xfId="15" xr:uid="{1E5735B1-4A49-4CFB-9B0D-78F52E1E1130}"/>
    <cellStyle name="Normal 2 2 2 2" xfId="12" xr:uid="{95DC0554-49CA-4498-9828-7D12BB4077F0}"/>
    <cellStyle name="Normal 3" xfId="4" xr:uid="{93864F75-E933-40A2-86E2-5CD98DDFCB44}"/>
    <cellStyle name="Normal 3 2" xfId="7" xr:uid="{AD776AFD-37AC-4497-9252-714CDAC5E62A}"/>
    <cellStyle name="Normal 3 3" xfId="17" xr:uid="{D7E42D21-6A57-46C3-A97A-2B6DF982F4F8}"/>
    <cellStyle name="Normal 4" xfId="16" xr:uid="{687F8DD9-A376-44EC-B79F-00BE6409229C}"/>
    <cellStyle name="Percent" xfId="2" builtinId="5"/>
    <cellStyle name="Percent 2" xfId="11" xr:uid="{6B72C7FA-ECD9-4D33-959A-D8199B4D1D84}"/>
    <cellStyle name="Percent 2 2" xfId="10" xr:uid="{A79432DF-5FE7-4C41-81B2-9928DE22A097}"/>
    <cellStyle name="Percent 2 3" xfId="18" xr:uid="{81E92D9C-ABEB-4495-A6F5-5E71A9A3DD5A}"/>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ED6B17"/>
      <color rgb="FFCC99FF"/>
      <color rgb="FFCB4A30"/>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59" Type="http://schemas.openxmlformats.org/officeDocument/2006/relationships/externalLink" Target="externalLinks/externalLink156.xml"/><Relationship Id="rId170" Type="http://schemas.openxmlformats.org/officeDocument/2006/relationships/externalLink" Target="externalLinks/externalLink167.xml"/><Relationship Id="rId191" Type="http://schemas.openxmlformats.org/officeDocument/2006/relationships/externalLink" Target="externalLinks/externalLink188.xml"/><Relationship Id="rId205" Type="http://schemas.openxmlformats.org/officeDocument/2006/relationships/externalLink" Target="externalLinks/externalLink202.xml"/><Relationship Id="rId226" Type="http://schemas.openxmlformats.org/officeDocument/2006/relationships/externalLink" Target="externalLinks/externalLink223.xml"/><Relationship Id="rId247" Type="http://schemas.openxmlformats.org/officeDocument/2006/relationships/externalLink" Target="externalLinks/externalLink244.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53" Type="http://schemas.openxmlformats.org/officeDocument/2006/relationships/externalLink" Target="externalLinks/externalLink50.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149" Type="http://schemas.openxmlformats.org/officeDocument/2006/relationships/externalLink" Target="externalLinks/externalLink146.xml"/><Relationship Id="rId5" Type="http://schemas.openxmlformats.org/officeDocument/2006/relationships/externalLink" Target="externalLinks/externalLink2.xml"/><Relationship Id="rId95" Type="http://schemas.openxmlformats.org/officeDocument/2006/relationships/externalLink" Target="externalLinks/externalLink92.xml"/><Relationship Id="rId160" Type="http://schemas.openxmlformats.org/officeDocument/2006/relationships/externalLink" Target="externalLinks/externalLink157.xml"/><Relationship Id="rId181" Type="http://schemas.openxmlformats.org/officeDocument/2006/relationships/externalLink" Target="externalLinks/externalLink178.xml"/><Relationship Id="rId216" Type="http://schemas.openxmlformats.org/officeDocument/2006/relationships/externalLink" Target="externalLinks/externalLink213.xml"/><Relationship Id="rId237" Type="http://schemas.openxmlformats.org/officeDocument/2006/relationships/externalLink" Target="externalLinks/externalLink234.xml"/><Relationship Id="rId22" Type="http://schemas.openxmlformats.org/officeDocument/2006/relationships/externalLink" Target="externalLinks/externalLink19.xml"/><Relationship Id="rId43" Type="http://schemas.openxmlformats.org/officeDocument/2006/relationships/externalLink" Target="externalLinks/externalLink40.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139" Type="http://schemas.openxmlformats.org/officeDocument/2006/relationships/externalLink" Target="externalLinks/externalLink136.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71" Type="http://schemas.openxmlformats.org/officeDocument/2006/relationships/externalLink" Target="externalLinks/externalLink168.xml"/><Relationship Id="rId192" Type="http://schemas.openxmlformats.org/officeDocument/2006/relationships/externalLink" Target="externalLinks/externalLink189.xml"/><Relationship Id="rId206" Type="http://schemas.openxmlformats.org/officeDocument/2006/relationships/externalLink" Target="externalLinks/externalLink203.xml"/><Relationship Id="rId227" Type="http://schemas.openxmlformats.org/officeDocument/2006/relationships/externalLink" Target="externalLinks/externalLink224.xml"/><Relationship Id="rId248" Type="http://schemas.openxmlformats.org/officeDocument/2006/relationships/externalLink" Target="externalLinks/externalLink245.xml"/><Relationship Id="rId12" Type="http://schemas.openxmlformats.org/officeDocument/2006/relationships/externalLink" Target="externalLinks/externalLink9.xml"/><Relationship Id="rId33" Type="http://schemas.openxmlformats.org/officeDocument/2006/relationships/externalLink" Target="externalLinks/externalLink30.xml"/><Relationship Id="rId108" Type="http://schemas.openxmlformats.org/officeDocument/2006/relationships/externalLink" Target="externalLinks/externalLink105.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5" Type="http://schemas.openxmlformats.org/officeDocument/2006/relationships/externalLink" Target="externalLinks/externalLink72.xml"/><Relationship Id="rId96" Type="http://schemas.openxmlformats.org/officeDocument/2006/relationships/externalLink" Target="externalLinks/externalLink93.xml"/><Relationship Id="rId140" Type="http://schemas.openxmlformats.org/officeDocument/2006/relationships/externalLink" Target="externalLinks/externalLink137.xml"/><Relationship Id="rId161" Type="http://schemas.openxmlformats.org/officeDocument/2006/relationships/externalLink" Target="externalLinks/externalLink158.xml"/><Relationship Id="rId182" Type="http://schemas.openxmlformats.org/officeDocument/2006/relationships/externalLink" Target="externalLinks/externalLink179.xml"/><Relationship Id="rId217" Type="http://schemas.openxmlformats.org/officeDocument/2006/relationships/externalLink" Target="externalLinks/externalLink214.xml"/><Relationship Id="rId6" Type="http://schemas.openxmlformats.org/officeDocument/2006/relationships/externalLink" Target="externalLinks/externalLink3.xml"/><Relationship Id="rId238" Type="http://schemas.openxmlformats.org/officeDocument/2006/relationships/externalLink" Target="externalLinks/externalLink235.xml"/><Relationship Id="rId23" Type="http://schemas.openxmlformats.org/officeDocument/2006/relationships/externalLink" Target="externalLinks/externalLink20.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5" Type="http://schemas.openxmlformats.org/officeDocument/2006/relationships/externalLink" Target="externalLinks/externalLink62.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51" Type="http://schemas.openxmlformats.org/officeDocument/2006/relationships/externalLink" Target="externalLinks/externalLink148.xml"/><Relationship Id="rId172" Type="http://schemas.openxmlformats.org/officeDocument/2006/relationships/externalLink" Target="externalLinks/externalLink169.xml"/><Relationship Id="rId193" Type="http://schemas.openxmlformats.org/officeDocument/2006/relationships/externalLink" Target="externalLinks/externalLink190.xml"/><Relationship Id="rId207" Type="http://schemas.openxmlformats.org/officeDocument/2006/relationships/externalLink" Target="externalLinks/externalLink204.xml"/><Relationship Id="rId228" Type="http://schemas.openxmlformats.org/officeDocument/2006/relationships/externalLink" Target="externalLinks/externalLink225.xml"/><Relationship Id="rId249" Type="http://schemas.openxmlformats.org/officeDocument/2006/relationships/externalLink" Target="externalLinks/externalLink246.xml"/><Relationship Id="rId13" Type="http://schemas.openxmlformats.org/officeDocument/2006/relationships/externalLink" Target="externalLinks/externalLink10.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20" Type="http://schemas.openxmlformats.org/officeDocument/2006/relationships/externalLink" Target="externalLinks/externalLink117.xml"/><Relationship Id="rId141" Type="http://schemas.openxmlformats.org/officeDocument/2006/relationships/externalLink" Target="externalLinks/externalLink138.xml"/><Relationship Id="rId7" Type="http://schemas.openxmlformats.org/officeDocument/2006/relationships/externalLink" Target="externalLinks/externalLink4.xml"/><Relationship Id="rId162" Type="http://schemas.openxmlformats.org/officeDocument/2006/relationships/externalLink" Target="externalLinks/externalLink159.xml"/><Relationship Id="rId183" Type="http://schemas.openxmlformats.org/officeDocument/2006/relationships/externalLink" Target="externalLinks/externalLink180.xml"/><Relationship Id="rId218" Type="http://schemas.openxmlformats.org/officeDocument/2006/relationships/externalLink" Target="externalLinks/externalLink215.xml"/><Relationship Id="rId239" Type="http://schemas.openxmlformats.org/officeDocument/2006/relationships/externalLink" Target="externalLinks/externalLink236.xml"/><Relationship Id="rId250" Type="http://schemas.openxmlformats.org/officeDocument/2006/relationships/externalLink" Target="externalLinks/externalLink247.xml"/><Relationship Id="rId24" Type="http://schemas.openxmlformats.org/officeDocument/2006/relationships/externalLink" Target="externalLinks/externalLink21.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31" Type="http://schemas.openxmlformats.org/officeDocument/2006/relationships/externalLink" Target="externalLinks/externalLink128.xml"/><Relationship Id="rId152" Type="http://schemas.openxmlformats.org/officeDocument/2006/relationships/externalLink" Target="externalLinks/externalLink149.xml"/><Relationship Id="rId173" Type="http://schemas.openxmlformats.org/officeDocument/2006/relationships/externalLink" Target="externalLinks/externalLink170.xml"/><Relationship Id="rId194" Type="http://schemas.openxmlformats.org/officeDocument/2006/relationships/externalLink" Target="externalLinks/externalLink191.xml"/><Relationship Id="rId208" Type="http://schemas.openxmlformats.org/officeDocument/2006/relationships/externalLink" Target="externalLinks/externalLink205.xml"/><Relationship Id="rId229" Type="http://schemas.openxmlformats.org/officeDocument/2006/relationships/externalLink" Target="externalLinks/externalLink226.xml"/><Relationship Id="rId240" Type="http://schemas.openxmlformats.org/officeDocument/2006/relationships/externalLink" Target="externalLinks/externalLink237.xml"/><Relationship Id="rId14" Type="http://schemas.openxmlformats.org/officeDocument/2006/relationships/externalLink" Target="externalLinks/externalLink11.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8" Type="http://schemas.openxmlformats.org/officeDocument/2006/relationships/externalLink" Target="externalLinks/externalLink5.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163" Type="http://schemas.openxmlformats.org/officeDocument/2006/relationships/externalLink" Target="externalLinks/externalLink160.xml"/><Relationship Id="rId184" Type="http://schemas.openxmlformats.org/officeDocument/2006/relationships/externalLink" Target="externalLinks/externalLink181.xml"/><Relationship Id="rId219" Type="http://schemas.openxmlformats.org/officeDocument/2006/relationships/externalLink" Target="externalLinks/externalLink216.xml"/><Relationship Id="rId230" Type="http://schemas.openxmlformats.org/officeDocument/2006/relationships/externalLink" Target="externalLinks/externalLink227.xml"/><Relationship Id="rId251" Type="http://schemas.openxmlformats.org/officeDocument/2006/relationships/theme" Target="theme/theme1.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74" Type="http://schemas.openxmlformats.org/officeDocument/2006/relationships/externalLink" Target="externalLinks/externalLink171.xml"/><Relationship Id="rId195" Type="http://schemas.openxmlformats.org/officeDocument/2006/relationships/externalLink" Target="externalLinks/externalLink192.xml"/><Relationship Id="rId209" Type="http://schemas.openxmlformats.org/officeDocument/2006/relationships/externalLink" Target="externalLinks/externalLink206.xml"/><Relationship Id="rId220" Type="http://schemas.openxmlformats.org/officeDocument/2006/relationships/externalLink" Target="externalLinks/externalLink217.xml"/><Relationship Id="rId241" Type="http://schemas.openxmlformats.org/officeDocument/2006/relationships/externalLink" Target="externalLinks/externalLink238.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78" Type="http://schemas.openxmlformats.org/officeDocument/2006/relationships/externalLink" Target="externalLinks/externalLink75.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64" Type="http://schemas.openxmlformats.org/officeDocument/2006/relationships/externalLink" Target="externalLinks/externalLink161.xml"/><Relationship Id="rId185" Type="http://schemas.openxmlformats.org/officeDocument/2006/relationships/externalLink" Target="externalLinks/externalLink182.xml"/><Relationship Id="rId9" Type="http://schemas.openxmlformats.org/officeDocument/2006/relationships/externalLink" Target="externalLinks/externalLink6.xml"/><Relationship Id="rId210" Type="http://schemas.openxmlformats.org/officeDocument/2006/relationships/externalLink" Target="externalLinks/externalLink207.xml"/><Relationship Id="rId26" Type="http://schemas.openxmlformats.org/officeDocument/2006/relationships/externalLink" Target="externalLinks/externalLink23.xml"/><Relationship Id="rId231" Type="http://schemas.openxmlformats.org/officeDocument/2006/relationships/externalLink" Target="externalLinks/externalLink228.xml"/><Relationship Id="rId252" Type="http://schemas.openxmlformats.org/officeDocument/2006/relationships/styles" Target="styles.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54" Type="http://schemas.openxmlformats.org/officeDocument/2006/relationships/externalLink" Target="externalLinks/externalLink151.xml"/><Relationship Id="rId175" Type="http://schemas.openxmlformats.org/officeDocument/2006/relationships/externalLink" Target="externalLinks/externalLink172.xml"/><Relationship Id="rId196" Type="http://schemas.openxmlformats.org/officeDocument/2006/relationships/externalLink" Target="externalLinks/externalLink193.xml"/><Relationship Id="rId200" Type="http://schemas.openxmlformats.org/officeDocument/2006/relationships/externalLink" Target="externalLinks/externalLink197.xml"/><Relationship Id="rId16" Type="http://schemas.openxmlformats.org/officeDocument/2006/relationships/externalLink" Target="externalLinks/externalLink13.xml"/><Relationship Id="rId221" Type="http://schemas.openxmlformats.org/officeDocument/2006/relationships/externalLink" Target="externalLinks/externalLink218.xml"/><Relationship Id="rId242" Type="http://schemas.openxmlformats.org/officeDocument/2006/relationships/externalLink" Target="externalLinks/externalLink239.xml"/><Relationship Id="rId37" Type="http://schemas.openxmlformats.org/officeDocument/2006/relationships/externalLink" Target="externalLinks/externalLink34.xml"/><Relationship Id="rId58" Type="http://schemas.openxmlformats.org/officeDocument/2006/relationships/externalLink" Target="externalLinks/externalLink55.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165" Type="http://schemas.openxmlformats.org/officeDocument/2006/relationships/externalLink" Target="externalLinks/externalLink162.xml"/><Relationship Id="rId186" Type="http://schemas.openxmlformats.org/officeDocument/2006/relationships/externalLink" Target="externalLinks/externalLink183.xml"/><Relationship Id="rId211" Type="http://schemas.openxmlformats.org/officeDocument/2006/relationships/externalLink" Target="externalLinks/externalLink208.xml"/><Relationship Id="rId232" Type="http://schemas.openxmlformats.org/officeDocument/2006/relationships/externalLink" Target="externalLinks/externalLink229.xml"/><Relationship Id="rId253" Type="http://schemas.openxmlformats.org/officeDocument/2006/relationships/sharedStrings" Target="sharedStrings.xml"/><Relationship Id="rId27" Type="http://schemas.openxmlformats.org/officeDocument/2006/relationships/externalLink" Target="externalLinks/externalLink24.xml"/><Relationship Id="rId48" Type="http://schemas.openxmlformats.org/officeDocument/2006/relationships/externalLink" Target="externalLinks/externalLink45.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34" Type="http://schemas.openxmlformats.org/officeDocument/2006/relationships/externalLink" Target="externalLinks/externalLink131.xml"/><Relationship Id="rId80" Type="http://schemas.openxmlformats.org/officeDocument/2006/relationships/externalLink" Target="externalLinks/externalLink77.xml"/><Relationship Id="rId155" Type="http://schemas.openxmlformats.org/officeDocument/2006/relationships/externalLink" Target="externalLinks/externalLink152.xml"/><Relationship Id="rId176" Type="http://schemas.openxmlformats.org/officeDocument/2006/relationships/externalLink" Target="externalLinks/externalLink173.xml"/><Relationship Id="rId197" Type="http://schemas.openxmlformats.org/officeDocument/2006/relationships/externalLink" Target="externalLinks/externalLink194.xml"/><Relationship Id="rId201" Type="http://schemas.openxmlformats.org/officeDocument/2006/relationships/externalLink" Target="externalLinks/externalLink198.xml"/><Relationship Id="rId222" Type="http://schemas.openxmlformats.org/officeDocument/2006/relationships/externalLink" Target="externalLinks/externalLink219.xml"/><Relationship Id="rId243" Type="http://schemas.openxmlformats.org/officeDocument/2006/relationships/externalLink" Target="externalLinks/externalLink240.xml"/><Relationship Id="rId17" Type="http://schemas.openxmlformats.org/officeDocument/2006/relationships/externalLink" Target="externalLinks/externalLink14.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24" Type="http://schemas.openxmlformats.org/officeDocument/2006/relationships/externalLink" Target="externalLinks/externalLink121.xml"/><Relationship Id="rId70" Type="http://schemas.openxmlformats.org/officeDocument/2006/relationships/externalLink" Target="externalLinks/externalLink67.xml"/><Relationship Id="rId91" Type="http://schemas.openxmlformats.org/officeDocument/2006/relationships/externalLink" Target="externalLinks/externalLink88.xml"/><Relationship Id="rId145" Type="http://schemas.openxmlformats.org/officeDocument/2006/relationships/externalLink" Target="externalLinks/externalLink142.xml"/><Relationship Id="rId166" Type="http://schemas.openxmlformats.org/officeDocument/2006/relationships/externalLink" Target="externalLinks/externalLink163.xml"/><Relationship Id="rId187" Type="http://schemas.openxmlformats.org/officeDocument/2006/relationships/externalLink" Target="externalLinks/externalLink184.xml"/><Relationship Id="rId1" Type="http://schemas.openxmlformats.org/officeDocument/2006/relationships/worksheet" Target="worksheets/sheet1.xml"/><Relationship Id="rId212" Type="http://schemas.openxmlformats.org/officeDocument/2006/relationships/externalLink" Target="externalLinks/externalLink209.xml"/><Relationship Id="rId233" Type="http://schemas.openxmlformats.org/officeDocument/2006/relationships/externalLink" Target="externalLinks/externalLink230.xml"/><Relationship Id="rId254" Type="http://schemas.openxmlformats.org/officeDocument/2006/relationships/calcChain" Target="calcChain.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60" Type="http://schemas.openxmlformats.org/officeDocument/2006/relationships/externalLink" Target="externalLinks/externalLink57.xml"/><Relationship Id="rId81" Type="http://schemas.openxmlformats.org/officeDocument/2006/relationships/externalLink" Target="externalLinks/externalLink78.xml"/><Relationship Id="rId135" Type="http://schemas.openxmlformats.org/officeDocument/2006/relationships/externalLink" Target="externalLinks/externalLink132.xml"/><Relationship Id="rId156" Type="http://schemas.openxmlformats.org/officeDocument/2006/relationships/externalLink" Target="externalLinks/externalLink153.xml"/><Relationship Id="rId177" Type="http://schemas.openxmlformats.org/officeDocument/2006/relationships/externalLink" Target="externalLinks/externalLink174.xml"/><Relationship Id="rId198" Type="http://schemas.openxmlformats.org/officeDocument/2006/relationships/externalLink" Target="externalLinks/externalLink195.xml"/><Relationship Id="rId202" Type="http://schemas.openxmlformats.org/officeDocument/2006/relationships/externalLink" Target="externalLinks/externalLink199.xml"/><Relationship Id="rId223" Type="http://schemas.openxmlformats.org/officeDocument/2006/relationships/externalLink" Target="externalLinks/externalLink220.xml"/><Relationship Id="rId244" Type="http://schemas.openxmlformats.org/officeDocument/2006/relationships/externalLink" Target="externalLinks/externalLink241.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50" Type="http://schemas.openxmlformats.org/officeDocument/2006/relationships/externalLink" Target="externalLinks/externalLink47.xml"/><Relationship Id="rId104" Type="http://schemas.openxmlformats.org/officeDocument/2006/relationships/externalLink" Target="externalLinks/externalLink101.xml"/><Relationship Id="rId125" Type="http://schemas.openxmlformats.org/officeDocument/2006/relationships/externalLink" Target="externalLinks/externalLink122.xml"/><Relationship Id="rId146" Type="http://schemas.openxmlformats.org/officeDocument/2006/relationships/externalLink" Target="externalLinks/externalLink143.xml"/><Relationship Id="rId167" Type="http://schemas.openxmlformats.org/officeDocument/2006/relationships/externalLink" Target="externalLinks/externalLink164.xml"/><Relationship Id="rId188" Type="http://schemas.openxmlformats.org/officeDocument/2006/relationships/externalLink" Target="externalLinks/externalLink185.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13" Type="http://schemas.openxmlformats.org/officeDocument/2006/relationships/externalLink" Target="externalLinks/externalLink210.xml"/><Relationship Id="rId234" Type="http://schemas.openxmlformats.org/officeDocument/2006/relationships/externalLink" Target="externalLinks/externalLink231.xml"/><Relationship Id="rId2" Type="http://schemas.openxmlformats.org/officeDocument/2006/relationships/worksheet" Target="worksheets/sheet2.xml"/><Relationship Id="rId29" Type="http://schemas.openxmlformats.org/officeDocument/2006/relationships/externalLink" Target="externalLinks/externalLink26.xml"/><Relationship Id="rId255" Type="http://schemas.openxmlformats.org/officeDocument/2006/relationships/customXml" Target="../customXml/item1.xml"/><Relationship Id="rId40" Type="http://schemas.openxmlformats.org/officeDocument/2006/relationships/externalLink" Target="externalLinks/externalLink37.xml"/><Relationship Id="rId115" Type="http://schemas.openxmlformats.org/officeDocument/2006/relationships/externalLink" Target="externalLinks/externalLink112.xml"/><Relationship Id="rId136" Type="http://schemas.openxmlformats.org/officeDocument/2006/relationships/externalLink" Target="externalLinks/externalLink133.xml"/><Relationship Id="rId157" Type="http://schemas.openxmlformats.org/officeDocument/2006/relationships/externalLink" Target="externalLinks/externalLink154.xml"/><Relationship Id="rId178" Type="http://schemas.openxmlformats.org/officeDocument/2006/relationships/externalLink" Target="externalLinks/externalLink175.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99" Type="http://schemas.openxmlformats.org/officeDocument/2006/relationships/externalLink" Target="externalLinks/externalLink196.xml"/><Relationship Id="rId203" Type="http://schemas.openxmlformats.org/officeDocument/2006/relationships/externalLink" Target="externalLinks/externalLink200.xml"/><Relationship Id="rId19" Type="http://schemas.openxmlformats.org/officeDocument/2006/relationships/externalLink" Target="externalLinks/externalLink16.xml"/><Relationship Id="rId224" Type="http://schemas.openxmlformats.org/officeDocument/2006/relationships/externalLink" Target="externalLinks/externalLink221.xml"/><Relationship Id="rId245" Type="http://schemas.openxmlformats.org/officeDocument/2006/relationships/externalLink" Target="externalLinks/externalLink242.xml"/><Relationship Id="rId30" Type="http://schemas.openxmlformats.org/officeDocument/2006/relationships/externalLink" Target="externalLinks/externalLink2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168" Type="http://schemas.openxmlformats.org/officeDocument/2006/relationships/externalLink" Target="externalLinks/externalLink16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189" Type="http://schemas.openxmlformats.org/officeDocument/2006/relationships/externalLink" Target="externalLinks/externalLink186.xml"/><Relationship Id="rId3" Type="http://schemas.openxmlformats.org/officeDocument/2006/relationships/worksheet" Target="worksheets/sheet3.xml"/><Relationship Id="rId214" Type="http://schemas.openxmlformats.org/officeDocument/2006/relationships/externalLink" Target="externalLinks/externalLink211.xml"/><Relationship Id="rId235" Type="http://schemas.openxmlformats.org/officeDocument/2006/relationships/externalLink" Target="externalLinks/externalLink232.xml"/><Relationship Id="rId256" Type="http://schemas.openxmlformats.org/officeDocument/2006/relationships/customXml" Target="../customXml/item2.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externalLink" Target="externalLinks/externalLink155.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179" Type="http://schemas.openxmlformats.org/officeDocument/2006/relationships/externalLink" Target="externalLinks/externalLink176.xml"/><Relationship Id="rId190" Type="http://schemas.openxmlformats.org/officeDocument/2006/relationships/externalLink" Target="externalLinks/externalLink187.xml"/><Relationship Id="rId204" Type="http://schemas.openxmlformats.org/officeDocument/2006/relationships/externalLink" Target="externalLinks/externalLink201.xml"/><Relationship Id="rId225" Type="http://schemas.openxmlformats.org/officeDocument/2006/relationships/externalLink" Target="externalLinks/externalLink222.xml"/><Relationship Id="rId246" Type="http://schemas.openxmlformats.org/officeDocument/2006/relationships/externalLink" Target="externalLinks/externalLink243.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94" Type="http://schemas.openxmlformats.org/officeDocument/2006/relationships/externalLink" Target="externalLinks/externalLink91.xml"/><Relationship Id="rId148" Type="http://schemas.openxmlformats.org/officeDocument/2006/relationships/externalLink" Target="externalLinks/externalLink145.xml"/><Relationship Id="rId169" Type="http://schemas.openxmlformats.org/officeDocument/2006/relationships/externalLink" Target="externalLinks/externalLink166.xml"/><Relationship Id="rId4" Type="http://schemas.openxmlformats.org/officeDocument/2006/relationships/externalLink" Target="externalLinks/externalLink1.xml"/><Relationship Id="rId180" Type="http://schemas.openxmlformats.org/officeDocument/2006/relationships/externalLink" Target="externalLinks/externalLink177.xml"/><Relationship Id="rId215" Type="http://schemas.openxmlformats.org/officeDocument/2006/relationships/externalLink" Target="externalLinks/externalLink212.xml"/><Relationship Id="rId236" Type="http://schemas.openxmlformats.org/officeDocument/2006/relationships/externalLink" Target="externalLinks/externalLink233.xml"/><Relationship Id="rId25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1386840</xdr:colOff>
      <xdr:row>2</xdr:row>
      <xdr:rowOff>17448</xdr:rowOff>
    </xdr:to>
    <xdr:pic>
      <xdr:nvPicPr>
        <xdr:cNvPr id="2" name="Picture 1">
          <a:extLst>
            <a:ext uri="{FF2B5EF4-FFF2-40B4-BE49-F238E27FC236}">
              <a16:creationId xmlns:a16="http://schemas.microsoft.com/office/drawing/2014/main" id="{94FEE4BF-1530-4F79-A457-9DDAFC731B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1228725" cy="34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1390650</xdr:colOff>
      <xdr:row>2</xdr:row>
      <xdr:rowOff>21143</xdr:rowOff>
    </xdr:to>
    <xdr:pic>
      <xdr:nvPicPr>
        <xdr:cNvPr id="2" name="Picture 1">
          <a:extLst>
            <a:ext uri="{FF2B5EF4-FFF2-40B4-BE49-F238E27FC236}">
              <a16:creationId xmlns:a16="http://schemas.microsoft.com/office/drawing/2014/main" id="{25C13C26-A781-4A3B-B857-8E13C5E4B8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1228725" cy="34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1386840</xdr:colOff>
      <xdr:row>2</xdr:row>
      <xdr:rowOff>18382</xdr:rowOff>
    </xdr:to>
    <xdr:pic>
      <xdr:nvPicPr>
        <xdr:cNvPr id="3" name="Picture 2">
          <a:extLst>
            <a:ext uri="{FF2B5EF4-FFF2-40B4-BE49-F238E27FC236}">
              <a16:creationId xmlns:a16="http://schemas.microsoft.com/office/drawing/2014/main" id="{BC9F2289-6D24-4AFF-B974-6CB68BBE5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1228725" cy="34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Startup" Target="Thbkkdc03/Audit%20D/KPMG%20audit/PST/Lead01/Test%20T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Documents%20and%20Settings\DBOYAC\Local%20Settings\Temporary%20Internet%20Files\OLK32\HKC1001%20Final.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https://bgrimmpower-my.sharepoint.com/Documents%20and%20Settings/kitti.sinsathaporn/My%20Documents/Working%20Note/Bank_Thai_Assets%20mangement/WINDOWS/Desktop/Ess/done/Documents%20and%20Settings/bkklo/Desktop/working/Section%20K..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bgrimmpower365-my.sharepoint.com/Clients/AAPICO/Valuation/Doer/Valuation%2010_AAPICO.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https://thecreagycom.sharepoint.com/RANFILE2/FINANCE/Budget_Control_2K/BUDGET/Revised_Budget_Data.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https://bgrimmpower-my.sharepoint.com/Users/Kornrawee.chum/Desktop/0002.&#3611;&#3619;&#3632;&#3594;&#3640;&#3617;&#3592;&#3633;&#3604;&#3585;&#3634;&#3619;%202561/ex-com.-&#3619;&#3623;&#3617;/EXX/011/02.&#3611;&#3619;&#3632;&#3594;&#3640;&#3617;&#3592;&#3633;&#3604;&#3585;&#3634;&#3619;%202561/Process%20UB%202018.xlsx"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s://thecreagycom.sharepoint.com/Pop-pc/public/Finance_Department/Confidential/Reporting/Monthly%20Report/Mgmt%20Account/2006/Feb/CreditCycle/MIS/Cpr%20Report/work/MonlyReport/report/cardtype.xls" TargetMode="External"/></Relationships>
</file>

<file path=xl/externalLinks/_rels/externalLink105.xml.rels><?xml version="1.0" encoding="UTF-8" standalone="yes"?>
<Relationships xmlns="http://schemas.openxmlformats.org/package/2006/relationships"><Relationship Id="rId2" Type="http://schemas.microsoft.com/office/2019/04/relationships/externalLinkLongPath" Target="https://thecreagycom.sharepoint.com/Pop-pc/public/Finance_Department/Confidential/Reporting/Monthly%20Report/Mgmt%20Account/2006/Feb/Finance_Department/Confidential/Reporting/Monthly%20Report/Chairman/2005/P04/Card%20CPR%20Report%20By%20Card%20Type.xls?62D79021" TargetMode="External"/><Relationship Id="rId1" Type="http://schemas.openxmlformats.org/officeDocument/2006/relationships/externalLinkPath" Target="file:///\\62D79021\Card%20CPR%20Report%20By%20Card%20Type.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https://bgrimmpower365-my.sharepoint.com/Users/ChutipaK/Desktop/&#3607;&#3604;/easy/easy%20template/combine%20&amp;%20assumption.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thecreagycom.sharepoint.com/Pop-pc/public/Finance_Department/Confidential/Reporting/Monthly%20Report/Mgmt%20Account/2006/Feb/Wanna/Daily%20Cash%20Card/2004/Daily%20Cash%20Card%20Portfolio%20Analysis_041230.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s://bgrimmpower365-my.sharepoint.com/Clients/SCIB/Data/0%20Doer/workdone%20-%20SCI%20Asset'09%20(revised).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https://bgrimmpower365-my.sharepoint.com/DOCUME~1/PATTAM~1/LOCALS~1/Temp/notesC9812B/Clearance/Summary%20Recla,Adj,SUD20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thecreagycom.sharepoint.com/Ge432c99/99op_rev/My%20Documents/99OP-ACT/99ACT-re.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https://thecreagycom.sharepoint.com/Pop-pc/public/Finance_Department/Confidential/Reporting/Monthly%20Report/Mgmt%20Account/2006/Feb/Wanna/Daily%20Cash%20Card/Daily%20Cash%20Card%20Portfolio%20Analysis_04113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bgrimmpower365-my.sharepoint.com/Documents%20and%20Settings/sompol%20hirunrak/Local%20Settings/Temp/wz6273/Non-Statistical%20Sampling%20Template%20(v3.1).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Nueng's%20Job\Muangthai\2008\Muangthai%20Q3'08\Conso_MTI\PT_Q3'08.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https://bgrimmpower365-my.sharepoint.com/Finshare/@/Hafp50299/leesj/P2000-1/0001/DATA/&#53748;&#51649;&#50689;&#49688;.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https://bgrimmpower-my.sharepoint.com/Users/nick/Desktop/Job%20ERM/NI/TPA_RCSA.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https://bgrimmpower365-my.sharepoint.com/Users/paweena%20pulivaekin/AppData/Local/Aura/4.0/Files/145/AF/29d1fac0-845f-4b61-b9b8-800d6715476b000000000000000002200132/8db5d40a-b1ef-4ea4-a91c-f53f821d3062.xlsm"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https://thecreagycom.sharepoint.com/Pc-ac2/d/TAX/&#3616;&#3591;&#3604;.53&#3629;&#3632;&#3652;&#3621;&#3649;&#3629;&#3609;&#3604;&#3660;/2%20&#3627;&#3633;&#3585;%20&#3603;%20&#3607;&#3637;&#3656;&#3592;&#3656;&#3634;&#3618;%20WHA%20ALL9.56.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https://thecreagycom.sharepoint.com/Pc-ac2/d/Interest%20Rate/BCBmtm/Non-MYR/Feb2006/NR%20Inv%202006Feb2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F:\WINDOWS\TEMP\WINNT\Profiles\a-twarya\Personal\INVOICEprototype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https://thecreagycom.sharepoint.com/172.40.2.122/Data$/Users/fp521529/AppData/Local/Microsoft/Windows/Temporary%20Internet%20Files/Content.Outlook/Q46TLIVI/BMP-BU%20SHRIMP_1%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bgrimmpower365-my.sharepoint.com/funds/01-Net/S-BAL1.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thecreagycom.sharepoint.com/Pc-ac2/d/Documents%20and%20Settings/SiripornC/Local%20Settings/Temporary%20Internet%20Files/OLK40/H10-WRK-IDSThailand.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https://thecreagycom.sharepoint.com/THNB00234/aws/Engagements/Modernform%20Group%20Plc/Modernform2002/Documents/TR_AP.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https://bgrimmpower-my.sharepoint.com/Downloads/IPCC_Waste_Model.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TEMP%20\MayprU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s://thecreagycom.sharepoint.com/SERVER-WHA/DataCenter/Users/chakkaphob.nu/Desktop/Address%20for%20Projects%20Rev.2.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Documents%20and%20Settings\Pannalin%20subsoontorn\My%20Documents\Apple%20South%20Asia%20(Thailand)\thailandsouth%20asia\General%20Ledger\Schedules\FY08\P12'08\P12'08_schedules_liabilities.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https://bgrimmpower-my.sharepoint.com/Documents%20and%20Settings/Chanthacha%20kitisaras/Desktop/Provf/invest.XLSM"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bkkdocs\management\005%20-%20Finance,%20Accounting,%20Company%20Secretarial,%20Legal\15%20-%20Work%20In%20Progress\01%20-%202008\05%20-%20September%2008\EEC%20LS%20WIP%20Report_0809%20(R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L:\Documents%20and%20Settings\nathakan%20saradorn\Desktop\Kendall_NSD%202008\TB%20after%20AJE-revise%20ka_DATE%2012.02.09%20(4).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https://bgrimmpower365-my.sharepoint.com/Documents%20and%20Settings/Pannalin%20subsoontorn/My%20Documents/Apple%20South%20Asia%20(Thailand)/thailandUsers/yeohszeyin/Documents/SCHEDULE%2010%20Q4FY08/Div%20148/DIV148-U10%20New.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FIN-ACCT\Reporting\Monthly%20report\Chairman\2002\P12\THCC1202Fin.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https://thecreagycom.sharepoint.com/SSCBNFSH1/Others$/Users/user/Desktop/Inventory%20for%20C%20to%20G/Inventory/Electricity/TGO%20calculations/EFFICIENTCY/EFFICIENTCY/&#3648;&#3629;&#3585;&#3626;&#3634;&#3619;/EFFICIENTCY/Pongsak/50/TNP(&#3617;&#3588;.-&#3617;&#3636;&#3618;.)everyday.xls" TargetMode="External"/></Relationships>
</file>

<file path=xl/externalLinks/_rels/externalLink131.xml.rels><?xml version="1.0" encoding="UTF-8" standalone="yes"?>
<Relationships xmlns="http://schemas.openxmlformats.org/package/2006/relationships"><Relationship Id="rId2" Type="http://schemas.openxmlformats.org/officeDocument/2006/relationships/externalLinkPath" Target="https://thecreagycom.sharepoint.com/sites/PTTOR_ClimateStrategy/Shared%20Documents/General/Task%202%20SBT%20and%20Net%20Zero%20roadmap/OR-Inventory2022.xlsm" TargetMode="External"/><Relationship Id="rId1" Type="http://schemas.openxmlformats.org/officeDocument/2006/relationships/externalLinkPath" Target="https://thecreagycom.sharepoint.com/sites/PTTOR_ClimateStrategy/Shared%20Documents/General/Task%202%20SBT%20and%20Net%20Zero%20roadmap/OR-Inventory2022.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https://thecreagycom.sharepoint.com/Wtc_acc_pc3301/ivy%20lai/CF%202003%20BUDGET_9_07100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https://bgrimmpower365-my.sharepoint.com/Users/estherteo/Desktop/ZF6A-Aging%20ver2.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https://thecreagycom.sharepoint.com/rocnasfs01/mtt_wkgroup/Users/user/Desktop/Inventory%20for%20C%20to%20G/Inventory/Electricity/TGO%20calculations/EFFICIENTCY/EFFICIENTCY/&#3648;&#3629;&#3585;&#3626;&#3634;&#3619;/EFFICIENTCY/Pongsak/50/TNP(&#3617;&#3588;.-&#3617;&#3636;&#3618;.)everyday.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https://bgrimmpower365-my.sharepoint.com/Plan/Annual%20Plan/2000NewFormat/2000New/ps-link.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R:\WINDOWS\TEMP\AIGFT0302Final.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A:\windows\TEMP\US-C-0599.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https://bgrimmpower-my.sharepoint.com/Users/ncheyklin001/Desktop/Project%20IFRS9/WHA/Aging/WHAUP%20Aging%202015-2019.xlsx"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https://thecreagycom.sharepoint.com/01%20Boonrod%20Yaowapruek/00%20The%20Creagy/00%20Scale%20Up%20Project/02%20Phuket/Data%20collection/CCF_DataCalculator_&#3592;&#3633;&#3591;&#3627;&#3623;&#3633;&#3604;&#3616;&#3641;&#3648;&#3585;&#3655;&#3605;%20v1.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72.20.132.6\sun426$\Extra%20File003\Report&amp;JV\FS%20Report\PL-Include-PreOpening\Documents%20and%20Settings\MWK1\Local%20Settings\Temporary%20Internet%20Files\Content.IE5\WFWMNIQ9\MCIP.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R:\Budget%202000\Corp%20Budget%20Office\2000Bud.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https://bgrimmpower-my.sharepoint.com/Users/Kornrawee.chum/Desktop/0002.&#3611;&#3619;&#3632;&#3594;&#3640;&#3617;&#3592;&#3633;&#3604;&#3585;&#3634;&#3619;%202561/ex-com.-&#3619;&#3623;&#3617;/EXX/011/CSP-TEBP2018.xlsx"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https://bgrimmpower365-my.sharepoint.com/Users/ChutipaK/Desktop/valuation%20DN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https://bgrimmpower-my.sharepoint.com/Users/kstirling/AppData/Local/Microsoft/Windows/Temporary%20Internet%20Files/OLK6380/APRIL12.reports.THAILAND.xls" TargetMode="External"/></Relationships>
</file>

<file path=xl/externalLinks/_rels/externalLink144.xml.rels><?xml version="1.0" encoding="UTF-8" standalone="yes"?>
<Relationships xmlns="http://schemas.openxmlformats.org/package/2006/relationships"><Relationship Id="rId2" Type="http://schemas.openxmlformats.org/officeDocument/2006/relationships/externalLinkPath" Target="https://thecreagycom.sharepoint.com/sites/PTTOR_ClimateStrategy/Shared%20Documents/00%20OR-Creagy_Shared%20Folder/01%20Data%20from%20OR/&#3588;&#3619;&#3633;&#3657;&#3591;&#3607;&#3637;&#3656;%205/GHG%20Scope%201+2/L1_2022_M12_OR_Thailand_OBA.xlsb" TargetMode="External"/><Relationship Id="rId1" Type="http://schemas.openxmlformats.org/officeDocument/2006/relationships/externalLinkPath" Target="https://thecreagycom.sharepoint.com/sites/PTTOR_ClimateStrategy/Shared%20Documents/00%20OR-Creagy_Shared%20Folder/01%20Data%20from%20OR/&#3588;&#3619;&#3633;&#3657;&#3591;&#3607;&#3637;&#3656;%205/GHG%20Scope%201+2/L1_2022_M12_OR_Thailand_OBA.xlsb"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Lasv032\H7A-DE1\My%20Documents\OFFER\Na%20Duong\HV\price%20schedule.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A:\My%20Documents\Sombat\East%20Water\EW-Financial%20Statements\EW-QUARTERLY-FS\FS-EW-Q1-45\EW-FA-0900.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L:\2010-2011%20Client%20Folders\Apple%20South%20Asia%20(Thailand)%20Ltd\TAX\2010\Year%20End\PwC\PwC\PND%2050\Kendall%20Gammatron_Sep09_pending%20final%20report%20from%20CCS\From%20client\Combined%20Leadsheet_V1.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R:\2002Budget\2002%20Budget\2001Fcst%20NCR.xls" TargetMode="External"/></Relationships>
</file>

<file path=xl/externalLinks/_rels/externalLink149.xml.rels><?xml version="1.0" encoding="UTF-8" standalone="yes"?>
<Relationships xmlns="http://schemas.openxmlformats.org/package/2006/relationships"><Relationship Id="rId2" Type="http://schemas.microsoft.com/office/2019/04/relationships/externalLinkLongPath" Target="https://bgrimmpower365-my.sharepoint.com/Documents%20and%20Settings/sompol%20hirunrak/Local%20Settings/Application%20Data/Aura/2.0/Files/6/AF/306c8276-5ff5-4d05-bf8b-f4c5f0150ff7158086140192167189205008/306c82765ff54d05bf8bf4c5f0150ff7.XLSM?417F9203" TargetMode="External"/><Relationship Id="rId1" Type="http://schemas.openxmlformats.org/officeDocument/2006/relationships/externalLinkPath" Target="file:///\\417F9203\306c82765ff54d05bf8bf4c5f0150ff7.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thecreagycom.sharepoint.com/Jitkanereng-xp/My%20Documents/WINDOWS/Temporary%20Internet%20Files/Content.IE5/D0WRDD4X/DATA/POO/DATA_MOC.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https://bgrimmpower365-my.sharepoint.com/backup/WP_04-06/SMTC/SMTC2007/Documents%20and%20Settings/plimsirisettakul/My%20Documents/My%20document/N&amp;N/2003/Profit%20or%20loss%20sheet_2002/(NEW)OCT%2002.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W:\Nan\Project\Working\Document%20&#3591;&#3634;&#3609;%20Update\WGI\Cashflow%20F1+F2-2551\Furnace%232-5-5-2550\complete%20model%20Furnace%232%20configuretest(4_ISMC668).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https://bgrimmpower-my.sharepoint.com/Documents%20and%20Settings/bksyo/Desktop/BOA/Working%20paper/Lead/Documents%20and%20Settings/bkkon/My%20Documents/Job/MFEC/AP.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https://bgrimmpower365-my.sharepoint.com/Financial%20Analysis/KPI%20Report/Monthly/KPI%20Review%202007/Vacancy/WINDOWS/TEMP/c.lotus.notes.data/Mgt_Data_2004_Otherincome.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A:\1.Client%202001\Chuo%20Senko%20Group\Carat%20Media%20Services\1.Client%202001\Chuo%20Senko%20Group\Carat%20Media%20Services\TOP_Carat_2001%20;).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https://bgrimmpower365-my.sharepoint.com/Clients/SC%20Asset/Data/9%20Doer/Workdone-SC%20Asset.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https://thecreagycom.sharepoint.com/Users/jiraporn/Desktop/PTT_Phuket/&#3586;&#3657;&#3629;&#3617;&#3641;&#3621;&#3585;&#3658;&#3634;&#3595;&#3648;&#3619;&#3639;&#3629;&#3609;&#3585;&#3619;&#3632;&#3592;&#3585;%20&#3616;&#3641;&#3648;&#3585;&#3655;&#3605;%202556.xlsx"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https://bgrimmpower-my.sharepoint.com/Users/Wareporn.Chin/Downloads/PROCESS%20CONTROL%20&#3619;&#3623;&#3617;&#3607;&#3640;&#3585;&#3649;&#3612;&#3609;&#3585;/Process%20Control%20&#3585;&#3633;&#3609;&#3618;&#3634;&#3618;&#3609;%2061.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V:\IT\PM%20COMPUTER\&#3611;&#3619;&#3632;&#3594;&#3640;&#3617;&#3649;&#3612;&#3609;&#3585;\2560\process%20control60-2.xlsx"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R:\CHAIRMAN\New%20Chairman%20Databas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Documents%20and%20Settings\nuttinee\My%20Documents\Westpac\October9900_nch.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https://bgrimmpower-my.sharepoint.com/management%20reporting/2006/Sept/Consolpack/Subsidiaries%20consolpack/GKGoh%20consolpack_0906_RM.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https://bgrimmpower365-my.sharepoint.com/Users/MBARON~1/AppData/Local/Temp/notesF3B52A/SL%20-%20Determine%20audit%20strategy%20and%20plan%20-%2011062014.xlsm"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https://bgrimmpower365-my.sharepoint.com/Users/Satavee%20Bhunthuvanic/Documents/IMMORTAL%20-%20FINAL%202015/BIP1/Obtain%20movement%20schedule%20and%20detailed%20listings%20-%20Property,%20plant%20and%20equipment%20FINAL%20rev.xlsm"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https://bgrimmpower365-my.sharepoint.com/Users/lalita%20sanpitakseree/AppData/Local/Aura/6.0/Files/7/AF/da13b95a-9c78-41df-9192-954d2b52aa31000000000000000000202064/da13b95a-9c78-41df-9192-954d2b52aa31.xlsm"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https://bgrimmpower365-my.sharepoint.com/Users/chonticha%20chevamongk/Desktop/AMATA/Amata%20Final%202015/LCBservice/FS/Test%20current%20income%20tax%20balances.xlsm"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R:\Budget%202002\Second%20Pass%20Budget%202002\2002%20Growth%20Capsule.xls" TargetMode="External"/></Relationships>
</file>

<file path=xl/externalLinks/_rels/externalLink166.xml.rels><?xml version="1.0" encoding="UTF-8" standalone="yes"?>
<Relationships xmlns="http://schemas.openxmlformats.org/package/2006/relationships"><Relationship Id="rId2" Type="http://schemas.microsoft.com/office/2019/04/relationships/externalLinkLongPath" Target="https://bgrimmpower365-my.sharepoint.com/Documents%20and%20Settings/sompol%20hirunrak/Local%20Settings/Application%20Data/Aura/2.0/Files/6/AF/344895de-253e-430b-97bc-ec387a921bf1182212083080006184205008/344895de253e430b97bcec387a921bf1.XLSM?02DFECCA" TargetMode="External"/><Relationship Id="rId1" Type="http://schemas.openxmlformats.org/officeDocument/2006/relationships/externalLinkPath" Target="file:///\\02DFECCA\344895de253e430b97bcec387a921bf1.XLSM"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https://bgrimmpower365-my.sharepoint.com/Users/SATAVE~1/AppData/Local/Temp/notesF3B52A/Gain%20understanding%20and%20test%20benefit%20plan.xlsx"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https://bgrimmpower365-my.sharepoint.com/Users/tanita%20petprasan/AppData/Local/Aura/4.0/Files/3/AF/7eedd35d-76b1-4d13-bd00-a60312638f51000000000000000000092052/f6da492d-dd48-4a29-82c1-92d55788c5fd.xlsm"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F:\Jeab%20Document\FS%20SICC\FS%202010\2010.09\&#3605;.&#3588;.51\Documents%20and%20Settings\pawanrut.yo\My%20Documents\&#3591;&#3610;&#3585;&#3634;&#3619;&#3648;&#3591;&#3636;&#3609;%20S001-S005\&#3585;.&#3614;.51\&#3626;&#3635;&#3648;&#3609;&#3634;&#3586;&#3629;&#3591;%20S001_&#3591;&#3610;&#3585;&#3634;&#3619;&#3648;&#3591;&#3636;&#3609;_&#3617;.&#3588;.5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thecreagycom.sharepoint.com/Tehfy/JHLIM05/WINDOWS/TEMP/LRA%20Schd%2003.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A:\TB-STL-q2'04-n.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R:\WINDOWS\TEMP\WINDOWS\TEMP\windows\TEMP\My%20Documents\SCard\FromOnedowns\April\Apr99ChairmansReport.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https://bgrimmpower365-my.sharepoint.com/Documents%20and%20Settings/Pannalin%20subsoontorn/My%20Documents/Apple%20South%20Asia%20(Thailand)/thailandUsers/yeohszeyin/Documents/SCHEDULE%2010%20Q4FY08/Div%20148-D%20Series.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https://thecreagycom.sharepoint.com/Wha7/wha%20group/PROJECT/SBIA/5JUNE00/TKC-NET/AC/PACKAGE3.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https://bgrimmpower365-my.sharepoint.com/Users/ChutipaK/Desktop/Valuation%20Check10%20TIG%20P'air.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https://bgrimmpower-my.sharepoint.com/working%20paper%2003.xls" TargetMode="External"/></Relationships>
</file>

<file path=xl/externalLinks/_rels/externalLink176.xml.rels><?xml version="1.0" encoding="UTF-8" standalone="yes"?>
<Relationships xmlns="http://schemas.openxmlformats.org/package/2006/relationships"><Relationship Id="rId1" Type="http://schemas.microsoft.com/office/2006/relationships/xlExternalLinkPath/xlStartup" Target="Users/audreytan/Library/Mail%20Downloads/FY2006/P12'06/0151_12BS_APSSC_revised.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https://thecreagycom.sharepoint.com/02ThaiYazaki/lead/DOCUME~1/CHAISI~1/LOCALS~1/Temp/Lead-Thai%20Yazaki%2031.03.2002_v2.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thbkkfsr02\data$\Documents%20and%20Settings\All%20Users\Desktop\ASIAPACIFIC_INQUIRY_V8I.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https://bgrimmpower-my.sharepoint.com/BS/SPD/SPD%20MX/SPD%20MX%205.2%2006112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W_SERVER\DATA\ACCOUNT\JJ\Nong24\FOH\fohdetail04-aey.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https://thecreagycom.sharepoint.com/Sntcen01/raporty/NCR%20Bank+Credit/NCR%202002/CFGPoland0102Prelim.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https://thecreagycom.sharepoint.com/Sntcen01/raporty/My%20documents/2001/10/raporty/AIGBank1001Final.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https://bgrimmpower-my.sharepoint.com/Users/kstirling/Desktop/PROD%20Quantity%20ADI%20JE%20template%20STAT.july.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https://bgrimmpower365-my.sharepoint.com/B.Grimm%20Power%20limited/Program%20Power%20Charging%20for%20Invoice/2014%20ABP1-3%20Power%20Charging%20for%20Invoice/2014%20Power%20Charging%20between%20ABP1-3%20SST%20(Jan%2012)%20SST%20rev.1.xlsx"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file:///\\thbkkfsr01\data$\Documents%20and%20Settings\sraksincharoensak\Local%20Settings\Temporary%20Internet%20Files\OLK27\supports%20-%2020011.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R:\Finance\Budget\Budget%202001-NCR0825%20(R2).xls" TargetMode="External"/></Relationships>
</file>

<file path=xl/externalLinks/_rels/externalLink186.xml.rels><?xml version="1.0" encoding="UTF-8" standalone="yes"?>
<Relationships xmlns="http://schemas.openxmlformats.org/package/2006/relationships"><Relationship Id="rId2" Type="http://schemas.microsoft.com/office/2019/04/relationships/externalLinkLongPath" Target="https://thecreagycom.sharepoint.com/Pop-pc/public/Finance_Department/Confidential/Reporting/Monthly%20Report/Mgmt%20Account/2006/Feb/CRC_Department/Credit%20Policy%20&amp;%20Risk/Restricted/Credit%20Risk%20MIS/1Card/4MCard%20CPR%20Report%20for%20Focus%20Group/CPR%20?7360C14C" TargetMode="External"/><Relationship Id="rId1" Type="http://schemas.openxmlformats.org/officeDocument/2006/relationships/externalLinkPath" Target="file:///\\7360C14C\CPR%20" TargetMode="External"/></Relationships>
</file>

<file path=xl/externalLinks/_rels/externalLink187.xml.rels><?xml version="1.0" encoding="UTF-8" standalone="yes"?>
<Relationships xmlns="http://schemas.openxmlformats.org/package/2006/relationships"><Relationship Id="rId2" Type="http://schemas.microsoft.com/office/2019/04/relationships/externalLinkLongPath" Target="https://thecreagycom.sharepoint.com/Pop-pc/public/Finance_Department/Confidential/Reporting/Monthly%20Report/Mgmt%20Account/2006/Feb/MIS_Department/Report%20&amp;%20Analysis/Confidential/CPR%20Report/Just%20Cash/RC%20CPR%20Report%20By%20Channel.xls?909390BD" TargetMode="External"/><Relationship Id="rId1" Type="http://schemas.openxmlformats.org/officeDocument/2006/relationships/externalLinkPath" Target="file:///\\909390BD\RC%20CPR%20Report%20By%20Channel.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https://thecreagycom.sharepoint.com/Pop-pc/public/Finance_Department/Confidential/Reporting/Monthly%20Report/Mgmt%20Account/2006/Feb/MIS_Department/Report%20&amp;%20Analysis/Confidential/CPR%20Report/PIL/PIL%20CPR%20Report.xls" TargetMode="External"/></Relationships>
</file>

<file path=xl/externalLinks/_rels/externalLink189.xml.rels><?xml version="1.0" encoding="UTF-8" standalone="yes"?>
<Relationships xmlns="http://schemas.openxmlformats.org/package/2006/relationships"><Relationship Id="rId2" Type="http://schemas.microsoft.com/office/2019/04/relationships/externalLinkLongPath" Target="https://thecreagycom.sharepoint.com/Pop-pc/public/Finance_Department/Confidential/Reporting/Monthly%20Report/Mgmt%20Account/2006/Feb/Finance_Department/Confidential/Reporting/Monthly%20Report/Chairman/2005/P04/Card%20CPR%20Report%20By%20Channel.xls?62D79021" TargetMode="External"/><Relationship Id="rId1" Type="http://schemas.openxmlformats.org/officeDocument/2006/relationships/externalLinkPath" Target="file:///\\62D79021\Card%20CPR%20Report%20By%20Channe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TB-SLP-Q'2-04p.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https://thecreagycom.sharepoint.com/Ctwsitdbr16/d/Request/Regional/Card%20CPR%20Report%20By%20Channel_Y0408.xls"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https://thecreagycom.sharepoint.com/Ctwsitdbr16/d/Request/Regional/Card%20CPR%20Report%20By%20Channel_update.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https://thecreagycom.sharepoint.com/Pop-pc/public/Finance_Department/Confidential/Reporting/Monthly%20Report/Mgmt%20Account/2006/Feb/Report/CPR/Card%20CPR%20Report%20By%20Channel_Y0504.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https://bgrimmpower-my.sharepoint.com/DOCUME~1/SUMATE~1/LOCALS~1/Temp/notes335BF6/RTI_Final/RTI_Detail%20from%20client/Fixed%20asst%20tax/M&amp;E%20PI_2_09tax.xls"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https://bgrimmpower-my.sharepoint.com/Users/thunyathorn%20thitithu/AppData/Local/Aura/4.0/Files/36/AF/581f13b5-2547-4505-8742-4dfdeffceba1000000000000000001177068/20130517%20-%20Inquiries%20for%20FSLIs%20-%20ISRE%202400.xlsm"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file:///F:\Financial%20Statement\FORTIS\FS%202008\BS_%20PL_FORTIS-Sep'08.xls"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https://bgrimmpower-my.sharepoint.com/My%20Job/11%20My%20Conso/2007/Q1-07/sml_&amp;_consol/SML_Q1'07.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https://bgrimmpower365-my.sharepoint.com/Users/wichuda.n/Desktop/program%20invoice%20July,%2013/2013%20ABP1%20IU%20electricity%20billing%20(September)%20test%20SST-1.xlsx"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https://bgrimmpower365-my.sharepoint.com/Program%20Power%20Charging%20for%20Invoice/2014%20ABP1-3%20Power%20Charging%20for%20Invoice/2014%20Power%20Charging%20between%20ABP1-3%20SST%20(Mar.12)%20for%20invoice%20(1).xlsx"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file:///\\Acc03\c\Accounting\Fix%20asset\Year2000\FIX11-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hecreagycom.sharepoint.com/Wha7/wha%20group/Niraman/bid/WE-EF%20LIGHTI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Thbkkfsr01\audit%20d\WINDOWS\Desktop\NSC-BS11-02.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https://bgrimmpower-my.sharepoint.com/Users/Kornrawee.chum/Desktop/&#3650;&#3588;&#3619;&#3591;&#3585;&#3634;&#3619;%2061/&#3648;&#3629;&#3585;&#3626;&#3634;&#3619;&#3611;&#3619;&#3632;&#3585;&#3623;&#3604;%20&#3619;&#3634;&#3591;&#3623;&#3633;&#3621;&#3610;&#3619;&#3636;&#3627;&#3634;&#3619;&#3588;&#3640;&#3603;&#3616;&#3634;&#3614;/2561/&#3626;&#3619;&#3640;&#3611;&#3611;&#3619;&#3632;&#3594;&#3640;&#3617;%20QMS/&#3626;&#3619;&#3640;&#3611;&#3611;&#3619;&#3632;&#3594;&#3640;&#3617;%20QMS.xlsx"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https://thecreagycom.sharepoint.com/Pc-ac2/d/Ronnarit/PURCHASE%20ORDER.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https://thecreagycom.sharepoint.com/Dt_newpud(1)/denny/Files/Personal%20Files/Denny/PP095N/149W.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https://thecreagycom.sharepoint.com/Dt_newpud(1)/denny/Supplier%20List.xls"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file:///M:\&#28023;&#22806;&#65314;&#65333;\Tanjung%20Jati-A\LTH&#9675;&#38651;&#35373;&#65319;\01%20&#35211;&#31309;&#12418;&#12426;\2006-04-12&#35211;&#30452;&#12375;\Hin%20krut%20&#31309;&#31639;&#35211;&#30452;&#12375;&#65288;BULK%20BTG)%20REV-2.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file:///F:\Documents%20and%20Settings\jwiseschaisilp\Desktop\jharktip\bara\SWAP%20CALCULATION%201168%20YEAR%202003%20NOVEMBER.xls"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file:///\\Sakchaip\d\Data\KPI%202001(New%20Verion)\Backup%20-Original%20Files\OverData_KPI.xls"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https://thecreagycom.sharepoint.com/Pc-ac2/d/Interest%20Rate/BORA&amp;RAI&amp;Capsmtm-DoNotTamper!!/Binary%20Option%20Valuation%20-%20BORA1007.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https://thecreagycom.sharepoint.com/Pc-ac2/d/Data/Jing_Report/auditor2009/Lead%20Asset%2031.12.2009.xls"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file:///R:\windows\TEMP\AIGTWC1201Final.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Stock99.xls"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http://www.fap.or.th/poo/Stock%20Movements/Stock%20On%202002/April%202002/STOCK_OUT.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https://thecreagycom.sharepoint.com/Documents%20and%20Settings/Thawatwadee%20Meeneam/My%20Documents/Prov.fd.Ek-Chai/Lead%20Ek%20Chai%20PF1202.xls"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https://bgrimmpower-my.sharepoint.com/Users/Monrat.pi/Downloads/SJ%20I%20Model/2014.8.19_WHA%20Office_REIT_SJ%20Infinite%201-CBRE%20Budgeting%20(For%20P%20June).xlsm"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https://bgrimmpower365-my.sharepoint.com/Calculation/Steam/Faifa%20Steam.xls"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https://bgrimmpower365-my.sharepoint.com/Documents%20and%20Settings/Pannalin%20subsoontorn/My%20Documents/Apple%20South%20Asia%20(Thailand)/thailandindia/Users/ankit/Library/Mail%20Downloads/OCT%2005%20CUSTOMS%20DUTY.xls"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https://bgrimmpower365-my.sharepoint.com/DOCUME~1/SOMPOL~1/LOCALS~1/Temp/notes335BF6/~4959558.XLSM"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https://bgrimmpower365-my.sharepoint.com/Users/sompol%20hirunrak/AppData/Local/Aura/3.0SEA_PRO1/Files/42/AF/9ca3e5c9-a3c4-4209-aba6-dbb8e66681c7000000000000005117003249/96b49aa052974aba9bf797563f99e13f.XLSM" TargetMode="External"/></Relationships>
</file>

<file path=xl/externalLinks/_rels/externalLink217.xml.rels><?xml version="1.0" encoding="UTF-8" standalone="yes"?>
<Relationships xmlns="http://schemas.openxmlformats.org/package/2006/relationships"><Relationship Id="rId2" Type="http://schemas.microsoft.com/office/2019/04/relationships/externalLinkLongPath" Target="https://thecreagycom.sharepoint.com/Pc-ac2/d/Documents%20and%20Settings/phattharika%20nuanruet/Local%20Settings/Application%20Data/Aura/3.0SEA_PRO1/Files/34/AF/eba49880-fa7a-472c-906f-f96a34c77a6d016128206038163061207008/WK%20revenue-WAA%20Q12012.xlsx?3C021470" TargetMode="External"/><Relationship Id="rId1" Type="http://schemas.openxmlformats.org/officeDocument/2006/relationships/externalLinkPath" Target="file:///\\3C021470\WK%20revenue-WAA%20Q12012.xlsx"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https://bgrimmpower-my.sharepoint.com/Users/sirijun%20leangthanahi/Desktop/WHA%20Q1%202013/Workdone/WHA%20Corp/Review%20note%20payable%20and%20loan%20from%20finanical%20institution.xlsx"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https://bgrimmpower365-my.sharepoint.com/backup/WP_04-06/SLP/12.31.07/from%20bowling/SLP/2003/nan2/bowling%20drive%20D/STL/STL%20YE2003/STL/jharktip/slp/SNF%20_TOPQ30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Documents%20and%20Settings\Pannalin%20subsoontorn\My%20Documents\Apple%20South%20Asia%20(Thailand)\thailandUsers\heather\retail\f.%20promos\c.%20uk%20hi-ed%20applecare\FY08%20P10\data\P8'08%20WK%2035%20Edu%20Disc%20Detail.xls"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file:///J:\Audit_P\YTY\Takei%20Plastic\anb\Depre\DEP12.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https://bgrimmpower365-my.sharepoint.com/Program%20Power%20Charging%20for%20Invoice/2014%20ABP1-3%20Power%20Charging%20for%20Invoice/2014%20Power%20Charging%20between%20ABP1-3%20SST%20(Oct10).xlsx"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https://thecreagycom.sharepoint.com/172.40.2.19/cost10$/&#3586;&#3657;&#3629;&#3617;&#3641;&#3621;forcast/2011/Forecast_Apr%2054/Yield%20Report%20from%20PD%20Fish2/2554/03.54/07-12.03.54/YIELD%20REPORT%20&#3648;&#3607;&#3637;&#3618;&#3610;&#3648;&#3604;&#3639;&#3629;&#3609;%202011.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file:///P:\LFN&#9675;&#35336;&#30011;&#65319;\&#29987;&#26989;&#29992;&#30330;&#38651;&#35373;&#20633;&#38306;&#20418;\&#28023;&#22806;\&#35211;&#31309;\&#65405;&#65432;&#65431;&#65437;&#65398;&#12288;Kerawarapitiya\02%20&#35211;&#31309;\&#21463;&#25919;&#36039;&#26009;\My%20Documents\KOYANAGI\&#35211;&#31309;&#38306;&#20418;\&#35211;&#31309;(TPK\H9TA-1\&#22985;#1H9A&#65361;&#65361;&#65361;.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https://bgrimmpower-my.sharepoint.com/Rattana/LOTUS/Equity/2006/tb-Dec06(Cost%20method).xls"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https://bgrimmpower365-my.sharepoint.com/backup/WP_04-06/SLP/12.31.07/Nan/from%20bowling/SAT/SAT%20Q2'05/Documents%20and%20Settings/sarayasakunwong/My%20Documents/Client/MIC/2004/Inventories%20as%20at%2031-5-2004.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https://pttgcgroup-my.sharepoint.com/personal/26009090_pttgcgroup_com/Documents/3_Project/2022/2_Net%20Zero/2_CFO_NPC%20S&amp;E/Mydata/JA-Update/Cost-2549/Phen/Phen/New%20Folder/RM-10-47.xls"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https://bgrimmpower-my.sharepoint.com/2017/CHOK%202016/CFP/TCP/300816/TCP/280616/270616/Load%20&#3652;&#3615;&#3615;&#3657;&#3634;&#3648;&#3588;&#3619;&#3639;&#3656;&#3629;&#3591;&#3592;&#3633;&#3585;&#3619;%20FA%20-%20FG-UT%20(%20&#3605;&#3634;&#3617;&#3586;&#3633;&#3657;&#3609;&#3605;&#3629;&#3609;&#3585;&#3634;&#3619;&#3612;&#3621;&#3636;&#3605;%20)%202558%20Edit%20V02%20(1).xlsx"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https://bgrimmpower-my.sharepoint.com/joon2005/audit-q2-47/BTT2-q2-47.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https://pttgcgroup-my.sharepoint.com/personal/26009090_pttgcgroup_com/Documents/3_Project/2022/2_Net%20Zero/2_CFO_NPC%20S&amp;E/Mydata/JA-Update/Update/KTB-WGI/FIN_KTB(Copy).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bgrimmpower-my.sharepoint.com/DOCUME~1/SUMATE~1/LOCALS~1/Temp/notes335BF6/RTI_Final/RTI_PPE_31.12.2009.xls"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file:///\\192.168.9.54\bacx\A\Aom\&#3609;&#3641;&#3659;&#3585;&#3621;&#3657;&#3623;&#3618;\&#3591;&#3610;&#3619;&#3634;&#3618;&#3648;&#3604;&#3639;&#3629;&#3609;\&#3591;&#3610;&#3585;&#3634;&#3619;&#3648;&#3591;&#3636;&#3609;%20&#3617;.&#3588;.51\S001_&#3591;&#3610;&#3585;&#3634;&#3619;&#3648;&#3591;&#3636;&#3609;_&#3617;.&#3588;.51.xls"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https://bgrimmpower-my.sharepoint.com/2004-Q1/&#3619;&#3634;&#3618;&#3585;&#3634;&#3619;&#3651;&#3627;&#3657;&#3612;&#3641;&#3657;&#3606;&#3639;&#3629;&#3627;&#3640;&#3657;&#3609;%20Q1.xls"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https://thecreagycom.sharepoint.com/Wha7/d/Users/Phattharika%20Nuanruet/AppData/Local/Aura/4.0/Files/3/AF/e9aa12cc-9c5e-4fa4-8d1f-c1feb3532736000000000000000001205162/74da4085-3ee6-4dab-a9cf-9696eae8fed3.xlsm"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https://bgrimmpower-my.sharepoint.com/&#3611;&#3619;&#3632;&#3648;&#3617;&#3636;&#3609;&#3612;&#3641;&#3657;&#3586;&#3634;&#3618;&#3611;&#3637;/&#3611;&#3619;&#3632;&#3648;&#3617;&#3636;&#3609;&#3611;&#3637;64/&#3586;&#3657;&#3629;&#3617;&#3641;&#3621;&#3604;&#3636;&#3610;.xlsx"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https://thecreagycom.sharepoint.com/Operators01/SharedDocs/DOCUME~1/user/LOCALS~1/Temp/Temporary%20Directory%201%20for%20Depreciation%20Service%209-4-2005%20new.zip/0-Excel%20_%20&#3591;&#3610;&#3607;&#3604;&#3621;&#3629;&#3591;/&#3591;&#3610;&#3607;&#3604;&#3621;&#3629;&#3591;-&#3585;&#3635;&#3652;&#3619;&#3586;&#3634;&#3604;&#3607;&#3640;&#3609;/2547%20%20&#3591;&#3610;&#3607;&#3604;&#3621;&#3629;&#3591;.xls"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https://pttgcgroup-my.sharepoint.com/personal/26009090_pttgcgroup_com/Documents/3_Project/2022/2_Net%20Zero/2_CFO_NPC%20S&amp;E/Mydata/JA-Update/Cost-2549/Phen/New%20Folder/RM-10-47.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https://bgrimmpower-my.sharepoint.com/58/&#3591;&#3634;&#3609;&#3611;&#3619;&#3632;&#3592;&#3635;&#3607;&#3640;&#3585;&#3623;&#3633;&#3609;%20&#3611;&#3637;61/&#3611;&#3619;&#3632;&#3648;&#3617;&#3636;&#3609;&#3612;&#3641;&#3657;&#3586;&#3634;&#3618;&#3611;&#3637;60-61/&#3611;&#3619;&#3632;&#3648;&#3617;&#3636;&#3609;&#3611;&#3637;60/&#3586;&#3657;&#3629;&#3617;&#3641;&#3621;&#3604;&#3636;&#3610;&#3648;&#3604;&#3639;&#3629;&#3609;1-6.xlsx"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https://thecreagycom.sharepoint.com/Users/user/Desktop/Inventory%20for%20C%20to%20G/Inventory/Electricity/TGO%20calculations/EFFICIENTCY/EFFICIENTCY/&#3648;&#3629;&#3585;&#3626;&#3634;&#3619;/EFFICIENTCY/Pongsak/50/TNP(&#3617;&#3588;.-&#3617;&#3636;&#3618;.)everyday.xls" TargetMode="External"/></Relationships>
</file>

<file path=xl/externalLinks/_rels/externalLink238.xml.rels><?xml version="1.0" encoding="UTF-8" standalone="yes"?>
<Relationships xmlns="http://schemas.openxmlformats.org/package/2006/relationships"><Relationship Id="rId1" Type="http://schemas.openxmlformats.org/officeDocument/2006/relationships/externalLinkPath" Target="https://thecreagycom.sharepoint.com/Wha7/wha%20group/EXCEL5/BOOK1.XLS"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https://bgrimmpower365-my.sharepoint.com/Finshare/@/&#44608;&#50864;&#52380;/C/P2000-2/0002/DATA/&#53748;&#51649;&#50689;&#49688;&#5161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ww.fap.or.th/NM%20Document/Report%20to%20Japan/D05C6750-12.xls"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https://bgrimmpower365-my.sharepoint.com/Finshare/@/Vicky/my%20documents/WINDOWS/TEMP/&#53748;&#51649;&#50689;&#49688;(&#51060;&#51333;&#47749;).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file:///F:\Finshare\C\Users\frank\Library\Mail%20Downloads\payprog\carrier\0001\data\&#53748;&#51649;&#50689;&#49688;.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file:///F:\Finshare\@\&#44608;&#50864;&#52380;\C\P2000-2\0002\DATA\&#53748;&#51649;&#50689;&#49688;&#51613;.xls"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https://bgrimmpower365-my.sharepoint.com/Finshare/@/Vicky/my%20documents/payprog/car_LG/0020/data/&#53748;&#51649;&#50689;&#49688;.xls"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file:///F:\Finshare\@\Hafp50299\leesj\P2000-1\0001\DATA\&#53748;&#51649;&#50689;&#49688;.xls"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file:///F:\Finshare\C\Users\frank\Library\Mail%20Downloads\P2000-1\0022\data\&#53748;&#51649;&#50689;&#49688;.xls"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file:///F:\Finshare\@\&#51076;&#49345;&#55148;\P2000-3\0040\data\&#53748;&#51649;&#50689;&#49688;.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file:///\\lasv054\home2\&#28779;&#21147;&#24314;&#35373;\&#26032;&#26085;&#37340;&#30707;\&#9675;&#28779;&#25216;&#65319;\01&#35211;&#31309;\&#65316;T&#31995;&#32113;&#20445;&#357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thecreagycom.sharepoint.com/393936f361648a44/scale%20up4/data/GPC_Reporting_2.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bgrimmpower365-my.sharepoint.com/Finshare/1Macintosh%20HD/Users/serenete/Library/Mail%20Downloads/64-FG%20Accrual%20-%20P06'0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bgrimmpower-my.sharepoint.com/Documents%20and%20Settings/kitti.sinsathaporn/My%20Documents/Working%20Note/Bank_Thai_Assets%20mangement/WINDOWS/Desktop/Ess/done/AP.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thecreagycom.sharepoint.com/Wha7/wha%20group/AMNAJ/KRUNGTH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J:\1%20%20Rin\aa\tcrt\client\non%20taxab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thecreagycom.sharepoint.com/Wha7/wha%20group/DESIGN2/AMNAJ-U.WK1"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thecreagycom.sharepoint.com/Pc-ac2/d/KETSUDA/COST%202003/Expenses%20200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bgrimmpower365-my.sharepoint.com/Documents%20and%20Settings/Pannalin%20subsoontorn/My%20Documents/Apple%20South%20Asia%20(Thailand)/thailandUsers/audreytan/Library/Mail%20Downloads/FY2006/P12'06/0151_12BS_APSSC_revise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thecreagycom.sharepoint.com/THNB00234/aws/Engagements/Modernform%20Group%20Plc/Modernform2002/Documents/Data/BANK.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bgrimmpower-my.sharepoint.com/Documents%20and%20Settings/bkslu/My%20Documents/JOB/BOA/Q2'05/30.06.05/01_BOA%20Lead%20BS%2030.6.05_13.7.05.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thecreagycom.sharepoint.com/10.10.19.75/&#3586;&#3657;&#3629;&#3617;&#3641;&#3621;&#3607;&#3633;&#3656;&#3623;&#3652;&#3611;/puntip/&#3619;&#3634;&#3618;&#3591;&#3634;&#3609;&#3611;&#3619;&#3632;&#3592;&#3635;&#3648;&#3604;&#3639;&#3629;&#3609;/slide%20&#3585;&#3634;&#3619;&#3586;&#3618;&#3634;&#3618;&#3626;&#3636;&#3609;&#3648;&#3594;&#3639;&#3656;&#3629;&#3649;&#3621;&#3632;%20SMEs/2551/&#3648;&#3617;.&#3618;/Data%20For%20Report%202008-04%20CBG1&amp;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R:\TEMP%20\MayprU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R:\DOCUME~1\HSHQ049\LOCALS~1\Temp\Week%204%2020020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bgrimmpower365-my.sharepoint.com/Program%202013-ABP1-3%20Power%20charging%20for%20Invoice%20(April,13)/2013%20Power%20Charging%20between%20ABP1-3%20SST%20for%20July.%202013%20SST%20(Dec.11).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bgrimmpower365-my.sharepoint.com/2013%20data%20power%20charging%20for%20Invoice/2013%20Power%20Charging%20between%20ABP1-3%20SST%20for%20July%202013%20SST(Aug,26).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bgrimmpower365-my.sharepoint.com/B.Grimm%20Power%20limited/Program%20Power%20Charging%20for%20Invoice/2015%20ABP%20Power%20Charging%20for%20invoice/2015%20Power%20Charging%20between%20ABP1-6%20SST%20(Jan11)%20SST%20Final.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1999cf"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bgrimmpower365-my.sharepoint.com/DOCUME~1/WANDEE~1/LOCALS~1/Temp/Documents%20and%20Settings/nittaya%20kittinapakun/Desktop/Lead%20yoko%20&amp;%20River/Package/Yoko/Client/Revise%20R-PKG-YTH-Feb-0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Public_account\&#3591;&#3610;&#3585;&#3634;&#3619;&#3648;&#3591;&#3636;&#3609;&#3648;&#3627;&#3617;&#3619;&#3634;&#3594;\2018\FS._Q.1'18\Eliminate%20related\2018%20Related%20Transaction_Mar.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DOCUME~1\SIRIPO~1\LOCALS~1\Temp\Master%20Regional%20Chart%20of%20Account%20v5.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thecreagycom.sharepoint.com/01%20Boonrod%20Yaowapruek/00%20The%20Creagy/00%20Scale%20Up%20Project/02%20Phuket/Data%20collection/CCF_DataCalculator_rev8_ext1_&#3607;&#3617;.&#3611;&#3656;&#3634;&#3605;&#3629;&#3591;.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Users\pisacha%20sornprom\AppData\Local\Aura\4.0\Files\62\AF\fd2d1084-0a0c-4ecb-a493-c5bb71a833c4000000000000000000118132\20130517%20-%20Inquiries%20for%20FSLIs%20-%20ISRE%202400.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R:\Finance_Department\Confidential\Reporting\Monthly%20Report\Chairman\2004\P12\THCC1204Fin.xls" TargetMode="External"/></Relationships>
</file>

<file path=xl/externalLinks/_rels/externalLink46.xml.rels><?xml version="1.0" encoding="UTF-8" standalone="yes"?>
<Relationships xmlns="http://schemas.openxmlformats.org/package/2006/relationships"><Relationship Id="rId2" Type="http://schemas.microsoft.com/office/2019/04/relationships/externalLinkLongPath" Target="https://bgrimmpower365-my.sharepoint.com/Documents%20and%20Settings/sompol%20hirunrak/Local%20Settings/Application%20Data/Aura/2.0/Files/2/AF/723ad719-d45b-4f78-a518-a2f152b963ae204020227167225139205008/723ad719d45b4f78a518a2f152b963ae.XLSM?2FE1095B" TargetMode="External"/><Relationship Id="rId1" Type="http://schemas.openxmlformats.org/officeDocument/2006/relationships/externalLinkPath" Target="file:///\\2FE1095B\723ad719d45b4f78a518a2f152b963ae.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bgrimmpower365-my.sharepoint.com/Clients/B%20Grimm/Valuation/0%20Checker/2014%20Valuation-%20B%20Grimm%20-%20v2.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thecreagycom.sharepoint.com/Users/jiraporn/Desktop/GPC_Reporting_2.xlsm"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bgrimmpower-my.sharepoint.com/Users/TUF/AppData/Local/Temp/notes09D270/MRDP_MasterPackage_v0%2031_TUF_LN_Upload.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hecreagycom.sharepoint.com/172.40.2.19/cost10$/&#3586;&#3657;&#3629;&#3617;&#3641;&#3621;forcast/2011/Forecast_Apr%2054/November_update%20FISH2_SALE%20FORECAST.xls" TargetMode="External"/></Relationships>
</file>

<file path=xl/externalLinks/_rels/externalLink50.xml.rels><?xml version="1.0" encoding="UTF-8" standalone="yes"?>
<Relationships xmlns="http://schemas.openxmlformats.org/package/2006/relationships"><Relationship Id="rId2" Type="http://schemas.openxmlformats.org/officeDocument/2006/relationships/externalLinkPath" Target="https://thecreagycom.sharepoint.com/sites/PTTOR_ClimateStrategy/Shared%20Documents/00%20OR-Creagy_Shared%20Folder/01%20Data%20from%20OR/&#3588;&#3619;&#3633;&#3657;&#3591;&#3607;&#3637;&#3656;%205/GHG%20Scope%201+2/L1_2022_M12_OR_Thailand_COCO%20Cafe%20Amazon.xlsb" TargetMode="External"/><Relationship Id="rId1" Type="http://schemas.openxmlformats.org/officeDocument/2006/relationships/externalLinkPath" Target="https://thecreagycom.sharepoint.com/sites/PTTOR_ClimateStrategy/Shared%20Documents/00%20OR-Creagy_Shared%20Folder/01%20Data%20from%20OR/&#3588;&#3619;&#3633;&#3657;&#3591;&#3607;&#3637;&#3656;%205/GHG%20Scope%201+2/L1_2022_M12_OR_Thailand_COCO%20Cafe%20Amazon.xlsb"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bgrimmpower365-my.sharepoint.com/backup/WP_04-06/SLP/12.31.07/jharktip/sts/SNF%20_TOPQ30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bgrimmpower365-my.sharepoint.com/Users/jiraporn.p/AppData/Local/Temp/notes758E9C/program%20invoive%20August1,%2013/2013%20ABP2%20IU%20electricity%20billing%20(July26)%20test%20SST-1.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L:\2010-2011%20Client%20Folders\Apple%20South%20Asia%20(Thailand)%20Ltd\TAX\2010\Year%20End\PwC\PwC\PND%2050\Kendall%20Gammatron_Sep09_pending%20final%20report%20from%20CCS\KDC_Tax%20computation_Sep09.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bgrimmpower-my.sharepoint.com/Users/jirap/AppData/Roaming/Microsoft/Excel/NMA_GHG%20Emission%202561_final%20(version%202).xlsb"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P:\Account\Auditor2007\Lead%20RTI%20by%20jing.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L:\Users\vasawat%20siripujaka\AppData\Local\Aura\4.0\Files\71\AF\68e3faa9-2fc5-4984-8921-a04ac1b34290000000000000000000125096\Example%202013.xlsm"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s://bgrimmpower365-my.sharepoint.com/Users/chutipa%20kaewsaengtha/AppData/Local/Aura/4.0/Files/58/AF/824b8ea8-08e3-4236-8a7e-b096f3c28dd2000000000000000000220229/a1c84842-a52b-461b-bd51-e4471e946506.xlsm"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bgrimmpower365-my.sharepoint.com/Users/tariya%20boonchaiwatta/AppData/Local/Aura/4.0/Files/43/AF/1c6f946b-3ca6-4131-91d0-653b4a62aa8b000000000000000000121121/d9a513cf-4db1-4fa5-bac2-000a8ac13e6d.xlsm"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bgrimmpower-my.sharepoint.com/Users/thunyathorn%20thitithu/AppData/Local/Aura/5.0/Files/84/AF/5dbadcb6-1dde-4ee8-9fd1-f822192e2067000000000000000001021124/2df53993-9d5d-4970-a8e4-b32da5f1130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thecreagycom.sharepoint.com/172.40.2.19/cost10$/&#3586;&#3657;&#3629;&#3617;&#3641;&#3621;forcast/2011/Forecast_Mar%2054/November_update%20FISH2_SALE%20FORECAST.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A:\STL%20Q204_pop.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R:\WINDOWS\TEMP\US-C-059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s://thecreagycom.sharepoint.com/THNB00178/aws/Documents%20and%20Settings/bktph.THNB00255/Desktop/TR_AP1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F:\Users\estherteo\Schedules\Japan\P12%20Balance%20Sheet%20Template-SP%20+TJV.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bgrimmpower365-my.sharepoint.com/Documents%20and%20Settings/Pannalin%20subsoontorn/My%20Documents/Apple%20South%20Asia%20(Thailand)/thailandUsers/sohminglim/Library/Mail%20Downloads/HK%20FY09%20P2%20Deferred%20Revenue%2023150023.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F:\My%20Documents\charts\banpu.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Research\Krongpetch\price%20chart.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s://bgrimmpower-my.sharepoint.com/Documents%20and%20Settings/Derek%20Chang/&#26700;&#38754;/TEMP/Daily_Cash_JDHCorp_Bom.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F:\Documents%20and%20Settings\Pannalin%20subsoontorn\My%20Documents\Apple%20South%20Asia%20(Thailand)\thailandTOSHIBA\P12%20BS%20SCH\indiaGeneral%20Ledger\Bank%20Recon\INDIA%20BankRec%20DV132%20FY08%20P3%20Dec07.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s://thecreagycom.sharepoint.com/rocnasfs01/mtt_wkgroup/Documents%20and%20Settings/PONGSAK.EGAT_PPA-00D678/Desktop/EFFICIENTCY/2.Calculate/52/21.&#3610;&#3619;&#3636;&#3625;&#3633;&#3607;%20&#3650;&#3585;&#3621;&#3623;&#3660;%20&#3648;&#3629;&#3626;&#3614;&#3637;&#3614;&#3637;%203%20&#3592;&#3585;.%20(1)%20(TCC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thecreagycom.sharepoint.com/Tehfy/JHLIM05/Documents%20and%20Settings/Administrator/Desktop/ytm%20klia03.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s://bgrimmpower-my.sharepoint.com/RSSC/Regional%20Report/BU%20Quarterly%20&amp;%20Monthly%20Report/Year%202004/200401/W-RD%20&amp;%20NB/Watson's-New%20Country.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s://bgrimmpower-my.sharepoint.com/OFFICE/IC%20meeting/2018/CSP/Update%20CSP%20Form.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s://thecreagycom.sharepoint.com/Ge333c41/99session1/99OP-rev/Proforma%20Emerald3.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https://thecreagycom.sharepoint.com/Ge432c99/99op_rev/WINDOWS/TEMP/Data.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s://thecreagycom.sharepoint.com/Users/ADMINI~1/AppData/Local/Temp/Data_Calculator.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ttps://bgrimmpower365-my.sharepoint.com/FUNDS/09-Fund%20Admin/06%20Data%20-%20Annual%20Report/01-INGTBF/2000/Data%20for%20annual%20report%20INGTBF-Eng%20%20310101.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bgrimmpower365-my.sharepoint.com/backup/WP_04-06/SLP/12.31.07/data/cpt14/actual%20cost%202003-CPT14/act-08/cdt/Act.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s://bgrimmpower365-my.sharepoint.com/Users/satavee%20bhunthuvanic/AppData/Roaming/Microsoft/Excel/Gain%20understanding%20and%20test%20benefit%20plan.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s://thecreagycom.sharepoint.com/Pc-ac2/d/Interest%20Rate/BORA&amp;RAI&amp;Capsmtm-DoNotTamper!!/CRAS%20&amp;%20SPCRA/volatility%20LSO%20_v1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bgrimmpower-my.sharepoint.com/Budget/TUNA/OTHER/2004.OTHERIN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thecreagycom.sharepoint.com/Tehfy/JHLIM05/Documents%20and%20Settings/Administrator/Desktop/ytm%20bp.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V:\Users\kiatiyos.t\AppData\Local\Temp\notes758E9C\Users\anuchit.t\Documents\Amata%20power\ABP%202\Projects\GE%20LTSA\SPA%2015%20July%202011%20Catalog(1)%20Amata_24K%20Feb%201%202012.xlsm"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https://thecreagycom.sharepoint.com/RANFILE2/FINANCE/Ronny/Financial%20Reports/99-07/sharoni%2007-99.xls" TargetMode="External"/></Relationships>
</file>

<file path=xl/externalLinks/_rels/externalLink82.xml.rels><?xml version="1.0" encoding="UTF-8" standalone="yes"?>
<Relationships xmlns="http://schemas.openxmlformats.org/package/2006/relationships"><Relationship Id="rId2" Type="http://schemas.microsoft.com/office/2019/04/relationships/externalLinkLongPath" Target="https://bgrimmpower365-my.sharepoint.com/Documents%20and%20Settings/Pannalin%20subsoontorn/My%20Documents/Apple%20South%20Asia%20(Thailand)/thailandGeneral%20Ledger/Schedules/Audit%20Schedules/FY09%20DIV%20148%20audit%20schedules/P5'09/RA-TH-P05'09/TH%20AC%2023150023%20ATV%20P05FY09.xls?9E8B8A07" TargetMode="External"/><Relationship Id="rId1" Type="http://schemas.openxmlformats.org/officeDocument/2006/relationships/externalLinkPath" Target="file:///\\9E8B8A07\TH%20AC%2023150023%20ATV%20P05FY09.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s://thecreagycom.sharepoint.com/Pc-ac2/d/Users/FCD/DPELOAD/LMA_Working_GP_PnL_template2004.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s://bgrimmpower-my.sharepoint.com/Users/Jessadajan.Kaew/Desktop/0_2019%20&#3605;&#3636;&#3604;&#3605;&#3634;&#3617;%20TEGH-KPI%20rev.06052019.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F:\Users\estherteo\Desktop\ZF6A-Aging%20ver2.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R:\Budget%202002\2002%20Pilot%20Financial%20Services%205-31-0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thecreagycom.sharepoint.com/Users/jiraporn/Desktop/CCF_DataCalculator_rev8_ext1_&#3607;&#3617;.&#3611;&#3656;&#3634;&#3605;&#3629;&#3591;.XLSM"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bgrimmpower365-my.sharepoint.com/DOCUME~1/WANDEE~1/LOCALS~1/Temp/DOCUME~1/MANASR~1/LOCALS~1/Temp/R-PKG-YTH-Feb-03.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F:\Documents%20and%20Settings\Pannalin%20subsoontorn\My%20Documents\Apple%20South%20Asia%20(Thailand)\thailandUsers\yeohszeyin\Documents\Microsoft%20User%20Data\Office%202008%20AutoRecovery\DIV148-U10%20New.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thecreagycom.sharepoint.com/172.40.0.50/cost10$/&#3586;&#3657;&#3629;&#3617;&#3641;&#3621;forcast/2011/Forecast_Mar%2054/November_update%20FISH2_SALE%20FORECAST.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https://bgrimmpower365-my.sharepoint.com/imex.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https://bgrimmpower365-my.sharepoint.com/Finshare/@/Choi%20jin-ho/c/My%20Documents/bat/2inc/Incentive2000&#45380;2&#50900;(Auto).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bgrimmpower365-my.sharepoint.com/Documents%20and%20Settings/Pannalin%20subsoontorn/My%20Documents/Apple%20South%20Asia%20(Thailand)/thailandFinshare/Documents%20and%20Settings/jieyuanlin/Desktop/ASN.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https://bgrimmpower365-my.sharepoint.com/Documents%20and%20Settings/Pannalin%20subsoontorn/My%20Documents/Apple%20South%20Asia%20(Thailand)/thailandUsers/yeohszeyin/Documents(restructure)/Thailand/TAX/FY10Q1/U10%20for%20FY10FINAL.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Sakchaip\d\Data\KPI%202001(New%20Verion)\DataSales2001_KPI.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ttps://bgrimmpower365-my.sharepoint.com/Documents%20and%20Settings/Pannalin%20subsoontorn/My%20Documents/Apple%20South%20Asia%20(Thailand)/thailandindia/Users/Rajesh/Library/Mail%20Downloads/Claim%20Log%20Period%205/Price%20Protection.xls" TargetMode="External"/></Relationships>
</file>

<file path=xl/externalLinks/_rels/externalLink96.xml.rels><?xml version="1.0" encoding="UTF-8" standalone="yes"?>
<Relationships xmlns="http://schemas.openxmlformats.org/package/2006/relationships"><Relationship Id="rId2" Type="http://schemas.microsoft.com/office/2019/04/relationships/externalLinkLongPath" Target="https://bgrimmpower365-my.sharepoint.com/Documents%20and%20Settings/Pannalin%20subsoontorn/My%20Documents/Apple%20South%20Asia%20(Thailand)/thailandUsers/yeohszeyin/Documents/Microsoft%20User%20Data/Office%202008%20AutoRecovery/DIV148-U10%20New.xlsx?C8E24979" TargetMode="External"/><Relationship Id="rId1" Type="http://schemas.openxmlformats.org/officeDocument/2006/relationships/externalLinkPath" Target="file:///\\C8E24979\DIV148-U10%20New.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https://bgrimmpower-my.sharepoint.com/Users/Katreeya/Downloads/Working/Document%20&#3591;&#3634;&#3609;%20Update/WGI/Cashflow%20F1+F2-2551/Furnace#2-5-5-2550/complete model Furnace#2 configuretest(4_ISMC668).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T:\JA%2018.1.55\WGI%20Audit%202554\WGI%20FS%2054\WGI%20FS%2031.12.54%20update%20270112\Working\Document%20&#3591;&#3634;&#3609;%20Update\WGI\Cashflow%20F1+F2-2551\Furnace%232-5-5-2550\complete%20model%20Furnace%232%20configuretest(4_ISMC668).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thecreagycom.sharepoint.com/Pop-pc/public/My%20Folder/AIGCT/Reports/FEB%2007/THCARD%20Accrued%20Expense%2002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6-300y"/>
      <sheetName val="6-500y"/>
      <sheetName val="7-300y"/>
      <sheetName val="7-400y"/>
      <sheetName val="8-300y"/>
      <sheetName val="8-400y"/>
      <sheetName val="9-300y"/>
      <sheetName val="9-400y"/>
      <sheetName val="10-300"/>
      <sheetName val="10-500y"/>
      <sheetName val="11-100"/>
      <sheetName val="11-300y"/>
      <sheetName val="11-400y"/>
      <sheetName val="12-300y"/>
      <sheetName val="14-300y"/>
      <sheetName val="14-400"/>
      <sheetName val="15-400y"/>
      <sheetName val="15-500y"/>
      <sheetName val="16-300y"/>
      <sheetName val="16-400y"/>
      <sheetName val="17-100y"/>
      <sheetName val="21-300y"/>
      <sheetName val="22-300y"/>
      <sheetName val="Tested TB"/>
      <sheetName val="3-300y"/>
      <sheetName val="WORKING TB Q3"/>
      <sheetName val="10-300 (2)"/>
      <sheetName val="14-500 (2)"/>
      <sheetName val="Scoping 2015"/>
      <sheetName val="212100"/>
      <sheetName val="212800"/>
      <sheetName val="221160"/>
      <sheetName val="251190"/>
      <sheetName val="Tested_TB"/>
      <sheetName val="WORKING_TB_Q3"/>
      <sheetName val="10-300_(2)"/>
      <sheetName val="14-500_(2)"/>
      <sheetName val="Test TB"/>
      <sheetName val="근로영수증"/>
      <sheetName val="Tranche A 2"/>
      <sheetName val="Stat Acct Data"/>
      <sheetName val="Tax Acct Data"/>
      <sheetName val="ZD-300"/>
      <sheetName val="CF"/>
      <sheetName val="Cost Center"/>
      <sheetName val="mapping"/>
      <sheetName val="List_Valid"/>
      <sheetName val="Nature of Expense"/>
      <sheetName val="Name list"/>
      <sheetName val="Data Validation"/>
      <sheetName val="Note"/>
      <sheetName val="Drop Down"/>
      <sheetName val="Sheet2"/>
      <sheetName val="(i) Fixed assets-PBC"/>
      <sheetName val="Macro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Design"/>
      <sheetName val="HOME PAGE"/>
      <sheetName val="Workbook Inputs"/>
      <sheetName val="FX Inputs"/>
      <sheetName val="Net Receivables Inputs"/>
      <sheetName val="Balance Sheet Inputs"/>
      <sheetName val="Income Statement Inputs"/>
      <sheetName val="Loan Production Inputs"/>
      <sheetName val="New Fundings Inputs"/>
      <sheetName val="Loan Loss Inputs"/>
      <sheetName val="Credit Card Inputs"/>
      <sheetName val="Forecast Inputs"/>
      <sheetName val="Segment Rptg"/>
      <sheetName val="Actual P&amp;L Trends"/>
      <sheetName val="Budget P&amp;L Trends"/>
      <sheetName val="Actual BS"/>
      <sheetName val="Budget BS"/>
      <sheetName val="P&amp;L Comparatives"/>
      <sheetName val="BS Comparatives"/>
      <sheetName val="Yields"/>
      <sheetName val="Financial Trends"/>
      <sheetName val="Loan Loss Analysis"/>
      <sheetName val="Credit Card Stats"/>
      <sheetName val="Loan Prod Anal"/>
      <sheetName val="Full Year Forecast"/>
      <sheetName val="Chairman Summary (1)"/>
      <sheetName val="Chairman Summary (2)"/>
      <sheetName val="Re-Tool List"/>
      <sheetName val="Graph Data"/>
      <sheetName val="Print Buttons"/>
      <sheetName val="Format Button"/>
      <sheetName val="View Buttons"/>
      <sheetName val="Worksheet Buttons"/>
      <sheetName val="Module E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1.1 FA Comparision"/>
      <sheetName val="K-1.2 Summary"/>
      <sheetName val="k-2"/>
      <sheetName val="K-2 Addition"/>
      <sheetName val="K-3"/>
      <sheetName val="K-4.1"/>
      <sheetName val="K-4.2"/>
      <sheetName val="k-4.3"/>
      <sheetName val="K-4.3Atax add"/>
      <sheetName val="k4.4"/>
      <sheetName val="k4.5"/>
      <sheetName val="k4.6"/>
      <sheetName val="K-5"/>
      <sheetName val="K-6"/>
      <sheetName val="K-7Repair &amp; Main"/>
      <sheetName val="K-8 Sum Insure"/>
      <sheetName val="SUM14ZC1"/>
      <sheetName val="Accrued Expense Categ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tions"/>
      <sheetName val="Summary"/>
      <sheetName val="Active"/>
      <sheetName val="Projection"/>
      <sheetName val="NE"/>
      <sheetName val="Table"/>
      <sheetName val="result"/>
      <sheetName val="Sheet3"/>
      <sheetName val="Disclosure"/>
      <sheetName val="Sheet1"/>
      <sheetName val="Drop down"/>
      <sheetName val="Assumption"/>
      <sheetName val="23150023 &amp; 26910000"/>
      <sheetName val="Assump2yrs."/>
      <sheetName val="Info"/>
      <sheetName val="K-5"/>
    </sheetNames>
    <sheetDataSet>
      <sheetData sheetId="0"/>
      <sheetData sheetId="1">
        <row r="8">
          <cell r="E8">
            <v>3020</v>
          </cell>
        </row>
        <row r="9">
          <cell r="E9">
            <v>507596508</v>
          </cell>
        </row>
        <row r="14">
          <cell r="E14">
            <v>4.1000000000000002E-2</v>
          </cell>
        </row>
        <row r="15">
          <cell r="E15">
            <v>40544</v>
          </cell>
        </row>
      </sheetData>
      <sheetData sheetId="2">
        <row r="2">
          <cell r="A2" t="str">
            <v>no</v>
          </cell>
        </row>
        <row r="3">
          <cell r="T3">
            <v>180044.06823907909</v>
          </cell>
          <cell r="U3">
            <v>2160528.8188689491</v>
          </cell>
        </row>
      </sheetData>
      <sheetData sheetId="3">
        <row r="3">
          <cell r="J3">
            <v>55</v>
          </cell>
        </row>
      </sheetData>
      <sheetData sheetId="4"/>
      <sheetData sheetId="5">
        <row r="4">
          <cell r="A4">
            <v>0</v>
          </cell>
          <cell r="B4">
            <v>8.7721</v>
          </cell>
          <cell r="C4">
            <v>8.7873999999999999</v>
          </cell>
          <cell r="D4">
            <v>5.1712499999999997</v>
          </cell>
          <cell r="E4">
            <v>3.5928200000000001</v>
          </cell>
          <cell r="F4">
            <v>4.38375</v>
          </cell>
          <cell r="G4">
            <v>3.2672200000000005</v>
          </cell>
          <cell r="I4">
            <v>0</v>
          </cell>
          <cell r="J4">
            <v>0.06</v>
          </cell>
          <cell r="K4">
            <v>0.06</v>
          </cell>
          <cell r="M4">
            <v>0</v>
          </cell>
          <cell r="N4">
            <v>0.17</v>
          </cell>
          <cell r="O4">
            <v>0.17</v>
          </cell>
          <cell r="Q4">
            <v>0</v>
          </cell>
          <cell r="R4">
            <v>0</v>
          </cell>
          <cell r="T4">
            <v>0</v>
          </cell>
          <cell r="U4">
            <v>0</v>
          </cell>
          <cell r="V4">
            <v>0</v>
          </cell>
          <cell r="X4">
            <v>0</v>
          </cell>
          <cell r="AC4">
            <v>0</v>
          </cell>
          <cell r="AF4">
            <v>0</v>
          </cell>
        </row>
        <row r="5">
          <cell r="A5">
            <v>1</v>
          </cell>
          <cell r="B5">
            <v>2.1806000000000001</v>
          </cell>
          <cell r="C5">
            <v>2.5863999999999998</v>
          </cell>
          <cell r="D5">
            <v>2.5856249999999998</v>
          </cell>
          <cell r="E5">
            <v>1.7964100000000001</v>
          </cell>
          <cell r="F5">
            <v>2.191875</v>
          </cell>
          <cell r="G5">
            <v>1.6336100000000002</v>
          </cell>
          <cell r="I5">
            <v>30</v>
          </cell>
          <cell r="J5">
            <v>0.06</v>
          </cell>
          <cell r="K5">
            <v>0.06</v>
          </cell>
          <cell r="M5">
            <v>30</v>
          </cell>
          <cell r="N5">
            <v>0.1</v>
          </cell>
          <cell r="O5">
            <v>0.1</v>
          </cell>
          <cell r="Q5">
            <v>25</v>
          </cell>
          <cell r="R5">
            <v>0</v>
          </cell>
          <cell r="T5">
            <v>0.33333000000000002</v>
          </cell>
          <cell r="U5">
            <v>1</v>
          </cell>
          <cell r="V5">
            <v>30</v>
          </cell>
          <cell r="X5">
            <v>0.33333000000000002</v>
          </cell>
          <cell r="AC5">
            <v>5</v>
          </cell>
          <cell r="AF5">
            <v>5</v>
          </cell>
        </row>
        <row r="6">
          <cell r="A6">
            <v>2</v>
          </cell>
          <cell r="B6">
            <v>1.8833</v>
          </cell>
          <cell r="C6">
            <v>2.3001999999999998</v>
          </cell>
          <cell r="D6">
            <v>1.7588550000000001</v>
          </cell>
          <cell r="E6">
            <v>1.3465100000000001</v>
          </cell>
          <cell r="F6">
            <v>1.6045050000000001</v>
          </cell>
          <cell r="G6">
            <v>1.2523500000000001</v>
          </cell>
          <cell r="I6">
            <v>40</v>
          </cell>
          <cell r="J6">
            <v>0.06</v>
          </cell>
          <cell r="K6">
            <v>0.06</v>
          </cell>
          <cell r="M6">
            <v>40</v>
          </cell>
          <cell r="N6">
            <v>0.05</v>
          </cell>
          <cell r="O6">
            <v>0.05</v>
          </cell>
          <cell r="Q6">
            <v>45</v>
          </cell>
          <cell r="R6">
            <v>0</v>
          </cell>
          <cell r="T6">
            <v>1</v>
          </cell>
          <cell r="U6">
            <v>3</v>
          </cell>
          <cell r="V6">
            <v>90</v>
          </cell>
          <cell r="X6">
            <v>1</v>
          </cell>
          <cell r="AC6">
            <v>6</v>
          </cell>
          <cell r="AF6">
            <v>6</v>
          </cell>
        </row>
        <row r="7">
          <cell r="A7">
            <v>3</v>
          </cell>
          <cell r="B7">
            <v>1.8089</v>
          </cell>
          <cell r="C7">
            <v>2.2366000000000001</v>
          </cell>
          <cell r="D7">
            <v>1.31271</v>
          </cell>
          <cell r="E7">
            <v>1.0582</v>
          </cell>
          <cell r="F7">
            <v>1.2818400000000001</v>
          </cell>
          <cell r="G7">
            <v>1.03356</v>
          </cell>
          <cell r="I7">
            <v>50</v>
          </cell>
          <cell r="J7">
            <v>0.06</v>
          </cell>
          <cell r="K7">
            <v>0.06</v>
          </cell>
          <cell r="M7">
            <v>50</v>
          </cell>
          <cell r="N7">
            <v>0</v>
          </cell>
          <cell r="O7">
            <v>0</v>
          </cell>
          <cell r="Q7">
            <v>60</v>
          </cell>
          <cell r="R7">
            <v>0</v>
          </cell>
          <cell r="T7">
            <v>3</v>
          </cell>
          <cell r="U7">
            <v>6</v>
          </cell>
          <cell r="V7">
            <v>180</v>
          </cell>
          <cell r="X7">
            <v>3</v>
          </cell>
          <cell r="AC7">
            <v>10</v>
          </cell>
          <cell r="AF7">
            <v>10</v>
          </cell>
        </row>
        <row r="8">
          <cell r="A8">
            <v>4</v>
          </cell>
          <cell r="B8">
            <v>1.7345999999999999</v>
          </cell>
          <cell r="C8">
            <v>2.1623999999999999</v>
          </cell>
          <cell r="D8">
            <v>1.0397099999999999</v>
          </cell>
          <cell r="E8">
            <v>0.86064000000000007</v>
          </cell>
          <cell r="F8">
            <v>1.0888499999999999</v>
          </cell>
          <cell r="G8">
            <v>0.89397000000000004</v>
          </cell>
          <cell r="T8">
            <v>6</v>
          </cell>
          <cell r="U8">
            <v>8</v>
          </cell>
          <cell r="V8">
            <v>240</v>
          </cell>
          <cell r="X8">
            <v>6</v>
          </cell>
          <cell r="AC8">
            <v>11</v>
          </cell>
          <cell r="AF8">
            <v>11</v>
          </cell>
        </row>
        <row r="9">
          <cell r="A9">
            <v>5</v>
          </cell>
          <cell r="B9">
            <v>1.6727000000000001</v>
          </cell>
          <cell r="C9">
            <v>2.1093999999999999</v>
          </cell>
          <cell r="D9">
            <v>0.85953000000000002</v>
          </cell>
          <cell r="E9">
            <v>0.71884999999999999</v>
          </cell>
          <cell r="F9">
            <v>0.96872999999999998</v>
          </cell>
          <cell r="G9">
            <v>0.79937000000000002</v>
          </cell>
          <cell r="T9">
            <v>10</v>
          </cell>
          <cell r="U9">
            <v>10</v>
          </cell>
          <cell r="V9">
            <v>300</v>
          </cell>
          <cell r="X9">
            <v>10</v>
          </cell>
          <cell r="AC9">
            <v>15</v>
          </cell>
          <cell r="AF9">
            <v>15</v>
          </cell>
        </row>
        <row r="10">
          <cell r="A10">
            <v>6</v>
          </cell>
          <cell r="B10">
            <v>1.6107</v>
          </cell>
          <cell r="C10">
            <v>2.0457999999999998</v>
          </cell>
          <cell r="D10">
            <v>0.73542000000000007</v>
          </cell>
          <cell r="E10">
            <v>0.61391000000000007</v>
          </cell>
          <cell r="F10">
            <v>0.89449500000000004</v>
          </cell>
          <cell r="G10">
            <v>0.73326000000000002</v>
          </cell>
          <cell r="X10">
            <v>11</v>
          </cell>
          <cell r="AC10">
            <v>16</v>
          </cell>
        </row>
        <row r="11">
          <cell r="A11">
            <v>7</v>
          </cell>
          <cell r="B11">
            <v>1.5610999999999999</v>
          </cell>
          <cell r="C11">
            <v>2.0034000000000001</v>
          </cell>
          <cell r="D11">
            <v>0.65005500000000005</v>
          </cell>
          <cell r="E11">
            <v>0.53559000000000001</v>
          </cell>
          <cell r="F11">
            <v>0.85480500000000004</v>
          </cell>
          <cell r="G11">
            <v>0.68673000000000006</v>
          </cell>
          <cell r="X11">
            <v>12</v>
          </cell>
          <cell r="AC11">
            <v>20</v>
          </cell>
        </row>
        <row r="12">
          <cell r="A12">
            <v>8</v>
          </cell>
          <cell r="B12">
            <v>1.524</v>
          </cell>
          <cell r="C12">
            <v>1.9610000000000001</v>
          </cell>
          <cell r="D12">
            <v>0.59744999999999993</v>
          </cell>
          <cell r="E12">
            <v>0.47861000000000004</v>
          </cell>
          <cell r="F12">
            <v>0.85039500000000001</v>
          </cell>
          <cell r="G12">
            <v>0.65439000000000003</v>
          </cell>
          <cell r="X12">
            <v>13</v>
          </cell>
          <cell r="AC12">
            <v>21</v>
          </cell>
        </row>
        <row r="13">
          <cell r="A13">
            <v>9</v>
          </cell>
          <cell r="B13">
            <v>1.4992000000000001</v>
          </cell>
          <cell r="C13">
            <v>1.9398</v>
          </cell>
          <cell r="D13">
            <v>0.57960000000000012</v>
          </cell>
          <cell r="E13">
            <v>0.44044</v>
          </cell>
          <cell r="F13">
            <v>0.89239500000000005</v>
          </cell>
          <cell r="G13">
            <v>0.63338000000000005</v>
          </cell>
          <cell r="X13">
            <v>14</v>
          </cell>
        </row>
        <row r="14">
          <cell r="A14">
            <v>10</v>
          </cell>
          <cell r="B14">
            <v>1.5026999999999999</v>
          </cell>
          <cell r="C14">
            <v>1.9439</v>
          </cell>
          <cell r="D14">
            <v>0.60396000000000005</v>
          </cell>
          <cell r="E14">
            <v>0.42154948000000003</v>
          </cell>
          <cell r="F14">
            <v>0.99928499999999998</v>
          </cell>
          <cell r="G14">
            <v>0.62326000000000004</v>
          </cell>
          <cell r="X14">
            <v>15</v>
          </cell>
        </row>
        <row r="15">
          <cell r="A15">
            <v>11</v>
          </cell>
          <cell r="B15">
            <v>1.5487</v>
          </cell>
          <cell r="C15">
            <v>1.9859</v>
          </cell>
          <cell r="D15">
            <v>0.71295000000000008</v>
          </cell>
          <cell r="E15">
            <v>0.42506860000000002</v>
          </cell>
          <cell r="F15">
            <v>1.2140917426740003</v>
          </cell>
          <cell r="G15">
            <v>0.62744000000000011</v>
          </cell>
        </row>
        <row r="16">
          <cell r="A16">
            <v>12</v>
          </cell>
          <cell r="B16">
            <v>1.5935999999999999</v>
          </cell>
          <cell r="C16">
            <v>2.0259999999999998</v>
          </cell>
          <cell r="D16">
            <v>0.92696740974360003</v>
          </cell>
          <cell r="E16">
            <v>0.45124068000000001</v>
          </cell>
          <cell r="F16">
            <v>1.4959425317940001</v>
          </cell>
          <cell r="G16">
            <v>0.67183596102857157</v>
          </cell>
        </row>
        <row r="17">
          <cell r="A17">
            <v>13</v>
          </cell>
          <cell r="B17">
            <v>1.6541999999999999</v>
          </cell>
          <cell r="C17">
            <v>2.0809000000000002</v>
          </cell>
          <cell r="D17">
            <v>1.2716820432318001</v>
          </cell>
          <cell r="E17">
            <v>0.49819000000000008</v>
          </cell>
          <cell r="F17">
            <v>1.8617397098640001</v>
          </cell>
          <cell r="G17">
            <v>0.77341395308571426</v>
          </cell>
        </row>
        <row r="18">
          <cell r="A18">
            <v>14</v>
          </cell>
          <cell r="B18">
            <v>1.7275</v>
          </cell>
          <cell r="C18">
            <v>2.149</v>
          </cell>
          <cell r="D18">
            <v>1.7248214271564004</v>
          </cell>
          <cell r="E18">
            <v>0.56283000851691434</v>
          </cell>
          <cell r="F18">
            <v>2.3160565966080005</v>
          </cell>
          <cell r="G18">
            <v>0.92894098722857155</v>
          </cell>
        </row>
        <row r="19">
          <cell r="A19">
            <v>15</v>
          </cell>
          <cell r="B19">
            <v>1.8089</v>
          </cell>
          <cell r="C19">
            <v>2.2282000000000002</v>
          </cell>
          <cell r="D19">
            <v>2.2669591642697999</v>
          </cell>
          <cell r="E19">
            <v>0.64087205207017128</v>
          </cell>
          <cell r="F19">
            <v>2.8560551737619999</v>
          </cell>
          <cell r="G19">
            <v>1.144890698914286</v>
          </cell>
        </row>
        <row r="20">
          <cell r="A20">
            <v>16</v>
          </cell>
          <cell r="B20">
            <v>1.8937999999999999</v>
          </cell>
          <cell r="C20">
            <v>2.3159000000000001</v>
          </cell>
          <cell r="D20">
            <v>2.8635895093836004</v>
          </cell>
          <cell r="E20">
            <v>0.72793781666885704</v>
          </cell>
          <cell r="F20">
            <v>3.4794610660920005</v>
          </cell>
          <cell r="G20">
            <v>1.4180842955714288</v>
          </cell>
        </row>
        <row r="21">
          <cell r="A21">
            <v>17</v>
          </cell>
          <cell r="B21">
            <v>1.9778</v>
          </cell>
          <cell r="C21">
            <v>2.4089999999999998</v>
          </cell>
          <cell r="D21">
            <v>3.4727075197974</v>
          </cell>
          <cell r="E21">
            <v>0.81918246561800001</v>
          </cell>
          <cell r="F21">
            <v>4.1846674275779998</v>
          </cell>
          <cell r="G21">
            <v>1.736453405657143</v>
          </cell>
        </row>
        <row r="22">
          <cell r="A22">
            <v>18</v>
          </cell>
          <cell r="B22">
            <v>2.0573999999999999</v>
          </cell>
          <cell r="C22">
            <v>2.5034000000000001</v>
          </cell>
          <cell r="D22">
            <v>4.0504359093030011</v>
          </cell>
          <cell r="E22">
            <v>0.91016369525462859</v>
          </cell>
          <cell r="F22">
            <v>4.9683562359660014</v>
          </cell>
          <cell r="G22">
            <v>2.0774580385428574</v>
          </cell>
        </row>
        <row r="23">
          <cell r="A23">
            <v>19</v>
          </cell>
          <cell r="B23">
            <v>2.1297000000000001</v>
          </cell>
          <cell r="C23">
            <v>2.5945999999999998</v>
          </cell>
          <cell r="D23">
            <v>4.5593304808380015</v>
          </cell>
          <cell r="E23">
            <v>0.99720577124394305</v>
          </cell>
          <cell r="F23">
            <v>5.8182208673040003</v>
          </cell>
          <cell r="G23">
            <v>2.4150584495714287</v>
          </cell>
        </row>
        <row r="24">
          <cell r="A24">
            <v>20</v>
          </cell>
          <cell r="B24">
            <v>2.1937000000000002</v>
          </cell>
          <cell r="C24">
            <v>2.6776</v>
          </cell>
          <cell r="D24">
            <v>4.9750982595690001</v>
          </cell>
          <cell r="E24">
            <v>1.0778576509668001</v>
          </cell>
          <cell r="F24">
            <v>6.720518522382001</v>
          </cell>
          <cell r="G24">
            <v>2.720642044057143</v>
          </cell>
        </row>
        <row r="25">
          <cell r="A25">
            <v>21</v>
          </cell>
          <cell r="B25">
            <v>2.2488999999999999</v>
          </cell>
          <cell r="C25">
            <v>2.7488999999999999</v>
          </cell>
          <cell r="D25">
            <v>5.2900414501938009</v>
          </cell>
          <cell r="E25">
            <v>1.1507782584144</v>
          </cell>
          <cell r="F25">
            <v>7.6440755483220011</v>
          </cell>
          <cell r="G25">
            <v>2.9744837455142861</v>
          </cell>
        </row>
        <row r="26">
          <cell r="A26">
            <v>22</v>
          </cell>
          <cell r="B26">
            <v>2.2963</v>
          </cell>
          <cell r="C26">
            <v>2.806</v>
          </cell>
          <cell r="D26">
            <v>5.510706220021202</v>
          </cell>
          <cell r="E26">
            <v>1.2156106794781714</v>
          </cell>
          <cell r="F26">
            <v>8.5548187453020006</v>
          </cell>
          <cell r="G26">
            <v>3.1634778060285718</v>
          </cell>
        </row>
        <row r="27">
          <cell r="A27">
            <v>23</v>
          </cell>
          <cell r="B27">
            <v>2.3370000000000002</v>
          </cell>
          <cell r="C27">
            <v>2.8479999999999999</v>
          </cell>
          <cell r="D27">
            <v>5.6537197266600012</v>
          </cell>
          <cell r="E27">
            <v>1.2725206715766286</v>
          </cell>
          <cell r="F27">
            <v>9.4063849319999999</v>
          </cell>
          <cell r="G27">
            <v>3.2894561552285722</v>
          </cell>
        </row>
        <row r="28">
          <cell r="A28">
            <v>24</v>
          </cell>
          <cell r="B28">
            <v>2.3727999999999998</v>
          </cell>
          <cell r="C28">
            <v>2.8759999999999999</v>
          </cell>
          <cell r="D28">
            <v>5.7387670441949998</v>
          </cell>
          <cell r="E28">
            <v>1.3219752014121715</v>
          </cell>
          <cell r="F28">
            <v>10.158466736292</v>
          </cell>
          <cell r="G28">
            <v>3.3615654540285727</v>
          </cell>
        </row>
        <row r="29">
          <cell r="A29">
            <v>25</v>
          </cell>
          <cell r="B29">
            <v>2.4049</v>
          </cell>
          <cell r="C29">
            <v>2.8932000000000002</v>
          </cell>
          <cell r="D29">
            <v>5.7849787193982003</v>
          </cell>
          <cell r="E29">
            <v>1.3645894118566284</v>
          </cell>
          <cell r="F29">
            <v>10.778855616444</v>
          </cell>
          <cell r="G29">
            <v>3.3970783870571433</v>
          </cell>
        </row>
        <row r="30">
          <cell r="A30">
            <v>26</v>
          </cell>
          <cell r="B30">
            <v>2.4346999999999999</v>
          </cell>
          <cell r="C30">
            <v>2.9037000000000002</v>
          </cell>
          <cell r="D30">
            <v>5.8076779231428004</v>
          </cell>
          <cell r="E30">
            <v>1.4013118760457144</v>
          </cell>
          <cell r="F30">
            <v>11.260774257402</v>
          </cell>
          <cell r="G30">
            <v>3.4101457613142854</v>
          </cell>
        </row>
        <row r="31">
          <cell r="A31">
            <v>27</v>
          </cell>
          <cell r="B31">
            <v>2.464</v>
          </cell>
          <cell r="C31">
            <v>2.9123999999999999</v>
          </cell>
          <cell r="D31">
            <v>5.8173812886240004</v>
          </cell>
          <cell r="E31">
            <v>1.4334312718817144</v>
          </cell>
          <cell r="F31">
            <v>11.59873106559</v>
          </cell>
          <cell r="G31">
            <v>3.4161017842285717</v>
          </cell>
        </row>
        <row r="32">
          <cell r="A32">
            <v>28</v>
          </cell>
          <cell r="B32">
            <v>2.4950999999999999</v>
          </cell>
          <cell r="C32">
            <v>2.9239999999999999</v>
          </cell>
          <cell r="D32">
            <v>5.820590473548001</v>
          </cell>
          <cell r="E32">
            <v>1.4626619291837144</v>
          </cell>
          <cell r="F32">
            <v>11.813022757734</v>
          </cell>
          <cell r="G32">
            <v>3.4203803816285716</v>
          </cell>
        </row>
        <row r="33">
          <cell r="A33">
            <v>29</v>
          </cell>
          <cell r="B33">
            <v>2.5310999999999999</v>
          </cell>
          <cell r="C33">
            <v>2.9430999999999998</v>
          </cell>
          <cell r="D33">
            <v>5.8218987225780001</v>
          </cell>
          <cell r="E33">
            <v>1.4910713545734289</v>
          </cell>
          <cell r="F33">
            <v>11.931770914422001</v>
          </cell>
          <cell r="G33">
            <v>3.4255494997428571</v>
          </cell>
        </row>
        <row r="34">
          <cell r="A34">
            <v>30</v>
          </cell>
          <cell r="B34">
            <v>2.5766</v>
          </cell>
          <cell r="C34">
            <v>2.9691000000000001</v>
          </cell>
          <cell r="D34">
            <v>5.8239145911300003</v>
          </cell>
          <cell r="E34">
            <v>1.5210568753285716</v>
          </cell>
          <cell r="F34">
            <v>11.988619969290001</v>
          </cell>
          <cell r="G34">
            <v>3.429590576342858</v>
          </cell>
        </row>
        <row r="35">
          <cell r="A35">
            <v>31</v>
          </cell>
          <cell r="B35">
            <v>2.6358999999999999</v>
          </cell>
          <cell r="C35">
            <v>3.0106000000000002</v>
          </cell>
          <cell r="D35">
            <v>5.8278409980000001</v>
          </cell>
          <cell r="E35">
            <v>1.5551418351605719</v>
          </cell>
          <cell r="F35">
            <v>12.008347702506001</v>
          </cell>
          <cell r="G35">
            <v>3.4346489750571436</v>
          </cell>
        </row>
        <row r="36">
          <cell r="A36">
            <v>32</v>
          </cell>
          <cell r="B36">
            <v>2.7136999999999998</v>
          </cell>
          <cell r="C36">
            <v>3.0773000000000001</v>
          </cell>
          <cell r="D36">
            <v>5.8339982717819998</v>
          </cell>
          <cell r="E36">
            <v>1.595823259234286</v>
          </cell>
          <cell r="F36">
            <v>12.014199251039999</v>
          </cell>
          <cell r="G36">
            <v>3.4436504369142851</v>
          </cell>
        </row>
        <row r="37">
          <cell r="A37">
            <v>33</v>
          </cell>
          <cell r="B37">
            <v>2.8134999999999999</v>
          </cell>
          <cell r="C37">
            <v>3.1701999999999999</v>
          </cell>
          <cell r="D37">
            <v>5.8430311455120005</v>
          </cell>
          <cell r="E37">
            <v>1.6455425036034288</v>
          </cell>
          <cell r="F37">
            <v>12.015543018359999</v>
          </cell>
          <cell r="G37">
            <v>3.466513248</v>
          </cell>
        </row>
        <row r="38">
          <cell r="A38">
            <v>34</v>
          </cell>
          <cell r="B38">
            <v>2.9365999999999999</v>
          </cell>
          <cell r="C38">
            <v>3.2930999999999999</v>
          </cell>
          <cell r="D38">
            <v>5.8564419904199996</v>
          </cell>
          <cell r="E38">
            <v>1.7066841636051429</v>
          </cell>
          <cell r="F38">
            <v>12.020261450280001</v>
          </cell>
          <cell r="G38">
            <v>3.5135804370857149</v>
          </cell>
        </row>
        <row r="39">
          <cell r="A39">
            <v>35</v>
          </cell>
          <cell r="B39">
            <v>3.0832000000000002</v>
          </cell>
          <cell r="C39">
            <v>3.4430000000000001</v>
          </cell>
          <cell r="D39">
            <v>5.8765662130620004</v>
          </cell>
          <cell r="E39">
            <v>1.7814457880937147</v>
          </cell>
          <cell r="F39">
            <v>12.02709943368</v>
          </cell>
          <cell r="G39">
            <v>3.5965888951142855</v>
          </cell>
        </row>
        <row r="40">
          <cell r="A40">
            <v>36</v>
          </cell>
          <cell r="B40">
            <v>3.2513999999999998</v>
          </cell>
          <cell r="C40">
            <v>3.6265999999999998</v>
          </cell>
          <cell r="D40">
            <v>5.9065640057460005</v>
          </cell>
          <cell r="E40">
            <v>1.8716921964462858</v>
          </cell>
          <cell r="F40">
            <v>12.031437315360003</v>
          </cell>
          <cell r="G40">
            <v>3.7230795008000017</v>
          </cell>
        </row>
        <row r="41">
          <cell r="A41">
            <v>37</v>
          </cell>
          <cell r="B41">
            <v>3.4380000000000002</v>
          </cell>
          <cell r="C41">
            <v>3.8462000000000001</v>
          </cell>
          <cell r="D41">
            <v>5.9513643852840001</v>
          </cell>
          <cell r="E41">
            <v>1.9788801323657144</v>
          </cell>
          <cell r="F41">
            <v>12.03343062327</v>
          </cell>
          <cell r="G41">
            <v>3.8968137550571438</v>
          </cell>
        </row>
        <row r="42">
          <cell r="A42">
            <v>38</v>
          </cell>
          <cell r="B42">
            <v>3.6383000000000001</v>
          </cell>
          <cell r="C42">
            <v>4.0989000000000004</v>
          </cell>
          <cell r="D42">
            <v>6.0179186220779997</v>
          </cell>
          <cell r="E42">
            <v>2.103766564422286</v>
          </cell>
          <cell r="F42">
            <v>12.034944287592001</v>
          </cell>
          <cell r="G42">
            <v>4.1159753397714294</v>
          </cell>
        </row>
        <row r="43">
          <cell r="A43">
            <v>39</v>
          </cell>
          <cell r="B43">
            <v>3.8468</v>
          </cell>
          <cell r="C43">
            <v>4.3762999999999996</v>
          </cell>
          <cell r="D43">
            <v>6.1153768568100011</v>
          </cell>
          <cell r="E43">
            <v>2.2464798564874284</v>
          </cell>
          <cell r="F43">
            <v>12.035533469957999</v>
          </cell>
          <cell r="G43">
            <v>4.3767665165714291</v>
          </cell>
        </row>
        <row r="44">
          <cell r="A44">
            <v>40</v>
          </cell>
          <cell r="B44">
            <v>4.0593000000000004</v>
          </cell>
          <cell r="C44">
            <v>4.6725000000000003</v>
          </cell>
          <cell r="D44">
            <v>6.2544317748359992</v>
          </cell>
          <cell r="E44">
            <v>2.4066284820474286</v>
          </cell>
          <cell r="F44">
            <v>12.038118415278001</v>
          </cell>
          <cell r="G44">
            <v>4.6729770418571439</v>
          </cell>
        </row>
        <row r="45">
          <cell r="A45">
            <v>41</v>
          </cell>
          <cell r="B45">
            <v>4.2751999999999999</v>
          </cell>
          <cell r="C45">
            <v>4.9840999999999998</v>
          </cell>
          <cell r="D45">
            <v>6.4458520317839998</v>
          </cell>
          <cell r="E45">
            <v>2.5838639471228575</v>
          </cell>
          <cell r="F45">
            <v>12.050218655490001</v>
          </cell>
          <cell r="G45">
            <v>4.9986205160571435</v>
          </cell>
        </row>
        <row r="46">
          <cell r="A46">
            <v>42</v>
          </cell>
          <cell r="B46">
            <v>4.4988999999999999</v>
          </cell>
          <cell r="C46">
            <v>5.3109000000000002</v>
          </cell>
          <cell r="D46">
            <v>6.6985199735160013</v>
          </cell>
          <cell r="E46">
            <v>2.7783674157234293</v>
          </cell>
          <cell r="F46">
            <v>12.083803543656002</v>
          </cell>
          <cell r="G46">
            <v>5.3493291553428577</v>
          </cell>
        </row>
        <row r="47">
          <cell r="A47">
            <v>43</v>
          </cell>
          <cell r="B47">
            <v>4.7416</v>
          </cell>
          <cell r="C47">
            <v>5.6555999999999997</v>
          </cell>
          <cell r="D47">
            <v>7.0184143167239998</v>
          </cell>
          <cell r="E47">
            <v>2.9918299363970293</v>
          </cell>
          <cell r="F47">
            <v>12.158379504414002</v>
          </cell>
          <cell r="G47">
            <v>5.7229998169142879</v>
          </cell>
        </row>
        <row r="48">
          <cell r="A48">
            <v>44</v>
          </cell>
          <cell r="B48">
            <v>5.0194999999999999</v>
          </cell>
          <cell r="C48">
            <v>6.0160999999999998</v>
          </cell>
          <cell r="D48">
            <v>7.4073676353827995</v>
          </cell>
          <cell r="E48">
            <v>3.2275104534614854</v>
          </cell>
          <cell r="F48">
            <v>12.299456584397998</v>
          </cell>
          <cell r="G48">
            <v>6.1188508281999994</v>
          </cell>
        </row>
        <row r="49">
          <cell r="A49">
            <v>45</v>
          </cell>
          <cell r="B49">
            <v>5.3522999999999996</v>
          </cell>
          <cell r="C49">
            <v>6.3959999999999999</v>
          </cell>
          <cell r="D49">
            <v>7.8637039836264</v>
          </cell>
          <cell r="E49">
            <v>3.4902767948437718</v>
          </cell>
          <cell r="F49">
            <v>12.536534885178002</v>
          </cell>
          <cell r="G49">
            <v>6.5377652076000015</v>
          </cell>
        </row>
        <row r="50">
          <cell r="A50">
            <v>46</v>
          </cell>
          <cell r="B50">
            <v>5.7573999999999996</v>
          </cell>
          <cell r="C50">
            <v>6.8038999999999996</v>
          </cell>
          <cell r="D50">
            <v>8.3825936589516008</v>
          </cell>
          <cell r="E50">
            <v>3.7855299950600014</v>
          </cell>
          <cell r="F50">
            <v>12.895908615742259</v>
          </cell>
          <cell r="G50">
            <v>6.9821086773428584</v>
          </cell>
        </row>
        <row r="51">
          <cell r="A51">
            <v>47</v>
          </cell>
          <cell r="B51">
            <v>6.2478999999999996</v>
          </cell>
          <cell r="C51">
            <v>7.2557999999999998</v>
          </cell>
          <cell r="D51">
            <v>8.9570556382847997</v>
          </cell>
          <cell r="E51">
            <v>4.1183150977357714</v>
          </cell>
          <cell r="F51">
            <v>13.391625566607511</v>
          </cell>
          <cell r="G51">
            <v>7.4552009161142863</v>
          </cell>
        </row>
        <row r="52">
          <cell r="A52">
            <v>48</v>
          </cell>
          <cell r="B52">
            <v>6.8293999999999997</v>
          </cell>
          <cell r="C52">
            <v>7.8535000000000004</v>
          </cell>
          <cell r="D52">
            <v>9.5771377207596</v>
          </cell>
          <cell r="E52">
            <v>4.491135890274629</v>
          </cell>
          <cell r="F52">
            <v>14.025153787180299</v>
          </cell>
          <cell r="G52">
            <v>7.9610000693142862</v>
          </cell>
        </row>
        <row r="53">
          <cell r="A53">
            <v>49</v>
          </cell>
          <cell r="B53">
            <v>7.5010000000000003</v>
          </cell>
          <cell r="C53">
            <v>8.5879999999999992</v>
          </cell>
          <cell r="D53">
            <v>10.2319994242332</v>
          </cell>
          <cell r="E53">
            <v>4.903689387528801</v>
          </cell>
          <cell r="F53">
            <v>14.786475125474343</v>
          </cell>
          <cell r="G53">
            <v>8.5041054098000011</v>
          </cell>
        </row>
        <row r="54">
          <cell r="A54">
            <v>50</v>
          </cell>
          <cell r="B54">
            <v>8.2561</v>
          </cell>
          <cell r="C54">
            <v>9.4016000000000002</v>
          </cell>
          <cell r="D54">
            <v>10.9113250023048</v>
          </cell>
          <cell r="E54">
            <v>5.3530355530268574</v>
          </cell>
          <cell r="F54">
            <v>15.657566082727129</v>
          </cell>
          <cell r="G54">
            <v>9.0900217976857149</v>
          </cell>
        </row>
        <row r="55">
          <cell r="A55">
            <v>51</v>
          </cell>
          <cell r="B55">
            <v>9.0863999999999994</v>
          </cell>
          <cell r="C55">
            <v>10.2943</v>
          </cell>
          <cell r="D55">
            <v>11.609925255594002</v>
          </cell>
          <cell r="E55">
            <v>5.8361826961730294</v>
          </cell>
          <cell r="F55">
            <v>16.621139170262818</v>
          </cell>
          <cell r="G55">
            <v>9.7251490691142877</v>
          </cell>
        </row>
        <row r="56">
          <cell r="A56">
            <v>52</v>
          </cell>
          <cell r="B56">
            <v>9.9848999999999997</v>
          </cell>
          <cell r="C56">
            <v>11.254799999999999</v>
          </cell>
          <cell r="D56">
            <v>12.3296755613916</v>
          </cell>
          <cell r="E56">
            <v>6.3520931260411437</v>
          </cell>
          <cell r="F56">
            <v>17.66191527790744</v>
          </cell>
          <cell r="G56">
            <v>10.416613203857143</v>
          </cell>
        </row>
        <row r="57">
          <cell r="A57">
            <v>53</v>
          </cell>
          <cell r="B57">
            <v>10.950699999999999</v>
          </cell>
          <cell r="C57">
            <v>12.3057</v>
          </cell>
          <cell r="D57">
            <v>13.0833383066136</v>
          </cell>
          <cell r="E57">
            <v>6.9050281586477729</v>
          </cell>
          <cell r="F57">
            <v>18.773345256377411</v>
          </cell>
          <cell r="G57">
            <v>11.172540668457144</v>
          </cell>
        </row>
        <row r="58">
          <cell r="A58">
            <v>54</v>
          </cell>
          <cell r="B58">
            <v>11.989100000000001</v>
          </cell>
          <cell r="C58">
            <v>13.446999999999999</v>
          </cell>
          <cell r="D58">
            <v>13.8928747759788</v>
          </cell>
          <cell r="E58">
            <v>7.5048705256448018</v>
          </cell>
          <cell r="F58">
            <v>19.958497220053331</v>
          </cell>
          <cell r="G58">
            <v>12.002145199628572</v>
          </cell>
        </row>
        <row r="59">
          <cell r="A59">
            <v>55</v>
          </cell>
          <cell r="B59">
            <v>13.103999999999999</v>
          </cell>
          <cell r="C59">
            <v>14.69</v>
          </cell>
          <cell r="D59">
            <v>14.789882116243202</v>
          </cell>
          <cell r="E59">
            <v>8.1679202031742886</v>
          </cell>
          <cell r="F59">
            <v>21.230743341352699</v>
          </cell>
          <cell r="G59">
            <v>12.915222435971428</v>
          </cell>
        </row>
        <row r="60">
          <cell r="A60">
            <v>56</v>
          </cell>
          <cell r="B60">
            <v>14.323700000000001</v>
          </cell>
          <cell r="C60">
            <v>16.057300000000001</v>
          </cell>
          <cell r="D60">
            <v>15.8096826274524</v>
          </cell>
          <cell r="E60">
            <v>8.9141189660486866</v>
          </cell>
          <cell r="F60">
            <v>22.608834486110666</v>
          </cell>
          <cell r="G60">
            <v>13.921324032628574</v>
          </cell>
        </row>
        <row r="61">
          <cell r="A61">
            <v>57</v>
          </cell>
          <cell r="B61">
            <v>15.664300000000001</v>
          </cell>
          <cell r="C61">
            <v>17.560199999999998</v>
          </cell>
          <cell r="D61">
            <v>16.987115230502404</v>
          </cell>
          <cell r="E61">
            <v>9.7645762966462879</v>
          </cell>
          <cell r="F61">
            <v>24.118120658207502</v>
          </cell>
          <cell r="G61">
            <v>15.029265857571428</v>
          </cell>
        </row>
        <row r="62">
          <cell r="A62">
            <v>58</v>
          </cell>
          <cell r="B62">
            <v>17.135999999999999</v>
          </cell>
          <cell r="C62">
            <v>19.21</v>
          </cell>
          <cell r="D62">
            <v>18.353223147439806</v>
          </cell>
          <cell r="E62">
            <v>10.741109647461602</v>
          </cell>
          <cell r="F62">
            <v>25.779698782166083</v>
          </cell>
          <cell r="G62">
            <v>16.248023811328569</v>
          </cell>
        </row>
        <row r="63">
          <cell r="A63">
            <v>59</v>
          </cell>
          <cell r="B63">
            <v>18.738700000000001</v>
          </cell>
          <cell r="C63">
            <v>21.006699999999999</v>
          </cell>
          <cell r="D63">
            <v>19.935519975505805</v>
          </cell>
          <cell r="E63">
            <v>11.866453429705604</v>
          </cell>
          <cell r="F63">
            <v>27.614527320370492</v>
          </cell>
          <cell r="G63">
            <v>17.587291013442861</v>
          </cell>
        </row>
        <row r="64">
          <cell r="A64">
            <v>60</v>
          </cell>
          <cell r="B64">
            <v>20.502700000000001</v>
          </cell>
          <cell r="C64">
            <v>22.984200000000001</v>
          </cell>
          <cell r="D64">
            <v>21.752252394732</v>
          </cell>
          <cell r="E64">
            <v>13.16024034080486</v>
          </cell>
          <cell r="F64">
            <v>29.63751549923559</v>
          </cell>
          <cell r="G64">
            <v>19.056170692271433</v>
          </cell>
        </row>
        <row r="65">
          <cell r="A65">
            <v>61</v>
          </cell>
          <cell r="B65">
            <v>22.417899999999999</v>
          </cell>
          <cell r="C65">
            <v>25.1312</v>
          </cell>
          <cell r="D65">
            <v>23.810273822224801</v>
          </cell>
          <cell r="E65">
            <v>14.634944137679486</v>
          </cell>
          <cell r="F65">
            <v>31.858033921136713</v>
          </cell>
          <cell r="G65">
            <v>20.661160784471431</v>
          </cell>
        </row>
        <row r="66">
          <cell r="A66">
            <v>62</v>
          </cell>
          <cell r="B66">
            <v>24.5045</v>
          </cell>
          <cell r="C66">
            <v>27.470300000000002</v>
          </cell>
          <cell r="D66">
            <v>26.104579814377804</v>
          </cell>
          <cell r="E66">
            <v>16.293610905584888</v>
          </cell>
          <cell r="F66">
            <v>34.279404256829338</v>
          </cell>
          <cell r="G66">
            <v>22.405283422971429</v>
          </cell>
        </row>
        <row r="67">
          <cell r="A67">
            <v>63</v>
          </cell>
          <cell r="B67">
            <v>26.782599999999999</v>
          </cell>
          <cell r="C67">
            <v>30.024100000000001</v>
          </cell>
          <cell r="D67">
            <v>28.618612590773406</v>
          </cell>
          <cell r="E67">
            <v>18.12337807390346</v>
          </cell>
          <cell r="F67">
            <v>36.898840005850289</v>
          </cell>
          <cell r="G67">
            <v>24.285996490485719</v>
          </cell>
        </row>
        <row r="68">
          <cell r="A68">
            <v>64</v>
          </cell>
          <cell r="B68">
            <v>29.272300000000001</v>
          </cell>
          <cell r="C68">
            <v>32.815199999999997</v>
          </cell>
          <cell r="D68">
            <v>31.323439897617604</v>
          </cell>
          <cell r="E68">
            <v>20.094943809750546</v>
          </cell>
          <cell r="F68">
            <v>39.702109349702674</v>
          </cell>
          <cell r="G68">
            <v>26.295603540485715</v>
          </cell>
        </row>
        <row r="69">
          <cell r="A69">
            <v>65</v>
          </cell>
          <cell r="B69">
            <v>32.003999999999998</v>
          </cell>
          <cell r="C69">
            <v>35.877499999999998</v>
          </cell>
          <cell r="D69">
            <v>34.178587257828603</v>
          </cell>
          <cell r="E69">
            <v>22.1650023473406</v>
          </cell>
          <cell r="F69">
            <v>42.667273063384407</v>
          </cell>
          <cell r="G69">
            <v>28.422018884757151</v>
          </cell>
        </row>
        <row r="70">
          <cell r="A70">
            <v>66</v>
          </cell>
          <cell r="B70">
            <v>35.017899999999997</v>
          </cell>
          <cell r="C70">
            <v>39.2562</v>
          </cell>
          <cell r="D70">
            <v>37.139371457059809</v>
          </cell>
          <cell r="E70">
            <v>24.288988207566351</v>
          </cell>
          <cell r="F70">
            <v>45.768754869473355</v>
          </cell>
          <cell r="G70">
            <v>30.652601725900009</v>
          </cell>
        </row>
        <row r="71">
          <cell r="A71">
            <v>67</v>
          </cell>
          <cell r="B71">
            <v>38.344299999999997</v>
          </cell>
          <cell r="C71">
            <v>42.985199999999999</v>
          </cell>
          <cell r="D71">
            <v>40.169890474225205</v>
          </cell>
          <cell r="E71">
            <v>26.433881823173945</v>
          </cell>
          <cell r="F71">
            <v>48.984138377578041</v>
          </cell>
          <cell r="G71">
            <v>32.977244885985719</v>
          </cell>
        </row>
        <row r="72">
          <cell r="A72">
            <v>68</v>
          </cell>
          <cell r="B72">
            <v>42.013399999999997</v>
          </cell>
          <cell r="C72">
            <v>47.098399999999998</v>
          </cell>
          <cell r="D72">
            <v>43.248385880952597</v>
          </cell>
          <cell r="E72">
            <v>28.590933467309721</v>
          </cell>
          <cell r="F72">
            <v>52.298701008985759</v>
          </cell>
          <cell r="G72">
            <v>35.389220228685716</v>
          </cell>
        </row>
        <row r="73">
          <cell r="A73">
            <v>69</v>
          </cell>
          <cell r="B73">
            <v>45.974899999999998</v>
          </cell>
          <cell r="C73">
            <v>51.539299999999997</v>
          </cell>
          <cell r="D73">
            <v>46.374383037574809</v>
          </cell>
          <cell r="E73">
            <v>30.777687694121976</v>
          </cell>
          <cell r="F73">
            <v>55.704625054728986</v>
          </cell>
          <cell r="G73">
            <v>37.884258596328579</v>
          </cell>
        </row>
        <row r="74">
          <cell r="A74">
            <v>70</v>
          </cell>
          <cell r="B74">
            <v>50.188299999999998</v>
          </cell>
          <cell r="C74">
            <v>56.262700000000002</v>
          </cell>
          <cell r="D74">
            <v>49.576337894652596</v>
          </cell>
          <cell r="E74">
            <v>33.045358184053292</v>
          </cell>
          <cell r="F74">
            <v>59.206147734900014</v>
          </cell>
          <cell r="G74">
            <v>40.464530166499998</v>
          </cell>
        </row>
        <row r="75">
          <cell r="A75">
            <v>71</v>
          </cell>
          <cell r="B75">
            <v>54.583199999999998</v>
          </cell>
          <cell r="C75">
            <v>61.189500000000002</v>
          </cell>
          <cell r="D75">
            <v>52.917702820411201</v>
          </cell>
          <cell r="E75">
            <v>35.473143674534661</v>
          </cell>
          <cell r="F75">
            <v>62.823335841600006</v>
          </cell>
          <cell r="G75">
            <v>43.135509997642863</v>
          </cell>
        </row>
        <row r="76">
          <cell r="A76">
            <v>72</v>
          </cell>
          <cell r="B76">
            <v>59.119199999999999</v>
          </cell>
          <cell r="C76">
            <v>66.274500000000003</v>
          </cell>
          <cell r="D76">
            <v>56.486522500675783</v>
          </cell>
          <cell r="E76">
            <v>38.156042013836071</v>
          </cell>
          <cell r="F76">
            <v>66.591114069900016</v>
          </cell>
          <cell r="G76">
            <v>45.906224099371428</v>
          </cell>
        </row>
        <row r="77">
          <cell r="A77">
            <v>73</v>
          </cell>
          <cell r="B77">
            <v>63.766100000000002</v>
          </cell>
          <cell r="C77">
            <v>71.483800000000002</v>
          </cell>
          <cell r="D77">
            <v>60.387251941166994</v>
          </cell>
          <cell r="E77">
            <v>41.190878106579461</v>
          </cell>
          <cell r="F77">
            <v>70.560672822600012</v>
          </cell>
          <cell r="G77">
            <v>48.796592094800012</v>
          </cell>
        </row>
        <row r="78">
          <cell r="A78">
            <v>74</v>
          </cell>
          <cell r="B78">
            <v>68.665000000000006</v>
          </cell>
          <cell r="C78">
            <v>76.9756</v>
          </cell>
          <cell r="D78">
            <v>64.724154431898015</v>
          </cell>
          <cell r="E78">
            <v>44.66847133636643</v>
          </cell>
          <cell r="F78">
            <v>74.79262121939999</v>
          </cell>
          <cell r="G78">
            <v>51.847834345685719</v>
          </cell>
        </row>
        <row r="79">
          <cell r="A79">
            <v>75</v>
          </cell>
          <cell r="B79">
            <v>73.956999999999994</v>
          </cell>
          <cell r="C79">
            <v>82.908100000000005</v>
          </cell>
          <cell r="D79">
            <v>69.599362465527008</v>
          </cell>
          <cell r="E79">
            <v>48.665608961141224</v>
          </cell>
          <cell r="F79">
            <v>79.350942533249992</v>
          </cell>
          <cell r="G79">
            <v>55.128585914757153</v>
          </cell>
        </row>
        <row r="80">
          <cell r="A80">
            <v>76</v>
          </cell>
          <cell r="B80">
            <v>79.813400000000001</v>
          </cell>
          <cell r="C80">
            <v>89.473399999999998</v>
          </cell>
          <cell r="D80">
            <v>75.096189595230612</v>
          </cell>
          <cell r="E80">
            <v>53.241851756562241</v>
          </cell>
          <cell r="F80">
            <v>84.296657454750004</v>
          </cell>
          <cell r="G80">
            <v>58.742650249014304</v>
          </cell>
        </row>
        <row r="81">
          <cell r="A81">
            <v>77</v>
          </cell>
          <cell r="B81">
            <v>86.385599999999997</v>
          </cell>
          <cell r="C81">
            <v>96.840999999999994</v>
          </cell>
          <cell r="D81">
            <v>81.274873669358428</v>
          </cell>
          <cell r="E81">
            <v>58.440347111291203</v>
          </cell>
          <cell r="F81">
            <v>89.688643944600003</v>
          </cell>
          <cell r="G81">
            <v>62.821178357614279</v>
          </cell>
        </row>
        <row r="82">
          <cell r="A82">
            <v>78</v>
          </cell>
          <cell r="B82">
            <v>93.804500000000004</v>
          </cell>
          <cell r="C82">
            <v>105.15779999999999</v>
          </cell>
          <cell r="D82">
            <v>88.169127601722025</v>
          </cell>
          <cell r="E82">
            <v>64.293620628289489</v>
          </cell>
          <cell r="F82">
            <v>95.583186889500013</v>
          </cell>
          <cell r="G82">
            <v>67.513872092700026</v>
          </cell>
        </row>
        <row r="83">
          <cell r="A83">
            <v>79</v>
          </cell>
          <cell r="B83">
            <v>101.9995</v>
          </cell>
          <cell r="C83">
            <v>114.3447</v>
          </cell>
          <cell r="D83">
            <v>95.800607132085005</v>
          </cell>
          <cell r="E83">
            <v>70.833075830274382</v>
          </cell>
          <cell r="F83">
            <v>102.0492706062</v>
          </cell>
          <cell r="G83">
            <v>72.969176938742862</v>
          </cell>
        </row>
        <row r="84">
          <cell r="A84">
            <v>80</v>
          </cell>
          <cell r="B84">
            <v>110.85980000000001</v>
          </cell>
          <cell r="C84">
            <v>124.2774</v>
          </cell>
          <cell r="D84">
            <v>104.17513104163142</v>
          </cell>
          <cell r="E84">
            <v>78.088645598042845</v>
          </cell>
          <cell r="F84">
            <v>109.16431306695002</v>
          </cell>
          <cell r="G84">
            <v>79.311162378485733</v>
          </cell>
        </row>
        <row r="85">
          <cell r="A85">
            <v>81</v>
          </cell>
          <cell r="B85">
            <v>120.3048</v>
          </cell>
          <cell r="C85">
            <v>134.8655</v>
          </cell>
          <cell r="D85">
            <v>113.29304707884961</v>
          </cell>
          <cell r="E85">
            <v>86.183239999999998</v>
          </cell>
          <cell r="F85">
            <v>117.01716519104998</v>
          </cell>
          <cell r="G85">
            <v>86.623112304771425</v>
          </cell>
        </row>
        <row r="86">
          <cell r="A86">
            <v>82</v>
          </cell>
          <cell r="B86">
            <v>130.20339999999999</v>
          </cell>
          <cell r="C86">
            <v>145.96209999999999</v>
          </cell>
          <cell r="D86">
            <v>123.23713500000001</v>
          </cell>
          <cell r="E86">
            <v>94.940670000000011</v>
          </cell>
          <cell r="F86">
            <v>125.69928212204999</v>
          </cell>
          <cell r="G86">
            <v>94.952558513057141</v>
          </cell>
        </row>
        <row r="87">
          <cell r="A87">
            <v>83</v>
          </cell>
          <cell r="B87">
            <v>140.495</v>
          </cell>
          <cell r="C87">
            <v>157.49940000000001</v>
          </cell>
          <cell r="D87">
            <v>133.798665</v>
          </cell>
          <cell r="E87">
            <v>104.49659</v>
          </cell>
          <cell r="F87">
            <v>135.29823772214999</v>
          </cell>
          <cell r="G87">
            <v>104.30957816997145</v>
          </cell>
        </row>
        <row r="88">
          <cell r="A88">
            <v>84</v>
          </cell>
          <cell r="B88">
            <v>151.21010000000001</v>
          </cell>
          <cell r="C88">
            <v>169.51130000000001</v>
          </cell>
          <cell r="D88">
            <v>145.12449000000001</v>
          </cell>
          <cell r="E88">
            <v>114.90457000000001</v>
          </cell>
          <cell r="F88">
            <v>145.88112863475001</v>
          </cell>
          <cell r="G88">
            <v>114.68136116265715</v>
          </cell>
        </row>
        <row r="89">
          <cell r="A89">
            <v>85</v>
          </cell>
          <cell r="B89">
            <v>162.42910000000001</v>
          </cell>
          <cell r="C89">
            <v>182.0882</v>
          </cell>
          <cell r="D89">
            <v>157.24527</v>
          </cell>
          <cell r="E89">
            <v>126.21796000000001</v>
          </cell>
          <cell r="F89">
            <v>157.49454921374999</v>
          </cell>
          <cell r="G89">
            <v>126.04950624954289</v>
          </cell>
        </row>
        <row r="90">
          <cell r="A90">
            <v>86</v>
          </cell>
          <cell r="B90">
            <v>174.20259999999999</v>
          </cell>
          <cell r="C90">
            <v>195.28659999999999</v>
          </cell>
          <cell r="D90">
            <v>170.18872500000001</v>
          </cell>
          <cell r="E90">
            <v>138.48878999999999</v>
          </cell>
          <cell r="F90">
            <v>170.15095353285002</v>
          </cell>
          <cell r="G90">
            <v>138.40771835911428</v>
          </cell>
        </row>
        <row r="91">
          <cell r="A91">
            <v>87</v>
          </cell>
          <cell r="B91">
            <v>186.61099999999999</v>
          </cell>
          <cell r="C91">
            <v>209.1969</v>
          </cell>
          <cell r="D91">
            <v>183.97858500000001</v>
          </cell>
          <cell r="E91">
            <v>151.76700000000002</v>
          </cell>
          <cell r="F91">
            <v>183.83247750000004</v>
          </cell>
          <cell r="G91">
            <v>151.7672985714286</v>
          </cell>
        </row>
        <row r="92">
          <cell r="A92">
            <v>88</v>
          </cell>
          <cell r="B92">
            <v>199.83600000000001</v>
          </cell>
          <cell r="C92">
            <v>224.02250000000001</v>
          </cell>
          <cell r="D92">
            <v>198.63417000000001</v>
          </cell>
          <cell r="E92">
            <v>166.09846000000002</v>
          </cell>
          <cell r="F92">
            <v>198.49832220000005</v>
          </cell>
          <cell r="G92">
            <v>166.15959768571429</v>
          </cell>
        </row>
        <row r="93">
          <cell r="A93">
            <v>89</v>
          </cell>
          <cell r="B93">
            <v>214.15969999999999</v>
          </cell>
          <cell r="C93">
            <v>240.07980000000001</v>
          </cell>
          <cell r="D93">
            <v>214.16892000000001</v>
          </cell>
          <cell r="E93">
            <v>181.52431000000001</v>
          </cell>
          <cell r="F93">
            <v>214.16892000000001</v>
          </cell>
          <cell r="G93">
            <v>181.52431000000001</v>
          </cell>
        </row>
        <row r="94">
          <cell r="A94">
            <v>90</v>
          </cell>
          <cell r="B94">
            <v>229.96510000000001</v>
          </cell>
          <cell r="C94">
            <v>257.79820000000001</v>
          </cell>
          <cell r="D94">
            <v>230.58997500000001</v>
          </cell>
          <cell r="E94">
            <v>198.07920000000001</v>
          </cell>
          <cell r="F94">
            <v>230.58997500000001</v>
          </cell>
          <cell r="G94">
            <v>198.07920000000001</v>
          </cell>
        </row>
        <row r="95">
          <cell r="A95">
            <v>91</v>
          </cell>
          <cell r="B95">
            <v>247.7362</v>
          </cell>
          <cell r="C95">
            <v>277.721</v>
          </cell>
          <cell r="D95">
            <v>247.89702</v>
          </cell>
          <cell r="E95">
            <v>215.78920000000002</v>
          </cell>
          <cell r="F95">
            <v>247.89702</v>
          </cell>
          <cell r="G95">
            <v>215.78920000000002</v>
          </cell>
        </row>
        <row r="96">
          <cell r="A96">
            <v>92</v>
          </cell>
          <cell r="B96">
            <v>268.05739999999997</v>
          </cell>
          <cell r="C96">
            <v>300.5009</v>
          </cell>
          <cell r="D96">
            <v>266.08165500000001</v>
          </cell>
          <cell r="E96">
            <v>234.67081000000002</v>
          </cell>
          <cell r="F96">
            <v>266.08165500000001</v>
          </cell>
          <cell r="G96">
            <v>234.67081000000002</v>
          </cell>
        </row>
        <row r="97">
          <cell r="A97">
            <v>93</v>
          </cell>
          <cell r="B97">
            <v>291.61439999999999</v>
          </cell>
          <cell r="C97">
            <v>326.90899999999999</v>
          </cell>
          <cell r="D97">
            <v>285.12624000000005</v>
          </cell>
          <cell r="E97">
            <v>254.72876000000002</v>
          </cell>
          <cell r="F97">
            <v>285.12624000000005</v>
          </cell>
          <cell r="G97">
            <v>254.72876000000002</v>
          </cell>
        </row>
        <row r="98">
          <cell r="A98">
            <v>94</v>
          </cell>
          <cell r="B98">
            <v>319.19330000000002</v>
          </cell>
          <cell r="C98">
            <v>357.82580000000002</v>
          </cell>
          <cell r="D98">
            <v>305.003895</v>
          </cell>
          <cell r="E98">
            <v>275.95447000000001</v>
          </cell>
          <cell r="F98">
            <v>305.003895</v>
          </cell>
          <cell r="G98">
            <v>275.95447000000001</v>
          </cell>
        </row>
        <row r="99">
          <cell r="A99">
            <v>95</v>
          </cell>
          <cell r="B99">
            <v>354.04989999999998</v>
          </cell>
          <cell r="C99">
            <v>396.90120000000002</v>
          </cell>
          <cell r="D99">
            <v>325.67745000000002</v>
          </cell>
          <cell r="E99">
            <v>298.32462000000004</v>
          </cell>
          <cell r="F99">
            <v>325.67745000000002</v>
          </cell>
          <cell r="G99">
            <v>298.32462000000004</v>
          </cell>
        </row>
        <row r="100">
          <cell r="A100">
            <v>96</v>
          </cell>
          <cell r="B100">
            <v>403.7645</v>
          </cell>
          <cell r="C100">
            <v>452.63279999999997</v>
          </cell>
          <cell r="D100">
            <v>347.09955000000002</v>
          </cell>
          <cell r="E100">
            <v>321.80027000000001</v>
          </cell>
          <cell r="F100">
            <v>347.09955000000002</v>
          </cell>
          <cell r="G100">
            <v>321.80027000000001</v>
          </cell>
        </row>
        <row r="101">
          <cell r="A101">
            <v>97</v>
          </cell>
          <cell r="B101">
            <v>492.05520000000001</v>
          </cell>
          <cell r="C101">
            <v>551.60950000000003</v>
          </cell>
          <cell r="D101">
            <v>369.21276</v>
          </cell>
          <cell r="E101">
            <v>346.32521000000003</v>
          </cell>
          <cell r="F101">
            <v>369.21276</v>
          </cell>
          <cell r="G101">
            <v>346.32521000000003</v>
          </cell>
        </row>
        <row r="102">
          <cell r="A102">
            <v>98</v>
          </cell>
          <cell r="B102">
            <v>673.49519999999995</v>
          </cell>
          <cell r="C102">
            <v>755.0095</v>
          </cell>
          <cell r="D102">
            <v>391.94925000000006</v>
          </cell>
          <cell r="E102">
            <v>371.82618000000002</v>
          </cell>
          <cell r="F102">
            <v>391.94925000000006</v>
          </cell>
          <cell r="G102">
            <v>371.82618000000002</v>
          </cell>
        </row>
        <row r="103">
          <cell r="A103">
            <v>99</v>
          </cell>
          <cell r="B103">
            <v>1000</v>
          </cell>
          <cell r="C103">
            <v>1000</v>
          </cell>
          <cell r="D103">
            <v>1000</v>
          </cell>
          <cell r="E103">
            <v>1000</v>
          </cell>
          <cell r="F103">
            <v>1000</v>
          </cell>
          <cell r="G103">
            <v>1000</v>
          </cell>
        </row>
      </sheetData>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sheetName val="CAPEX"/>
      <sheetName val="Sheet1"/>
      <sheetName val="כללי"/>
      <sheetName val="הנהלה- תקציב ID   "/>
      <sheetName val="שרות לקוחות- תקציב ID   "/>
      <sheetName val="משאבי אנוש- תקציב  כללי"/>
      <sheetName val="שווק-תקציב ID  "/>
      <sheetName val="כספים- תקציב ID  "/>
      <sheetName val="SAC"/>
      <sheetName val="מכירות - תקציב ID"/>
      <sheetName val="הנדסה"/>
      <sheetName val="IT"/>
      <sheetName val="פיתוח עסקי"/>
      <sheetName val="קשרי חוץ- תקציב ID  "/>
      <sheetName val="d_pl2"/>
      <sheetName val="Parameter"/>
      <sheetName val="P&amp;L"/>
      <sheetName val="Data"/>
      <sheetName val="old"/>
      <sheetName val="תקציב sub"/>
      <sheetName val="משאבי אנוש- תקציב ID  "/>
      <sheetName val="שווק-ישן"/>
      <sheetName val="תפעול"/>
      <sheetName val="Accum-Capex-category"/>
      <sheetName val="Cover"/>
      <sheetName val="Store Format"/>
      <sheetName val="Assumptions"/>
      <sheetName val="Comparable"/>
      <sheetName val="Info"/>
      <sheetName val="Budget 2000 - INDICATOR"/>
      <sheetName val="Report"/>
      <sheetName val="Index"/>
      <sheetName val="Budget 2002"/>
      <sheetName val="J1"/>
      <sheetName val="J6"/>
      <sheetName val="J7"/>
      <sheetName val="J8"/>
      <sheetName val="J9"/>
      <sheetName val="J10"/>
      <sheetName val="J11"/>
      <sheetName val="J12"/>
      <sheetName val="J13"/>
      <sheetName val="J14"/>
      <sheetName val="J15"/>
      <sheetName val="J2"/>
      <sheetName val="J16"/>
      <sheetName val="J18"/>
      <sheetName val="J19"/>
      <sheetName val="J20"/>
      <sheetName val="J3"/>
      <sheetName val="J4"/>
      <sheetName val="J5"/>
      <sheetName val="TB"/>
      <sheetName val="ADJ"/>
      <sheetName val="Input"/>
      <sheetName val="Monthly Store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I"/>
      <sheetName val="1.Complaint"/>
      <sheetName val="2.Delivery"/>
      <sheetName val="3.Productivity+Energy"/>
      <sheetName val="5.Costing"/>
      <sheetName val="6.Loss+7.QMS+8.S&amp;E"/>
      <sheetName val="ค่าเสื่อม"/>
      <sheetName val="BD"/>
      <sheetName val="สรุป"/>
      <sheetName val="กราฟ"/>
      <sheetName val="index"/>
    </sheetNames>
    <sheetDataSet>
      <sheetData sheetId="0" refreshError="1"/>
      <sheetData sheetId="1" refreshError="1"/>
      <sheetData sheetId="2"/>
      <sheetData sheetId="3"/>
      <sheetData sheetId="4"/>
      <sheetData sheetId="5"/>
      <sheetData sheetId="6"/>
      <sheetData sheetId="7"/>
      <sheetData sheetId="8"/>
      <sheetData sheetId="9"/>
      <sheetData sheetId="10"/>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g"/>
      <sheetName val="mc"/>
      <sheetName val="rawdata"/>
      <sheetName val="vc"/>
      <sheetName val="vg"/>
      <sheetName val="vp"/>
      <sheetName val="Visa"/>
      <sheetName val="Master"/>
      <sheetName val="Overa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Visa"/>
      <sheetName val="vc"/>
      <sheetName val="vg"/>
      <sheetName val="vp"/>
      <sheetName val="Master"/>
      <sheetName val="mc"/>
      <sheetName val="mg"/>
      <sheetName val="rawdata"/>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yrs."/>
      <sheetName val="3 yrs."/>
      <sheetName val="4yrs."/>
      <sheetName val="5yrs."/>
      <sheetName val="Assump2yrs."/>
      <sheetName val="Assump more yrs."/>
      <sheetName val="B3_SUAD"/>
      <sheetName val="CustomerCount"/>
      <sheetName val="vlookup"/>
      <sheetName val="COMMON"/>
      <sheetName val="Assumption"/>
      <sheetName val="CA"/>
      <sheetName val="fy 2007"/>
      <sheetName val="DF"/>
      <sheetName val="Don gia"/>
    </sheetNames>
    <sheetDataSet>
      <sheetData sheetId="0"/>
      <sheetData sheetId="1"/>
      <sheetData sheetId="2"/>
      <sheetData sheetId="3"/>
      <sheetData sheetId="4">
        <row r="7">
          <cell r="B7">
            <v>55</v>
          </cell>
        </row>
        <row r="9">
          <cell r="B9">
            <v>1E-3</v>
          </cell>
        </row>
        <row r="10">
          <cell r="B10">
            <v>0.3</v>
          </cell>
        </row>
      </sheetData>
      <sheetData sheetId="5"/>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 rep"/>
      <sheetName val="data"/>
    </sheetNames>
    <sheetDataSet>
      <sheetData sheetId="0" refreshError="1"/>
      <sheetData sheetId="1"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09"/>
      <sheetName val="E08"/>
      <sheetName val="E07"/>
      <sheetName val="E06"/>
      <sheetName val="E05"/>
      <sheetName val="Leaving employees"/>
      <sheetName val="pivot"/>
      <sheetName val="combine"/>
      <sheetName val="Assumption"/>
      <sheetName val="General"/>
      <sheetName val="Salary"/>
      <sheetName val="note"/>
      <sheetName val="Assump2yrs."/>
      <sheetName val="CustomerCount"/>
      <sheetName val="D_ML"/>
      <sheetName val="New Par Dec08"/>
    </sheetNames>
    <sheetDataSet>
      <sheetData sheetId="0"/>
      <sheetData sheetId="1"/>
      <sheetData sheetId="2"/>
      <sheetData sheetId="3"/>
      <sheetData sheetId="4"/>
      <sheetData sheetId="5"/>
      <sheetData sheetId="6"/>
      <sheetData sheetId="7"/>
      <sheetData sheetId="8">
        <row r="2">
          <cell r="A2" t="str">
            <v>Terminated but not in listed</v>
          </cell>
        </row>
        <row r="12">
          <cell r="B12">
            <v>40178</v>
          </cell>
        </row>
        <row r="13">
          <cell r="B13">
            <v>39813</v>
          </cell>
        </row>
        <row r="14">
          <cell r="B14">
            <v>39447</v>
          </cell>
        </row>
        <row r="15">
          <cell r="B15">
            <v>39082</v>
          </cell>
        </row>
        <row r="16">
          <cell r="B16">
            <v>38717</v>
          </cell>
        </row>
        <row r="18">
          <cell r="B18">
            <v>5000</v>
          </cell>
        </row>
        <row r="19">
          <cell r="B19">
            <v>500000</v>
          </cell>
        </row>
      </sheetData>
      <sheetData sheetId="9"/>
      <sheetData sheetId="10"/>
      <sheetData sheetId="11"/>
      <sheetData sheetId="12" refreshError="1"/>
      <sheetData sheetId="13" refreshError="1"/>
      <sheetData sheetId="14" refreshError="1"/>
      <sheetData sheetId="15"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D 1207"/>
      <sheetName val="Recl 1207"/>
      <sheetName val="Adj 1207"/>
      <sheetName val="SUD 1207"/>
      <sheetName val="Detail adjust GRIR"/>
      <sheetName val="Adj. 1"/>
      <sheetName val="Adj. 2"/>
      <sheetName val="Adj. 3"/>
      <sheetName val="Adj. 4"/>
      <sheetName val="Adj. 5"/>
      <sheetName val="Adj. 6"/>
      <sheetName val="Adj. 7"/>
      <sheetName val="Adj. 8"/>
      <sheetName val="Adj. 11"/>
      <sheetName val="Adj. 12.1"/>
      <sheetName val="Adj. 12.2"/>
      <sheetName val="Adj. 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
      <sheetName val="98act (FCC&amp;PBC)"/>
      <sheetName val="99op PB "/>
      <sheetName val="99OPMonthly"/>
      <sheetName val="99op (Total)"/>
      <sheetName val="99op"/>
      <sheetName val="SF&amp;CCC-Jan"/>
      <sheetName val="CCC-Jan"/>
      <sheetName val="Jan99(Total)"/>
      <sheetName val="Jan99 (PB)"/>
      <sheetName val="Jan99 (GCF)"/>
      <sheetName val="99act-PLCC"/>
      <sheetName val="99act-GCF"/>
      <sheetName val="99act-PB"/>
      <sheetName val="SF&amp;CCC-feb"/>
      <sheetName val="CCC-feb"/>
      <sheetName val="feb99(Total)"/>
      <sheetName val="feb99 (PB)"/>
      <sheetName val="feb99 (GCF)"/>
      <sheetName val="CCC"/>
      <sheetName val="SF&amp;CCC-mar"/>
      <sheetName val="CCC-mar"/>
      <sheetName val="mar99(Total)"/>
      <sheetName val="mar99 (PB)"/>
      <sheetName val="mar99 (GCF)"/>
      <sheetName val="99ACT-re"/>
      <sheetName val="98act_(FCC&amp;PBC)"/>
      <sheetName val="99op_PB_"/>
      <sheetName val="99op_(Total)"/>
      <sheetName val="Jan99_(PB)"/>
      <sheetName val="Jan99_(GCF)"/>
      <sheetName val="feb99_(PB)"/>
      <sheetName val="feb99_(GCF)"/>
      <sheetName val="mar99_(PB)"/>
      <sheetName val="mar99_(GCF)"/>
      <sheetName val="Note"/>
      <sheetName val="NEA_Fit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 rep"/>
      <sheetName val="data"/>
    </sheetNames>
    <sheetDataSet>
      <sheetData sheetId="0"/>
      <sheetData sheetId="1"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allSamp"/>
      <sheetName val="Non-Statistical Sampling"/>
      <sheetName val="Instructions"/>
      <sheetName val="First Sample Results"/>
      <sheetName val="DropDown"/>
      <sheetName val="Currency"/>
      <sheetName val="Reference data"/>
      <sheetName val="Schedule 10 Page 1"/>
      <sheetName val="1C remarks"/>
      <sheetName val="Schedule 10 Page 2 "/>
    </sheetNames>
    <sheetDataSet>
      <sheetData sheetId="0">
        <row r="7">
          <cell r="B7">
            <v>0.56999999999999995</v>
          </cell>
        </row>
      </sheetData>
      <sheetData sheetId="1"/>
      <sheetData sheetId="2" refreshError="1"/>
      <sheetData sheetId="3" refreshError="1"/>
      <sheetData sheetId="4">
        <row r="1">
          <cell r="B1" t="str">
            <v>?</v>
          </cell>
          <cell r="D1" t="str">
            <v>?</v>
          </cell>
          <cell r="H1" t="str">
            <v>Ratio Estimation</v>
          </cell>
        </row>
        <row r="2">
          <cell r="B2" t="str">
            <v>Low</v>
          </cell>
          <cell r="D2" t="str">
            <v>Random</v>
          </cell>
          <cell r="H2" t="str">
            <v>Difference Estimation</v>
          </cell>
        </row>
        <row r="3">
          <cell r="B3" t="str">
            <v>Moderate</v>
          </cell>
          <cell r="D3" t="str">
            <v>Haphazard</v>
          </cell>
        </row>
        <row r="4">
          <cell r="B4" t="str">
            <v>High</v>
          </cell>
          <cell r="D4" t="str">
            <v>Systematic</v>
          </cell>
        </row>
      </sheetData>
      <sheetData sheetId="5">
        <row r="3">
          <cell r="C3" t="str">
            <v>Thai</v>
          </cell>
        </row>
        <row r="9">
          <cell r="B9" t="str">
            <v>Currency?</v>
          </cell>
        </row>
        <row r="10">
          <cell r="B10" t="str">
            <v>AUS$</v>
          </cell>
        </row>
        <row r="11">
          <cell r="B11" t="str">
            <v>CAN$</v>
          </cell>
        </row>
        <row r="12">
          <cell r="B12" t="str">
            <v>Euro</v>
          </cell>
        </row>
        <row r="13">
          <cell r="B13" t="str">
            <v>Pound</v>
          </cell>
        </row>
        <row r="14">
          <cell r="B14" t="str">
            <v>US$</v>
          </cell>
        </row>
        <row r="15">
          <cell r="B15" t="str">
            <v>Yen</v>
          </cell>
        </row>
        <row r="16">
          <cell r="B16" t="str">
            <v>Colon</v>
          </cell>
        </row>
        <row r="17">
          <cell r="B17" t="str">
            <v>Dong</v>
          </cell>
        </row>
        <row r="18">
          <cell r="B18" t="str">
            <v>Franc</v>
          </cell>
        </row>
        <row r="19">
          <cell r="B19" t="str">
            <v>Kip</v>
          </cell>
        </row>
        <row r="20">
          <cell r="B20" t="str">
            <v>Kroner</v>
          </cell>
        </row>
        <row r="21">
          <cell r="B21" t="str">
            <v>Lira</v>
          </cell>
        </row>
        <row r="22">
          <cell r="B22" t="str">
            <v>Naira</v>
          </cell>
        </row>
        <row r="23">
          <cell r="B23" t="str">
            <v>Reais</v>
          </cell>
        </row>
        <row r="24">
          <cell r="B24" t="str">
            <v>Rubles</v>
          </cell>
        </row>
        <row r="25">
          <cell r="B25" t="str">
            <v>Rupee</v>
          </cell>
        </row>
        <row r="26">
          <cell r="B26" t="str">
            <v>Sequel</v>
          </cell>
        </row>
        <row r="27">
          <cell r="B27" t="str">
            <v>Thai</v>
          </cell>
        </row>
        <row r="28">
          <cell r="B28" t="str">
            <v>Tugrik</v>
          </cell>
        </row>
        <row r="29">
          <cell r="B29" t="str">
            <v>Won</v>
          </cell>
        </row>
        <row r="30">
          <cell r="B30" t="str">
            <v>Yuan</v>
          </cell>
        </row>
        <row r="31">
          <cell r="B31" t="str">
            <v>Other</v>
          </cell>
        </row>
      </sheetData>
      <sheetData sheetId="6" refreshError="1"/>
      <sheetData sheetId="7" refreshError="1"/>
      <sheetData sheetId="8" refreshError="1"/>
      <sheetData sheetId="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OL"/>
      <sheetName val="KPI"/>
      <sheetName val="สำรองสินไหม"/>
      <sheetName val="ค่าเผื่อ-เงินกู้"/>
      <sheetName val="เบี้ยค้างรับ"/>
      <sheetName val="bond"/>
      <sheetName val="stock"/>
      <sheetName val="ps"/>
      <sheetName val="pn"/>
      <sheetName val="deben"/>
      <sheetName val="unit"/>
      <sheetName val="warrant"/>
      <sheetName val="Detail_CF 1"/>
      <sheetName val="Detail_CF 2"/>
      <sheetName val="Detail_CF 3"/>
      <sheetName val="Detail_CF 4"/>
      <sheetName val="Detail_CF 5"/>
      <sheetName val="กระดาษทำการCF"/>
      <sheetName val="งบกระแสเงินสด"/>
      <sheetName val="CF_test"/>
      <sheetName val="BS51"/>
      <sheetName val="PL51"/>
      <sheetName val="PL-30Sep51 (2)"/>
      <sheetName val="PL-30Sep51"/>
      <sheetName val="30-09-51(Bid)"/>
      <sheetName val="30-09-51(Bid) (กรม)"/>
      <sheetName val="presentation-chart"/>
      <sheetName val="presentation (2)"/>
      <sheetName val="presentation"/>
      <sheetName val="Defer (2)"/>
      <sheetName val="สำรองเงินเกษียณอายุ"/>
      <sheetName val="งบดุล"/>
      <sheetName val="งบกำไรขาดทุน"/>
      <sheetName val="งบกำไรขาดทุน (2)"/>
      <sheetName val="งบกำไรขาดทุนQ3'50"/>
      <sheetName val="งบกำไรขาดทุน3เดือน"/>
      <sheetName val="งบกำไรขาดทุน Q2'49"/>
      <sheetName val="งบกำไรขาดทุน49"/>
      <sheetName val="ค่าใช้จ่าย"/>
      <sheetName val="IBNR"/>
      <sheetName val="งบย่อย"/>
      <sheetName val="งบกำไรสะสม-บัญชี"/>
      <sheetName val="งบกำไรสะสม-ภาษี"/>
      <sheetName val="Tax_P"/>
      <sheetName val="Defer_P"/>
      <sheetName val="งบกำไรสะสม-บัญชี (M)"/>
      <sheetName val="งบกำไรสะสม-ภาษี (M)"/>
      <sheetName val="Tax_M"/>
      <sheetName val="Defer_M"/>
      <sheetName val="งบกำไรสะสม-ภาษี (2)"/>
      <sheetName val="Account Co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ow r="17">
          <cell r="R17">
            <v>-6390558.5199999996</v>
          </cell>
        </row>
        <row r="18">
          <cell r="R18">
            <v>-5624015.0099999998</v>
          </cell>
        </row>
        <row r="19">
          <cell r="R19">
            <v>-883198.97</v>
          </cell>
        </row>
        <row r="20">
          <cell r="R20">
            <v>-455000</v>
          </cell>
        </row>
        <row r="21">
          <cell r="R21">
            <v>-5079381.2300000004</v>
          </cell>
        </row>
        <row r="22">
          <cell r="R22">
            <v>53300153.850000001</v>
          </cell>
        </row>
        <row r="23">
          <cell r="R23">
            <v>12640139.720000001</v>
          </cell>
        </row>
        <row r="24">
          <cell r="R24">
            <v>-77625</v>
          </cell>
        </row>
        <row r="25">
          <cell r="R25">
            <v>-11773432.119999999</v>
          </cell>
        </row>
        <row r="26">
          <cell r="R26">
            <v>-8176408</v>
          </cell>
        </row>
        <row r="27">
          <cell r="R27">
            <v>-28909487.879999999</v>
          </cell>
        </row>
      </sheetData>
      <sheetData sheetId="30" refreshError="1"/>
      <sheetData sheetId="31"/>
      <sheetData sheetId="32">
        <row r="35">
          <cell r="C35">
            <v>0</v>
          </cell>
        </row>
      </sheetData>
      <sheetData sheetId="33" refreshError="1"/>
      <sheetData sheetId="34" refreshError="1"/>
      <sheetData sheetId="35" refreshError="1"/>
      <sheetData sheetId="36" refreshError="1"/>
      <sheetData sheetId="37" refreshError="1"/>
      <sheetData sheetId="38"/>
      <sheetData sheetId="39" refreshError="1"/>
      <sheetData sheetId="40"/>
      <sheetData sheetId="41" refreshError="1"/>
      <sheetData sheetId="42">
        <row r="27">
          <cell r="B27">
            <v>0</v>
          </cell>
        </row>
      </sheetData>
      <sheetData sheetId="43" refreshError="1"/>
      <sheetData sheetId="44">
        <row r="19">
          <cell r="N19">
            <v>-84332324.530000001</v>
          </cell>
        </row>
        <row r="20">
          <cell r="N20">
            <v>0</v>
          </cell>
        </row>
        <row r="21">
          <cell r="N21">
            <v>-5887097.46</v>
          </cell>
        </row>
        <row r="22">
          <cell r="N22">
            <v>-883198.97</v>
          </cell>
        </row>
        <row r="23">
          <cell r="N23">
            <v>-455000</v>
          </cell>
        </row>
        <row r="24">
          <cell r="N24">
            <v>14058878.779999999</v>
          </cell>
        </row>
        <row r="25">
          <cell r="N25">
            <v>-5510655.0599999996</v>
          </cell>
        </row>
        <row r="26">
          <cell r="N26">
            <v>22721117.98</v>
          </cell>
        </row>
        <row r="27">
          <cell r="N27">
            <v>1185413.23</v>
          </cell>
        </row>
        <row r="28">
          <cell r="N28">
            <v>-81098.100000000006</v>
          </cell>
        </row>
        <row r="29">
          <cell r="N29">
            <v>0</v>
          </cell>
        </row>
        <row r="30">
          <cell r="N30">
            <v>-8723817.3399999999</v>
          </cell>
        </row>
        <row r="31">
          <cell r="N31">
            <v>-25340408.859999999</v>
          </cell>
        </row>
      </sheetData>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회사내역"/>
      <sheetName val="근로영수증"/>
      <sheetName val="퇴직영수증"/>
      <sheetName val="commed"/>
      <sheetName val="Currency"/>
      <sheetName val="DropDown"/>
      <sheetName val="Schedule 10 Page 1"/>
      <sheetName val="Reference data"/>
      <sheetName val="BS"/>
      <sheetName val="BAX Export 25mar07 - 31mar07"/>
      <sheetName val="vlookup"/>
      <sheetName val="고흥원퇴직"/>
      <sheetName val="윤두한퇴직"/>
      <sheetName val="오왕석근로"/>
      <sheetName val="이형융근로"/>
      <sheetName val="임명희퇴직"/>
      <sheetName val="임명희근로"/>
      <sheetName val="최은희퇴직"/>
      <sheetName val="김호정퇴직"/>
      <sheetName val="이현숙근로"/>
      <sheetName val="공성길퇴직"/>
      <sheetName val="공성길근로"/>
      <sheetName val="하영주근로"/>
      <sheetName val="이달우근로"/>
      <sheetName val="이달우퇴직"/>
      <sheetName val="LIST"/>
      <sheetName val="A4공장"/>
      <sheetName val="FA-BOI"/>
      <sheetName val="유지연근로"/>
      <sheetName val="차영철근로"/>
      <sheetName val="양대승근로"/>
      <sheetName val="우왕석근로"/>
      <sheetName val="유지연퇴직"/>
      <sheetName val="차영철퇴직"/>
      <sheetName val="양대승퇴직"/>
      <sheetName val="우왕석퇴직"/>
    </sheetNames>
    <sheetDataSet>
      <sheetData sheetId="0" refreshError="1">
        <row r="4">
          <cell r="C4" t="str">
            <v>지역</v>
          </cell>
          <cell r="D4" t="str">
            <v>회사명</v>
          </cell>
          <cell r="E4" t="str">
            <v>사업자등록번호</v>
          </cell>
          <cell r="F4" t="str">
            <v>법인등록번호</v>
          </cell>
          <cell r="G4" t="str">
            <v>대표자명</v>
          </cell>
          <cell r="H4" t="str">
            <v>세무서명</v>
          </cell>
          <cell r="I4" t="str">
            <v>사업장주소</v>
          </cell>
        </row>
        <row r="5">
          <cell r="B5">
            <v>1</v>
          </cell>
          <cell r="C5" t="str">
            <v>서울</v>
          </cell>
          <cell r="D5" t="str">
            <v>캐리어㈜</v>
          </cell>
          <cell r="E5" t="str">
            <v>211 - 85 - 18918</v>
          </cell>
          <cell r="F5" t="str">
            <v>110111 - 0413578</v>
          </cell>
          <cell r="G5" t="str">
            <v>토마스.이.데이비스</v>
          </cell>
          <cell r="H5" t="str">
            <v>강 남</v>
          </cell>
          <cell r="I5" t="str">
            <v xml:space="preserve">  서울 강남구 논현동 19-7</v>
          </cell>
        </row>
        <row r="6">
          <cell r="B6">
            <v>2</v>
          </cell>
          <cell r="C6" t="str">
            <v>광주</v>
          </cell>
          <cell r="D6" t="str">
            <v>캐리어㈜</v>
          </cell>
          <cell r="E6" t="str">
            <v>410 - 81 - 08964</v>
          </cell>
          <cell r="F6" t="str">
            <v>110111 - 0413578</v>
          </cell>
          <cell r="G6" t="str">
            <v>토마스.이.데이비스</v>
          </cell>
          <cell r="H6" t="str">
            <v>서광주</v>
          </cell>
          <cell r="I6" t="str">
            <v xml:space="preserve">  광주시 광산구 장덕동 981-11</v>
          </cell>
        </row>
        <row r="7">
          <cell r="B7">
            <v>3</v>
          </cell>
          <cell r="C7" t="str">
            <v>사당</v>
          </cell>
          <cell r="D7" t="str">
            <v>캐리어㈜사당</v>
          </cell>
          <cell r="E7" t="str">
            <v>108 - 85 - 12296</v>
          </cell>
          <cell r="F7" t="str">
            <v>110111 - 0413578</v>
          </cell>
          <cell r="G7" t="str">
            <v>토마스.이.데이비스</v>
          </cell>
          <cell r="H7" t="str">
            <v>동 작</v>
          </cell>
          <cell r="I7" t="str">
            <v xml:space="preserve">  서울 동작구 사당1동 1007-39</v>
          </cell>
        </row>
        <row r="8">
          <cell r="B8">
            <v>4</v>
          </cell>
          <cell r="C8" t="str">
            <v>경기</v>
          </cell>
          <cell r="D8" t="str">
            <v>캐리어㈜경기</v>
          </cell>
          <cell r="E8" t="str">
            <v>124 - 85 - 15505</v>
          </cell>
          <cell r="F8" t="str">
            <v>110111 - 0413578</v>
          </cell>
          <cell r="G8" t="str">
            <v>토마스.이.데이비스</v>
          </cell>
          <cell r="H8" t="str">
            <v>수 원</v>
          </cell>
          <cell r="I8" t="str">
            <v xml:space="preserve">  경기도 수원시 팔달구 인계동 979-6</v>
          </cell>
        </row>
        <row r="9">
          <cell r="B9">
            <v>5</v>
          </cell>
          <cell r="C9" t="str">
            <v>대전</v>
          </cell>
          <cell r="D9" t="str">
            <v>캐리어㈜대전</v>
          </cell>
          <cell r="E9" t="str">
            <v>306 - 85 - 11794</v>
          </cell>
          <cell r="F9" t="str">
            <v>110111 - 0413578</v>
          </cell>
          <cell r="G9" t="str">
            <v>토마스.이.데이비스</v>
          </cell>
          <cell r="H9" t="str">
            <v>동대전</v>
          </cell>
          <cell r="I9" t="str">
            <v xml:space="preserve">  대전시 대덕구 송촌동 292-3</v>
          </cell>
        </row>
        <row r="10">
          <cell r="B10">
            <v>6</v>
          </cell>
          <cell r="C10" t="str">
            <v>대구</v>
          </cell>
          <cell r="D10" t="str">
            <v>캐리어㈜대구</v>
          </cell>
          <cell r="E10" t="str">
            <v>502 - 85 - 12391</v>
          </cell>
          <cell r="F10" t="str">
            <v>110111 - 0413578</v>
          </cell>
          <cell r="G10" t="str">
            <v>토마스.이.데이비스</v>
          </cell>
          <cell r="H10" t="str">
            <v>동대구</v>
          </cell>
          <cell r="I10" t="str">
            <v xml:space="preserve">  대구시 수성구 만촌2동 978-13</v>
          </cell>
        </row>
        <row r="11">
          <cell r="B11">
            <v>7</v>
          </cell>
          <cell r="C11" t="str">
            <v>부산</v>
          </cell>
          <cell r="D11" t="str">
            <v>캐리어㈜부산</v>
          </cell>
          <cell r="E11" t="str">
            <v>604 - 85 - 09343</v>
          </cell>
          <cell r="F11" t="str">
            <v>110111 - 0413578</v>
          </cell>
          <cell r="G11" t="str">
            <v>토마스.이.데이비스</v>
          </cell>
          <cell r="H11" t="str">
            <v>동부산</v>
          </cell>
          <cell r="I11" t="str">
            <v xml:space="preserve">  부산시 동구 초량동 1154-1</v>
          </cell>
        </row>
        <row r="12">
          <cell r="B12">
            <v>8</v>
          </cell>
          <cell r="C12" t="str">
            <v>토탈</v>
          </cell>
          <cell r="D12" t="str">
            <v>캐리어㈜토탈라인</v>
          </cell>
          <cell r="E12" t="str">
            <v>106 - 85 - 11781</v>
          </cell>
          <cell r="F12" t="str">
            <v>110111 - 0413578</v>
          </cell>
          <cell r="G12" t="str">
            <v>토마스.이.데이비스</v>
          </cell>
          <cell r="H12" t="str">
            <v>용 산</v>
          </cell>
          <cell r="I12" t="str">
            <v xml:space="preserve">  서울시 용산구 서계동 82</v>
          </cell>
        </row>
      </sheetData>
      <sheetData sheetId="1" refreshError="1">
        <row r="17">
          <cell r="BD17">
            <v>0</v>
          </cell>
        </row>
        <row r="21">
          <cell r="R21">
            <v>0</v>
          </cell>
        </row>
      </sheetData>
      <sheetData sheetId="2" refreshError="1">
        <row r="7">
          <cell r="I7" t="str">
            <v>(발행자 보고용)</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IR&amp;RR"/>
      <sheetName val="RCSA Template"/>
      <sheetName val="RCSA Template_AML_CFT"/>
      <sheetName val="Instruction-TH"/>
      <sheetName val="Instruction-Eng"/>
      <sheetName val="Tolerance Matrix_TH"/>
      <sheetName val="Tolerance Matrix_EN"/>
      <sheetName val="Index-criteria"/>
      <sheetName val="Index-namelist"/>
      <sheetName val="TPA Service"/>
      <sheetName val="overall heatm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Control Test Documentation"/>
      <sheetName val="LOAN-03"/>
      <sheetName val="Drop down"/>
      <sheetName val="Detailed Control Testing"/>
      <sheetName val="퇴직영수증"/>
      <sheetName val="근로영수증"/>
      <sheetName val="회사내역"/>
      <sheetName val="10"/>
      <sheetName val="Defer Dec. 2002"/>
      <sheetName val="Assumption"/>
      <sheetName val="ABP1 input &amp; output for account"/>
      <sheetName val="Global Data"/>
      <sheetName val="Matching"/>
      <sheetName val="CustomerCount"/>
      <sheetName val="Currency"/>
      <sheetName val="DropDown"/>
    </sheetNames>
    <sheetDataSet>
      <sheetData sheetId="0" refreshError="1"/>
      <sheetData sheetId="1" refreshError="1"/>
      <sheetData sheetId="2" refreshError="1"/>
      <sheetData sheetId="3">
        <row r="7">
          <cell r="C7" t="str">
            <v>Multiple times a day</v>
          </cell>
          <cell r="I7" t="str">
            <v>Low</v>
          </cell>
        </row>
        <row r="8">
          <cell r="C8" t="str">
            <v>Daily</v>
          </cell>
          <cell r="I8" t="str">
            <v>Moderate</v>
          </cell>
        </row>
        <row r="9">
          <cell r="C9" t="str">
            <v>Weekly</v>
          </cell>
          <cell r="I9" t="str">
            <v>High</v>
          </cell>
        </row>
        <row r="10">
          <cell r="C10" t="str">
            <v>Monthly</v>
          </cell>
        </row>
        <row r="11">
          <cell r="C11" t="str">
            <v>Quarterly</v>
          </cell>
        </row>
        <row r="12">
          <cell r="C12" t="str">
            <v>Annually</v>
          </cell>
        </row>
        <row r="13">
          <cell r="C13" t="str">
            <v>Other</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 Vendor"/>
      <sheetName val="Summary WHT"/>
      <sheetName val="Print WHT Form"/>
      <sheetName val="sort3"/>
      <sheetName val="sort53 "/>
      <sheetName val="Sort ภงด.3"/>
      <sheetName val="Sort ภงด.53"/>
      <sheetName val="ใบแนบ ภงด.3"/>
      <sheetName val="ใบแนบ ภงด.53"/>
    </sheetNames>
    <sheetDataSet>
      <sheetData sheetId="0"/>
      <sheetData sheetId="1"/>
      <sheetData sheetId="2"/>
      <sheetData sheetId="3"/>
      <sheetData sheetId="4"/>
      <sheetData sheetId="5"/>
      <sheetData sheetId="6"/>
      <sheetData sheetId="7"/>
      <sheetData sheetId="8"/>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oomberg"/>
      <sheetName val="CIMB"/>
      <sheetName val="Portfolio"/>
      <sheetName val="KO"/>
      <sheetName val="By Issuer"/>
      <sheetName val="Murex"/>
      <sheetName val="usd spread"/>
      <sheetName val="TB"/>
      <sheetName val="CA Comp"/>
      <sheetName val="Diff Rate"/>
    </sheetNames>
    <sheetDataSet>
      <sheetData sheetId="0" refreshError="1"/>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sheetName val="AutoOpen Stub Data"/>
      <sheetName val="Macros"/>
      <sheetName val="ATW"/>
      <sheetName val="Lock"/>
      <sheetName val="Intl Data Table"/>
      <sheetName val="TemplateInformation"/>
      <sheetName val="EE"/>
      <sheetName val="AutoOpen_Stub_Data"/>
      <sheetName val="Intl_Data_Table"/>
      <sheetName val="PTT-Calculations"/>
      <sheetName val="References"/>
      <sheetName val="PTT-Inputs"/>
      <sheetName val="PTT-Finstats"/>
      <sheetName val="PTT-Results"/>
      <sheetName val="Purchase Order"/>
      <sheetName val="Customize Your Purchase Order"/>
      <sheetName val="basic rate"/>
      <sheetName val="Main Sum (Hotel &amp; Residences)"/>
      <sheetName val="Cost Data"/>
      <sheetName val="Material"/>
      <sheetName val="C(1)"/>
      <sheetName val="D&amp;E(1)"/>
      <sheetName val="2_3_1 อาคาร"/>
      <sheetName val="EXF"/>
      <sheetName val="Progress-All"/>
      <sheetName val="cov-estimate"/>
      <sheetName val="สรุปราคา (EMC)"/>
      <sheetName val="Cost_Categories"/>
      <sheetName val="Purchase_Order"/>
      <sheetName val="Customize_Your_Purchase_Order"/>
      <sheetName val="SH-D"/>
      <sheetName val="HVAC"/>
      <sheetName val="Main_Sum_(Hotel_&amp;_Residences)"/>
      <sheetName val="Cost_Data"/>
      <sheetName val="2_3_1_อาคาร"/>
      <sheetName val="สรุปราคา_(EMC)"/>
      <sheetName val="ค่าวัสดุ"/>
      <sheetName val="INVOICEprototype1"/>
      <sheetName val="Mat"/>
      <sheetName val="Sensitivyt"/>
      <sheetName val="HREIT Post H4"/>
      <sheetName val="AutoOpen_Stub_Data1"/>
      <sheetName val="Intl_Data_Table1"/>
      <sheetName val="Purchase_Order1"/>
      <sheetName val="Customize_Your_Purchase_Order1"/>
      <sheetName val="basic_rate"/>
      <sheetName val="Main_Sum_(Hotel_&amp;_Residences)1"/>
      <sheetName val="Cost_Data1"/>
      <sheetName val="2_3_1_อาคาร1"/>
      <sheetName val="สรุปราคา_(EMC)1"/>
      <sheetName val="HREIT_Post_H4"/>
      <sheetName val="Bloombe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 SHRIMP BACKGROUND"/>
      <sheetName val="Coaching&amp;Meeting"/>
      <sheetName val="IMPACT&amp;URGENCY SCATTER"/>
      <sheetName val="THEME&amp;GOAL"/>
      <sheetName val="MKT bullet_bar"/>
      <sheetName val="MKT COACHING#1 2.OCT.2015"/>
      <sheetName val="Profit-volume-cost analysis"/>
      <sheetName val="Profit-Loss Analysis"/>
      <sheetName val="BEP COMPAIR 2015,1016"/>
      <sheetName val="BEP-SHRIMP PLANT 2016"/>
      <sheetName val="BEP-SHRIMP PLANT 2015 (9+3)"/>
      <sheetName val="BEP-PACKING"/>
      <sheetName val="BEP-BREADED"/>
      <sheetName val="BEP-COOKED"/>
      <sheetName val="BEP-SUSHI"/>
      <sheetName val="BEP-AMAEBI"/>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asset value"/>
      <sheetName val="Newspaper"/>
      <sheetName val="Asset &amp; Liability"/>
      <sheetName val="Standing Data"/>
      <sheetName val="S-BAL1"/>
      <sheetName val="Dialog5"/>
      <sheetName val="Dialog1"/>
      <sheetName val="DialogNoOfDay"/>
      <sheetName val="DialogDate"/>
      <sheetName val="Dialog3"/>
      <sheetName val="NAV to bank"/>
      <sheetName val="Expense Transaction"/>
      <sheetName val="Deferred Charge"/>
      <sheetName val="ตารางแนบ1"/>
      <sheetName val="Last Port"/>
      <sheetName val="DialogDf1"/>
      <sheetName val="DialogDf2"/>
      <sheetName val="DialogDf3"/>
      <sheetName val="DialogDf4"/>
      <sheetName val="FinishDialog"/>
      <sheetName val="BackUp"/>
      <sheetName val="Restore"/>
      <sheetName val="Unit Management"/>
      <sheetName val="Fee Accu"/>
      <sheetName val="DialogAddRemark"/>
      <sheetName val="DialogStd"/>
      <sheetName val="Dialog2"/>
      <sheetName val="Dialogmail"/>
      <sheetName val="Dialog6"/>
      <sheetName val="Dialog7"/>
      <sheetName val="Dialog8"/>
      <sheetName val="Dialog9"/>
      <sheetName val="DialogConfirmBackup"/>
      <sheetName val="DialogAboutDetails"/>
      <sheetName val="Main Menu"/>
      <sheetName val="ModuleMenu"/>
      <sheetName val="ModulePost"/>
      <sheetName val="ModuleKey"/>
      <sheetName val="ModuleSave"/>
      <sheetName val="ModulePrint"/>
      <sheetName val="ModuleFax"/>
      <sheetName val="ModuleRecord"/>
      <sheetName val="ModuleUtility"/>
      <sheetName val="ModuleDefer"/>
      <sheetName val="Junk"/>
      <sheetName val="NAV for FundPower"/>
      <sheetName val="NAV Announcement"/>
      <sheetName val="Newspaper - Test"/>
      <sheetName val="NAV Mail"/>
      <sheetName val="Newspaper99(Don't Print Me)"/>
      <sheetName val="DefCharge Test(Don't Print me)"/>
      <sheetName val="Newspaper1"/>
      <sheetName val="Newspaper-E"/>
      <sheetName val="Mapping-AP"/>
      <sheetName val="181190 (Adj)"/>
      <sheetName val="Scoping Thai wind power"/>
      <sheetName val="Library Procedures"/>
    </sheetNames>
    <sheetDataSet>
      <sheetData sheetId="0">
        <row r="56">
          <cell r="G56">
            <v>28829831.346000001</v>
          </cell>
        </row>
      </sheetData>
      <sheetData sheetId="1"/>
      <sheetData sheetId="2">
        <row r="50">
          <cell r="E50">
            <v>8.3933499999999999</v>
          </cell>
        </row>
      </sheetData>
      <sheetData sheetId="3">
        <row r="4">
          <cell r="C4" t="str">
            <v>ING Mutual Funds Management (Thailand) Co.,Ltd.</v>
          </cell>
        </row>
        <row r="29">
          <cell r="C29" t="str">
            <v>*After paid a dividend of 0.90 Baht/Unit</v>
          </cell>
        </row>
        <row r="35">
          <cell r="C35" t="str">
            <v>หมายเหตุ : ชื่อเดิม บริษัทหลักทรัพย์จัดการกองทุนรวม สยามซิตี้ แอสเซท แมเนจเม้นท์ จำกัด</v>
          </cell>
        </row>
        <row r="36">
          <cell r="C36" t="str">
            <v>Remark : Previously  Siam City Asset Management Co., Ltd.</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efit Pymts"/>
      <sheetName val="Pymts2009"/>
      <sheetName val="Aux-H10"/>
      <sheetName val="vIDS09-007 LRS"/>
      <sheetName val="valn results"/>
      <sheetName val="LSP Pmt"/>
      <sheetName val="calc-baht-TOTAL"/>
      <sheetName val="input-IDS Manu"/>
      <sheetName val="input-IDS Log"/>
      <sheetName val="input-IDS Mkt"/>
      <sheetName val="input-ST"/>
      <sheetName val="Curtailment"/>
      <sheetName val="AX0'07"/>
      <sheetName val="vIDS07-LRS"/>
      <sheetName val="input-AGI"/>
      <sheetName val="Disclosure Schedules"/>
      <sheetName val="THAI-IDSL"/>
      <sheetName val="THAI-IDSL-MemSum"/>
      <sheetName val="THAI-IDSMFG"/>
      <sheetName val="THAI-IDSMFG-MemSum"/>
      <sheetName val="THAI-IDSMKG"/>
      <sheetName val="THAI-IDSMKG-MemSum"/>
      <sheetName val="THAI-AGI"/>
      <sheetName val="THAI-AGI-MemSum"/>
      <sheetName val="AX0'08 - GL Analysis"/>
      <sheetName val="vIDS09 - OLDASMP-000"/>
      <sheetName val="AX Total"/>
      <sheetName val="vIDS08-L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J - RATE"/>
      <sheetName val="ADJ _ RATE"/>
      <sheetName val="SCB 1 - Current"/>
      <sheetName val="SCB 2 - Current"/>
      <sheetName val="Master"/>
      <sheetName val="ตั๋วเงินรับ"/>
      <sheetName val="เงินกู้ธนชาติ"/>
      <sheetName val="Invoice"/>
      <sheetName val="เงินกู้ MGC"/>
      <sheetName val="BALANCE SHEET "/>
      <sheetName val="BS ATTACH"/>
      <sheetName val="เขตการค้าย่อย"/>
      <sheetName val="LC _ TR Listing"/>
      <sheetName val="Customize Your Invoice"/>
      <sheetName val="TR_AP"/>
      <sheetName val="VariableII  period"/>
      <sheetName val="DIV186"/>
      <sheetName val="1"/>
      <sheetName val="Detail-Sep"/>
      <sheetName val="Stock Aging"/>
      <sheetName val="6"/>
      <sheetName val="9"/>
      <sheetName val="CRITERIA1"/>
      <sheetName val="TYPE"/>
      <sheetName val="Dec 2001"/>
      <sheetName val="Sheet1 (2)"/>
      <sheetName val="Input"/>
      <sheetName val="desc"/>
      <sheetName val="MENU"/>
      <sheetName val="Data"/>
      <sheetName val="CF RECONCILE - 1"/>
      <sheetName val="Final"/>
      <sheetName val="Sal"/>
      <sheetName val="CIPA"/>
      <sheetName val="03中"/>
      <sheetName val="DEPT"/>
      <sheetName val="Currency"/>
      <sheetName val="Cost Centers"/>
      <sheetName val=" IB-PL-00-01 SUMMARY"/>
      <sheetName val="Saptco00"/>
      <sheetName val="M_Maincomp"/>
      <sheetName val="Locations"/>
      <sheetName val="DAT"/>
      <sheetName val="K-5"/>
      <sheetName val="Summary"/>
      <sheetName val="Update_041110"/>
      <sheetName val="sub-mat2011"/>
      <sheetName val="Sheet1"/>
      <sheetName val="Sheet2"/>
      <sheetName val="Sheet3"/>
      <sheetName val="DataInput1"/>
      <sheetName val="D03"/>
      <sheetName val="S01"/>
      <sheetName val="S02"/>
      <sheetName val="S03"/>
      <sheetName val="S04"/>
      <sheetName val="S05"/>
      <sheetName val="S06"/>
      <sheetName val="S13"/>
      <sheetName val="Budgets"/>
      <sheetName val="Assumptions"/>
      <sheetName val="M_CT_OUT"/>
      <sheetName val="Customize Your Purchase Order"/>
      <sheetName val="ﾕｰｻﾞｰ設定"/>
      <sheetName val="10-1 Media"/>
      <sheetName val="10-cut"/>
      <sheetName val="resumen"/>
      <sheetName val="DCF"/>
      <sheetName val="SKA"/>
      <sheetName val="Parameters"/>
      <sheetName val="ADJ_-_RATE"/>
      <sheetName val="ADJ___RATE"/>
      <sheetName val="SCB_1_-_Current"/>
      <sheetName val="SCB_2_-_Current"/>
      <sheetName val="เงินกู้_MGC"/>
      <sheetName val="LC___TR_Listing"/>
      <sheetName val="BALANCE_SHEET_"/>
      <sheetName val="BS_ATTACH"/>
      <sheetName val="VariableII__period"/>
      <sheetName val="Customize_Your_Invoice"/>
      <sheetName val="Stock_Aging"/>
      <sheetName val="Dec_2001"/>
      <sheetName val="Sheet1_(2)"/>
      <sheetName val="CF_RECONCILE_-_1"/>
      <sheetName val="REVISED_VERSION1"/>
      <sheetName val="Family"/>
      <sheetName val="ALL KSFC RIGS EXCEPT R-5"/>
      <sheetName val="CONTROL"/>
      <sheetName val="CUSTOMER"/>
      <sheetName val="CA Sheet"/>
      <sheetName val="SBM"/>
      <sheetName val="FP Friends Other"/>
      <sheetName val="ADJ_-_RATE1"/>
      <sheetName val="ADJ___RATE1"/>
      <sheetName val="Cost_Centers"/>
      <sheetName val="_IB-PL-00-01_SUMMARY"/>
      <sheetName val="10-1_Media"/>
      <sheetName val="Customize_Your_Purchase_Order"/>
      <sheetName val="163040 LC_TR"/>
      <sheetName val="Header"/>
      <sheetName val="FF-3"/>
      <sheetName val="Disposal"/>
      <sheetName val="Seg-rent"/>
      <sheetName val="INDEX"/>
      <sheetName val="3645-9_1_96"/>
      <sheetName val="อมตะCiyt"/>
      <sheetName val="Exp"/>
      <sheetName val="ADJ_-_RATE2"/>
      <sheetName val="ADJ___RATE2"/>
      <sheetName val="SCB_1_-_Current2"/>
      <sheetName val="SCB_2_-_Current2"/>
      <sheetName val="BALANCE_SHEET_2"/>
      <sheetName val="BS_ATTACH2"/>
      <sheetName val="Sheet1_(2)2"/>
      <sheetName val="เงินกู้_MGC1"/>
      <sheetName val="LC___TR_Listing1"/>
      <sheetName val="Customize_Your_Invoice1"/>
      <sheetName val="Stock_Aging1"/>
      <sheetName val="VariableII__period1"/>
      <sheetName val="Dec_20011"/>
      <sheetName val="CF_RECONCILE_-_11"/>
      <sheetName val="SCB_1_-_Current1"/>
      <sheetName val="SCB_2_-_Current1"/>
      <sheetName val="BALANCE_SHEET_1"/>
      <sheetName val="BS_ATTACH1"/>
      <sheetName val="Sheet1_(2)1"/>
      <sheetName val="인원계획-미화"/>
      <sheetName val="163040 LC-TR"/>
      <sheetName val="CJEs"/>
      <sheetName val="PL"/>
      <sheetName val="CRJE"/>
      <sheetName val="Discontinue_Item"/>
      <sheetName val="DEPSYS47"/>
      <sheetName val="DEP12"/>
      <sheetName val="Trial Balance"/>
      <sheetName val=" IBPL0001"/>
      <sheetName val="19"/>
      <sheetName val="MA"/>
      <sheetName val="A6"/>
      <sheetName val="table"/>
      <sheetName val="Bloomberg"/>
      <sheetName val="Model-Monthly"/>
      <sheetName val="D190.2"/>
      <sheetName val="Variance"/>
      <sheetName val="Bang chiet tinh TBA"/>
      <sheetName val="DI"/>
      <sheetName val="SWDV"/>
      <sheetName val="F9 Parameters"/>
      <sheetName val="TrialBalance Q3-2002"/>
      <sheetName val="Workbook Inputs"/>
      <sheetName val="D"/>
      <sheetName val="?????????????"/>
      <sheetName val="FY10-Loss"/>
      <sheetName val="ADJ_-_RATE3"/>
      <sheetName val="ADJ___RATE3"/>
      <sheetName val="SCB_1_-_Current3"/>
      <sheetName val="SCB_2_-_Current3"/>
      <sheetName val="เงินกู้_MGC2"/>
      <sheetName val="BALANCE_SHEET_3"/>
      <sheetName val="BS_ATTACH3"/>
      <sheetName val="LC___TR_Listing2"/>
      <sheetName val="VariableII__period2"/>
      <sheetName val="Customize_Your_Invoice2"/>
      <sheetName val="Stock_Aging2"/>
      <sheetName val="Dec_20012"/>
      <sheetName val="Sheet1_(2)3"/>
      <sheetName val="CF_RECONCILE_-_12"/>
      <sheetName val="ALL_KSFC_RIGS_EXCEPT_R-5"/>
      <sheetName val="FP_Friends_Other"/>
      <sheetName val="163040_LC_TR"/>
      <sheetName val="Total Inventory"/>
      <sheetName val="RM&amp;Sparepart"/>
      <sheetName val="Semi FG&amp;FG"/>
      <sheetName val="GL_Dec'14"/>
      <sheetName val="AHP_MASTER_ITEM(P%)06-Apr-2015_"/>
      <sheetName val="Provision NRV"/>
      <sheetName val="Inputs"/>
      <sheetName val="PPR50"/>
      <sheetName val="BS"/>
      <sheetName val="ADJ_-_RATE4"/>
      <sheetName val="ADJ___RATE4"/>
      <sheetName val="SCB_1_-_Current4"/>
      <sheetName val="SCB_2_-_Current4"/>
      <sheetName val="เงินกู้_MGC3"/>
      <sheetName val="BALANCE_SHEET_4"/>
      <sheetName val="BS_ATTACH4"/>
      <sheetName val="LC___TR_Listing3"/>
      <sheetName val="VariableII__period3"/>
      <sheetName val="Customize_Your_Invoice3"/>
      <sheetName val="Stock_Aging3"/>
      <sheetName val="Dec_20013"/>
      <sheetName val="Sheet1_(2)4"/>
      <sheetName val="CF_RECONCILE_-_13"/>
      <sheetName val="Cost_Centers1"/>
      <sheetName val="_IB-PL-00-01_SUMMARY1"/>
      <sheetName val="Customize_Your_Purchase_Order1"/>
      <sheetName val="10-1_Media1"/>
      <sheetName val="ALL_KSFC_RIGS_EXCEPT_R-51"/>
      <sheetName val="FP_Friends_Other1"/>
      <sheetName val="163040_LC_TR1"/>
      <sheetName val="Total_Inventory"/>
      <sheetName val="Semi_FG&amp;FG"/>
      <sheetName val="Provision_NRV"/>
      <sheetName val="Trial_Balance"/>
      <sheetName val="_IBPL0001"/>
      <sheetName val="163040_LC-TR"/>
      <sheetName val="TrialBalance_Q3-2002"/>
      <sheetName val="Workbook_Inputs"/>
      <sheetName val="CA_Sheet"/>
      <sheetName val="F9_Parameters"/>
      <sheetName val="By Person"/>
      <sheetName val="Depr"/>
      <sheetName val="LC"/>
      <sheetName val="MD&amp;A"/>
      <sheetName val="???????????"/>
      <sheetName val="Customize Your Loan Manager"/>
      <sheetName val="Data Entry"/>
      <sheetName val="input data"/>
      <sheetName val="Valo DCF"/>
      <sheetName val="Energy(update)"/>
      <sheetName val="List info"/>
      <sheetName val="D190_2"/>
      <sheetName val="head Jan"/>
      <sheetName val="CA_Sheet1"/>
      <sheetName val="ADJ_-_RATE5"/>
      <sheetName val="ADJ___RATE5"/>
      <sheetName val="SCB_1_-_Current5"/>
      <sheetName val="SCB_2_-_Current5"/>
      <sheetName val="เงินกู้_MGC4"/>
      <sheetName val="BALANCE_SHEET_5"/>
      <sheetName val="BS_ATTACH5"/>
      <sheetName val="LC___TR_Listing4"/>
      <sheetName val="VariableII__period4"/>
      <sheetName val="Customize_Your_Invoice4"/>
      <sheetName val="Stock_Aging4"/>
      <sheetName val="Sheet1_(2)5"/>
      <sheetName val="Dec_20014"/>
      <sheetName val="CF_RECONCILE_-_14"/>
      <sheetName val="Cost_Centers2"/>
      <sheetName val="_IB-PL-00-01_SUMMARY2"/>
      <sheetName val="Customize_Your_Purchase_Order2"/>
      <sheetName val="10-1_Media2"/>
      <sheetName val="ALL_KSFC_RIGS_EXCEPT_R-52"/>
      <sheetName val="FP_Friends_Other2"/>
      <sheetName val="163040_LC_TR2"/>
      <sheetName val="Total_Inventory1"/>
      <sheetName val="Semi_FG&amp;FG1"/>
      <sheetName val="Provision_NRV1"/>
      <sheetName val="CA_Sheet2"/>
      <sheetName val="Trial_Balance1"/>
      <sheetName val="_IBPL00011"/>
      <sheetName val="163040_LC-TR1"/>
      <sheetName val="TrialBalance_Q3-20021"/>
      <sheetName val="Workbook_Inputs1"/>
      <sheetName val="Bang_chiet_tinh_TBA"/>
      <sheetName val="Customize_Your_Loan_Manager"/>
      <sheetName val="Sal07"/>
      <sheetName val="_____________"/>
      <sheetName val="テーブル"/>
      <sheetName val="Demand"/>
      <sheetName val="Quote"/>
      <sheetName val="ADJ_-_RATE6"/>
      <sheetName val="ADJ___RATE6"/>
      <sheetName val="SCB_1_-_Current6"/>
      <sheetName val="SCB_2_-_Current6"/>
      <sheetName val="เงินกู้_MGC5"/>
      <sheetName val="BALANCE_SHEET_6"/>
      <sheetName val="BS_ATTACH6"/>
      <sheetName val="LC___TR_Listing5"/>
      <sheetName val="VariableII__period5"/>
      <sheetName val="Customize_Your_Invoice5"/>
      <sheetName val="Stock_Aging5"/>
      <sheetName val="Sheet1_(2)6"/>
      <sheetName val="Dec_20015"/>
      <sheetName val="CF_RECONCILE_-_15"/>
      <sheetName val="Cost_Centers3"/>
      <sheetName val="_IB-PL-00-01_SUMMARY3"/>
      <sheetName val="Customize_Your_Purchase_Order3"/>
      <sheetName val="10-1_Media3"/>
      <sheetName val="ALL_KSFC_RIGS_EXCEPT_R-53"/>
      <sheetName val="FP_Friends_Other3"/>
      <sheetName val="163040_LC_TR3"/>
      <sheetName val="Total_Inventory2"/>
      <sheetName val="Semi_FG&amp;FG2"/>
      <sheetName val="Provision_NRV2"/>
      <sheetName val="CA_Sheet3"/>
      <sheetName val="Trial_Balance2"/>
      <sheetName val="_IBPL00012"/>
      <sheetName val="163040_LC-TR2"/>
      <sheetName val="TrialBalance_Q3-20022"/>
      <sheetName val="Workbook_Inputs2"/>
      <sheetName val="F9_Parameters1"/>
      <sheetName val="D190_21"/>
      <sheetName val="Bang_chiet_tinh_TBA1"/>
      <sheetName val="Customize_Your_Loan_Manager1"/>
      <sheetName val="DB PPC PSF"/>
      <sheetName val="OCT-2001"/>
      <sheetName val="Plan-02"/>
      <sheetName val="CONSTANTS"/>
      <sheetName val="요인분석"/>
      <sheetName val="YSS31"/>
      <sheetName val="ng 12"/>
      <sheetName val="ADJ_-_RATE7"/>
      <sheetName val="ADJ___RATE7"/>
      <sheetName val="SCB_1_-_Current7"/>
      <sheetName val="SCB_2_-_Current7"/>
      <sheetName val="เงินกู้_MGC6"/>
      <sheetName val="BALANCE_SHEET_7"/>
      <sheetName val="BS_ATTACH7"/>
      <sheetName val="LC___TR_Listing6"/>
      <sheetName val="VariableII__period6"/>
      <sheetName val="Customize_Your_Invoice6"/>
      <sheetName val="Stock_Aging6"/>
      <sheetName val="Dec_20016"/>
      <sheetName val="Sheet1_(2)7"/>
      <sheetName val="CF_RECONCILE_-_16"/>
      <sheetName val="Cost_Centers4"/>
      <sheetName val="_IB-PL-00-01_SUMMARY4"/>
      <sheetName val="Customize_Your_Purchase_Order4"/>
      <sheetName val="10-1_Media4"/>
      <sheetName val="ALL_KSFC_RIGS_EXCEPT_R-54"/>
      <sheetName val="FP_Friends_Other4"/>
      <sheetName val="163040_LC_TR4"/>
      <sheetName val="163040_LC-TR3"/>
      <sheetName val="Trial_Balance3"/>
      <sheetName val="_IBPL00013"/>
      <sheetName val="TrialBalance_Q3-20023"/>
      <sheetName val="Workbook_Inputs3"/>
      <sheetName val="CA_Sheet4"/>
      <sheetName val="F9_Parameters2"/>
      <sheetName val="Total_Inventory3"/>
      <sheetName val="Semi_FG&amp;FG3"/>
      <sheetName val="Provision_NRV3"/>
      <sheetName val="Customize_Your_Loan_Manager2"/>
      <sheetName val="D190_22"/>
      <sheetName val="Bang_chiet_tinh_TBA2"/>
      <sheetName val="Data_Entry"/>
      <sheetName val="input_data"/>
      <sheetName val="Valo_DCF"/>
      <sheetName val="head_Jan"/>
      <sheetName val="List_info"/>
      <sheetName val="By_Person"/>
      <sheetName val="DB_PPC_PSF"/>
      <sheetName val="Sheet5"/>
      <sheetName val="ADJ_-_RATE8"/>
      <sheetName val="ADJ___RATE8"/>
      <sheetName val="SCB_1_-_Current8"/>
      <sheetName val="SCB_2_-_Current8"/>
      <sheetName val="เงินกู้_MGC7"/>
      <sheetName val="BALANCE_SHEET_8"/>
      <sheetName val="BS_ATTACH8"/>
      <sheetName val="LC___TR_Listing7"/>
      <sheetName val="VariableII__period7"/>
      <sheetName val="Customize_Your_Invoice7"/>
      <sheetName val="Stock_Aging7"/>
      <sheetName val="Dec_20017"/>
      <sheetName val="Sheet1_(2)8"/>
      <sheetName val="CF_RECONCILE_-_17"/>
      <sheetName val="Cost_Centers5"/>
      <sheetName val="_IB-PL-00-01_SUMMARY5"/>
      <sheetName val="Customize_Your_Purchase_Order5"/>
      <sheetName val="10-1_Media5"/>
      <sheetName val="ALL_KSFC_RIGS_EXCEPT_R-55"/>
      <sheetName val="FP_Friends_Other5"/>
      <sheetName val="163040_LC_TR5"/>
      <sheetName val="163040_LC-TR4"/>
      <sheetName val="Trial_Balance4"/>
      <sheetName val="_IBPL00014"/>
      <sheetName val="TrialBalance_Q3-20024"/>
      <sheetName val="Workbook_Inputs4"/>
      <sheetName val="CA_Sheet5"/>
      <sheetName val="F9_Parameters3"/>
      <sheetName val="Total_Inventory4"/>
      <sheetName val="Semi_FG&amp;FG4"/>
      <sheetName val="Provision_NRV4"/>
      <sheetName val="Customize_Your_Loan_Manager3"/>
      <sheetName val="D190_23"/>
      <sheetName val="Bang_chiet_tinh_TBA3"/>
      <sheetName val="Data_Entry1"/>
      <sheetName val="input_data1"/>
      <sheetName val="Valo_DCF1"/>
      <sheetName val="head_Jan1"/>
      <sheetName val="List_info1"/>
      <sheetName val="By_Person1"/>
      <sheetName val="DB_PPC_PSF1"/>
      <sheetName val="Note"/>
      <sheetName val="Record CR"/>
      <sheetName val="LOOSECHKLIST"/>
      <sheetName val="BUDGET"/>
      <sheetName val="NOV"/>
      <sheetName val="สัญญาบริการอื่น"/>
      <sheetName val="ค่าที่ปรึกษา"/>
      <sheetName val="สัญญาเช่าสนง"/>
      <sheetName val="Parameter"/>
      <sheetName val="Co. Code"/>
      <sheetName val="Asset41_42"/>
      <sheetName val="Incident  NP 2017"/>
      <sheetName val="งบดุล"/>
      <sheetName val="Lead"/>
      <sheetName val="Links"/>
      <sheetName val="0"/>
      <sheetName val="DealerData"/>
      <sheetName val="detail"/>
      <sheetName val="Manual"/>
      <sheetName val="Combine"/>
      <sheetName val="ELEC45-01"/>
      <sheetName val="Cost center"/>
      <sheetName val="Standing Data"/>
      <sheetName val="Asset &amp; Liability"/>
      <sheetName val="Net asset value"/>
      <sheetName val="Drop List"/>
      <sheetName val="สรุปรวม"/>
      <sheetName val="oresreqsum"/>
      <sheetName val="การหาผลรวม"/>
      <sheetName val="Input_TB"/>
      <sheetName val="Input_MV"/>
      <sheetName val="4Q"/>
      <sheetName val="Documents"/>
      <sheetName val="BOI sum"/>
      <sheetName val="Update CIT_FY19"/>
      <sheetName val="TB_FY19"/>
      <sheetName val="Tax computation_BOI"/>
      <sheetName val="A) Provision schedule"/>
      <sheetName val="A2) 834 Inventory"/>
      <sheetName val="B1) 646 Retirement"/>
      <sheetName val="B2) 746 Retirement "/>
      <sheetName val="C1) 791-0000-20 Private exp."/>
      <sheetName val="TB (as of 31DEC)"/>
      <sheetName val="C2) 779-0000-20 Misc."/>
      <sheetName val="C1) 663 Car Lease"/>
      <sheetName val="C2) 758 Car Lease"/>
      <sheetName val="A)Entertainment"/>
      <sheetName val="D) Training"/>
      <sheetName val="WHT"/>
      <sheetName val="E) HY test_PwC"/>
      <sheetName val="F) RD 604"/>
      <sheetName val="G) RD 642"/>
      <sheetName val="Question"/>
      <sheetName val="n-4.4"/>
      <sheetName val="manreq"/>
      <sheetName val="CAN DOI - KET QUA"/>
      <sheetName val="COVER"/>
      <sheetName val="Month v YTD"/>
      <sheetName val=" IB-PL-YTD"/>
      <sheetName val="datalist"/>
      <sheetName val="MAT"/>
      <sheetName val="F1771-2"/>
      <sheetName val="load"/>
      <sheetName val="CA"/>
      <sheetName val="Sep"/>
      <sheetName val="J&amp;Q"/>
      <sheetName val="Drop down list"/>
      <sheetName val="FF_4"/>
      <sheetName val="___________"/>
      <sheetName val="Conso"/>
      <sheetName val="Write off"/>
      <sheetName val="Cost centre expenditure"/>
      <sheetName val="BPR"/>
      <sheetName val="FF_3"/>
      <sheetName val="addl cost"/>
      <sheetName val="accumdeprn"/>
      <sheetName val="APCODE"/>
      <sheetName val="AA-1"/>
      <sheetName val="cost4-47"/>
      <sheetName val="Cash Flow"/>
      <sheetName val="Co info"/>
      <sheetName val="Financial Summary"/>
      <sheetName val="Adj&amp;Rje(Z820) "/>
      <sheetName val="note_defect"/>
      <sheetName val="Spec 22104"/>
      <sheetName val="P&amp;L"/>
      <sheetName val="Delta"/>
      <sheetName val="Manpower"/>
      <sheetName val="Tabelas"/>
      <sheetName val="WT_Util 99 LE"/>
      <sheetName val="PTA P&amp;S"/>
      <sheetName val="Waste Treatment Variable "/>
      <sheetName val="選酋表"/>
      <sheetName val="liste"/>
      <sheetName val="Database"/>
      <sheetName val="TO - SP"/>
      <sheetName val="Company Info"/>
      <sheetName val="CA Comp"/>
      <sheetName val="Newspaper"/>
      <sheetName val="A"/>
      <sheetName val="PG7"/>
      <sheetName val="PG8"/>
      <sheetName val="DAY"/>
      <sheetName val="Setup"/>
      <sheetName val="Sales"/>
      <sheetName val="Sheet"/>
      <sheetName val="Balance Sheet"/>
      <sheetName val="Y"/>
      <sheetName val="total"/>
      <sheetName val="ref"/>
      <sheetName val="unitcostรวม"/>
      <sheetName val="ค่าขนส่ง"/>
      <sheetName val="Record_CR"/>
      <sheetName val="ng_12"/>
      <sheetName val="Co__Code"/>
      <sheetName val="CAN_DOI_-_KET_QUA"/>
      <sheetName val="forecast-sgd"/>
      <sheetName val="ADJ_-_RATE9"/>
      <sheetName val="ADJ___RATE9"/>
      <sheetName val="SCB_1_-_Current9"/>
      <sheetName val="SCB_2_-_Current9"/>
      <sheetName val="เงินกู้_MGC8"/>
      <sheetName val="BALANCE_SHEET_9"/>
      <sheetName val="BS_ATTACH9"/>
      <sheetName val="LC___TR_Listing8"/>
      <sheetName val="Customize_Your_Invoice8"/>
      <sheetName val="VariableII__period8"/>
      <sheetName val="Stock_Aging8"/>
      <sheetName val="Dec_20018"/>
      <sheetName val="Sheet1_(2)9"/>
      <sheetName val="CF_RECONCILE_-_18"/>
      <sheetName val="Cost_Centers6"/>
      <sheetName val="_IB-PL-00-01_SUMMARY6"/>
      <sheetName val="10-1_Media6"/>
      <sheetName val="ALL_KSFC_RIGS_EXCEPT_R-56"/>
      <sheetName val="Customize_Your_Purchase_Order6"/>
      <sheetName val="FP_Friends_Other6"/>
      <sheetName val="163040_LC_TR6"/>
      <sheetName val="Trial_Balance5"/>
      <sheetName val="_IBPL00015"/>
      <sheetName val="163040_LC-TR5"/>
      <sheetName val="CA_Sheet6"/>
      <sheetName val="D190_24"/>
      <sheetName val="F9_Parameters4"/>
      <sheetName val="TrialBalance_Q3-20025"/>
      <sheetName val="Workbook_Inputs5"/>
      <sheetName val="Total_Inventory5"/>
      <sheetName val="Semi_FG&amp;FG5"/>
      <sheetName val="Provision_NRV5"/>
      <sheetName val="Customize_Your_Loan_Manager4"/>
      <sheetName val="Bang_chiet_tinh_TBA4"/>
      <sheetName val="Data_Entry2"/>
      <sheetName val="input_data2"/>
      <sheetName val="head_Jan2"/>
      <sheetName val="Valo_DCF2"/>
      <sheetName val="List_info2"/>
      <sheetName val="By_Person2"/>
      <sheetName val="DB_PPC_PSF2"/>
      <sheetName val="Incident__NP_2017"/>
      <sheetName val="ADJ_-_RATE10"/>
      <sheetName val="ADJ___RATE10"/>
      <sheetName val="SCB_1_-_Current10"/>
      <sheetName val="SCB_2_-_Current10"/>
      <sheetName val="เงินกู้_MGC9"/>
      <sheetName val="BALANCE_SHEET_10"/>
      <sheetName val="BS_ATTACH10"/>
      <sheetName val="LC___TR_Listing9"/>
      <sheetName val="Customize_Your_Invoice9"/>
      <sheetName val="VariableII__period9"/>
      <sheetName val="Stock_Aging9"/>
      <sheetName val="Dec_20019"/>
      <sheetName val="Sheet1_(2)10"/>
      <sheetName val="CF_RECONCILE_-_19"/>
      <sheetName val="Cost_Centers7"/>
      <sheetName val="_IB-PL-00-01_SUMMARY7"/>
      <sheetName val="10-1_Media7"/>
      <sheetName val="ALL_KSFC_RIGS_EXCEPT_R-57"/>
      <sheetName val="Customize_Your_Purchase_Order7"/>
      <sheetName val="FP_Friends_Other7"/>
      <sheetName val="163040_LC_TR7"/>
      <sheetName val="Trial_Balance6"/>
      <sheetName val="_IBPL00016"/>
      <sheetName val="163040_LC-TR6"/>
      <sheetName val="CA_Sheet7"/>
      <sheetName val="D190_25"/>
      <sheetName val="F9_Parameters5"/>
      <sheetName val="TrialBalance_Q3-20026"/>
      <sheetName val="Workbook_Inputs6"/>
      <sheetName val="Total_Inventory6"/>
      <sheetName val="Semi_FG&amp;FG6"/>
      <sheetName val="Provision_NRV6"/>
      <sheetName val="Customize_Your_Loan_Manager5"/>
      <sheetName val="Bang_chiet_tinh_TBA5"/>
      <sheetName val="Data_Entry3"/>
      <sheetName val="input_data3"/>
      <sheetName val="head_Jan3"/>
      <sheetName val="Valo_DCF3"/>
      <sheetName val="List_info3"/>
      <sheetName val="By_Person3"/>
      <sheetName val="DB_PPC_PSF3"/>
      <sheetName val="ng_121"/>
      <sheetName val="Record_CR1"/>
      <sheetName val="Incident__NP_20171"/>
      <sheetName val="Co__Code1"/>
      <sheetName val="ADJ_-_RATE11"/>
      <sheetName val="ADJ___RATE11"/>
      <sheetName val="SCB_1_-_Current11"/>
      <sheetName val="SCB_2_-_Current11"/>
      <sheetName val="เงินกู้_MGC10"/>
      <sheetName val="BALANCE_SHEET_11"/>
      <sheetName val="BS_ATTACH11"/>
      <sheetName val="LC___TR_Listing10"/>
      <sheetName val="Customize_Your_Invoice10"/>
      <sheetName val="VariableII__period10"/>
      <sheetName val="Stock_Aging10"/>
      <sheetName val="Dec_200110"/>
      <sheetName val="Sheet1_(2)11"/>
      <sheetName val="CF_RECONCILE_-_110"/>
      <sheetName val="Cost_Centers8"/>
      <sheetName val="_IB-PL-00-01_SUMMARY8"/>
      <sheetName val="10-1_Media8"/>
      <sheetName val="ALL_KSFC_RIGS_EXCEPT_R-58"/>
      <sheetName val="Customize_Your_Purchase_Order8"/>
      <sheetName val="FP_Friends_Other8"/>
      <sheetName val="163040_LC_TR8"/>
      <sheetName val="Trial_Balance7"/>
      <sheetName val="_IBPL00017"/>
      <sheetName val="163040_LC-TR7"/>
      <sheetName val="CA_Sheet8"/>
      <sheetName val="D190_26"/>
      <sheetName val="F9_Parameters6"/>
      <sheetName val="TrialBalance_Q3-20027"/>
      <sheetName val="Workbook_Inputs7"/>
      <sheetName val="Total_Inventory7"/>
      <sheetName val="Semi_FG&amp;FG7"/>
      <sheetName val="Provision_NRV7"/>
      <sheetName val="Customize_Your_Loan_Manager6"/>
      <sheetName val="Bang_chiet_tinh_TBA6"/>
      <sheetName val="Data_Entry4"/>
      <sheetName val="input_data4"/>
      <sheetName val="head_Jan4"/>
      <sheetName val="Valo_DCF4"/>
      <sheetName val="List_info4"/>
      <sheetName val="By_Person4"/>
      <sheetName val="DB_PPC_PSF4"/>
      <sheetName val="ng_122"/>
      <sheetName val="Record_CR2"/>
      <sheetName val="Incident__NP_20172"/>
      <sheetName val="Co__Code2"/>
      <sheetName val="ADJ_-_RATE12"/>
      <sheetName val="ADJ___RATE12"/>
      <sheetName val="SCB_1_-_Current12"/>
      <sheetName val="SCB_2_-_Current12"/>
      <sheetName val="เงินกู้_MGC11"/>
      <sheetName val="BALANCE_SHEET_12"/>
      <sheetName val="BS_ATTACH12"/>
      <sheetName val="LC___TR_Listing11"/>
      <sheetName val="Customize_Your_Invoice11"/>
      <sheetName val="VariableII__period11"/>
      <sheetName val="Stock_Aging11"/>
      <sheetName val="Dec_200111"/>
      <sheetName val="Sheet1_(2)12"/>
      <sheetName val="CF_RECONCILE_-_111"/>
      <sheetName val="Cost_Centers9"/>
      <sheetName val="_IB-PL-00-01_SUMMARY9"/>
      <sheetName val="10-1_Media9"/>
      <sheetName val="ALL_KSFC_RIGS_EXCEPT_R-59"/>
      <sheetName val="Customize_Your_Purchase_Order9"/>
      <sheetName val="FP_Friends_Other9"/>
      <sheetName val="163040_LC_TR9"/>
      <sheetName val="Trial_Balance8"/>
      <sheetName val="_IBPL00018"/>
      <sheetName val="163040_LC-TR8"/>
      <sheetName val="CA_Sheet9"/>
      <sheetName val="D190_27"/>
      <sheetName val="F9_Parameters7"/>
      <sheetName val="TrialBalance_Q3-20028"/>
      <sheetName val="Workbook_Inputs8"/>
      <sheetName val="Total_Inventory8"/>
      <sheetName val="Semi_FG&amp;FG8"/>
      <sheetName val="Provision_NRV8"/>
      <sheetName val="Customize_Your_Loan_Manager7"/>
      <sheetName val="Bang_chiet_tinh_TBA7"/>
      <sheetName val="Data_Entry5"/>
      <sheetName val="input_data5"/>
      <sheetName val="head_Jan5"/>
      <sheetName val="Valo_DCF5"/>
      <sheetName val="List_info5"/>
      <sheetName val="By_Person5"/>
      <sheetName val="DB_PPC_PSF5"/>
      <sheetName val="ng_123"/>
      <sheetName val="Record_CR3"/>
      <sheetName val="Incident__NP_20173"/>
      <sheetName val="Co__Code3"/>
      <sheetName val="ADJ_-_RATE13"/>
      <sheetName val="ADJ___RATE13"/>
      <sheetName val="SCB_1_-_Current13"/>
      <sheetName val="SCB_2_-_Current13"/>
      <sheetName val="เงินกู้_MGC12"/>
      <sheetName val="BALANCE_SHEET_13"/>
      <sheetName val="BS_ATTACH13"/>
      <sheetName val="LC___TR_Listing12"/>
      <sheetName val="Customize_Your_Invoice12"/>
      <sheetName val="VariableII__period12"/>
      <sheetName val="Stock_Aging12"/>
      <sheetName val="Dec_200112"/>
      <sheetName val="Sheet1_(2)13"/>
      <sheetName val="CF_RECONCILE_-_112"/>
      <sheetName val="Cost_Centers10"/>
      <sheetName val="_IB-PL-00-01_SUMMARY10"/>
      <sheetName val="10-1_Media10"/>
      <sheetName val="ALL_KSFC_RIGS_EXCEPT_R-510"/>
      <sheetName val="Customize_Your_Purchase_Order10"/>
      <sheetName val="FP_Friends_Other10"/>
      <sheetName val="163040_LC_TR10"/>
      <sheetName val="Trial_Balance9"/>
      <sheetName val="_IBPL00019"/>
      <sheetName val="163040_LC-TR9"/>
      <sheetName val="CA_Sheet10"/>
      <sheetName val="D190_28"/>
      <sheetName val="F9_Parameters8"/>
      <sheetName val="TrialBalance_Q3-20029"/>
      <sheetName val="Workbook_Inputs9"/>
      <sheetName val="Total_Inventory9"/>
      <sheetName val="Semi_FG&amp;FG9"/>
      <sheetName val="Provision_NRV9"/>
      <sheetName val="Customize_Your_Loan_Manager8"/>
      <sheetName val="Bang_chiet_tinh_TBA8"/>
      <sheetName val="Data_Entry6"/>
      <sheetName val="input_data6"/>
      <sheetName val="head_Jan6"/>
      <sheetName val="Valo_DCF6"/>
      <sheetName val="List_info6"/>
      <sheetName val="By_Person6"/>
      <sheetName val="DB_PPC_PSF6"/>
      <sheetName val="ng_124"/>
      <sheetName val="Record_CR4"/>
      <sheetName val="Incident__NP_20174"/>
      <sheetName val="Co__Code4"/>
      <sheetName val="ADJ_-_RATE14"/>
      <sheetName val="ADJ___RATE14"/>
      <sheetName val="SCB_1_-_Current14"/>
      <sheetName val="SCB_2_-_Current14"/>
      <sheetName val="เงินกู้_MGC13"/>
      <sheetName val="BALANCE_SHEET_14"/>
      <sheetName val="BS_ATTACH14"/>
      <sheetName val="LC___TR_Listing13"/>
      <sheetName val="Customize_Your_Invoice13"/>
      <sheetName val="VariableII__period13"/>
      <sheetName val="Stock_Aging13"/>
      <sheetName val="Dec_200113"/>
      <sheetName val="Sheet1_(2)14"/>
      <sheetName val="CF_RECONCILE_-_113"/>
      <sheetName val="Cost_Centers11"/>
      <sheetName val="_IB-PL-00-01_SUMMARY11"/>
      <sheetName val="10-1_Media11"/>
      <sheetName val="ALL_KSFC_RIGS_EXCEPT_R-511"/>
      <sheetName val="Customize_Your_Purchase_Order11"/>
      <sheetName val="FP_Friends_Other11"/>
      <sheetName val="163040_LC_TR11"/>
      <sheetName val="Trial_Balance10"/>
      <sheetName val="_IBPL000110"/>
      <sheetName val="163040_LC-TR10"/>
      <sheetName val="CA_Sheet11"/>
      <sheetName val="D190_29"/>
      <sheetName val="F9_Parameters9"/>
      <sheetName val="TrialBalance_Q3-200210"/>
      <sheetName val="Workbook_Inputs10"/>
      <sheetName val="Total_Inventory10"/>
      <sheetName val="Semi_FG&amp;FG10"/>
      <sheetName val="Provision_NRV10"/>
      <sheetName val="Customize_Your_Loan_Manager9"/>
      <sheetName val="Bang_chiet_tinh_TBA9"/>
      <sheetName val="Data_Entry7"/>
      <sheetName val="input_data7"/>
      <sheetName val="head_Jan7"/>
      <sheetName val="Valo_DCF7"/>
      <sheetName val="List_info7"/>
      <sheetName val="By_Person7"/>
      <sheetName val="DB_PPC_PSF7"/>
      <sheetName val="ng_125"/>
      <sheetName val="Record_CR5"/>
      <sheetName val="Incident__NP_20175"/>
      <sheetName val="Co__Code5"/>
      <sheetName val="DISCOUNT (2)"/>
      <sheetName val="MJFT"/>
      <sheetName val="10"/>
      <sheetName val="FS-YTD"/>
      <sheetName val="ADJ"/>
      <sheetName val="Haft year tax estimation 1"/>
      <sheetName val="Haft year tax estimation 2"/>
      <sheetName val="Haft year tax estimation (1)"/>
      <sheetName val="Haft year tax estimation (2)"/>
      <sheetName val="Taxcal 6 Month"/>
      <sheetName val="TB"/>
      <sheetName val="Data Last year"/>
      <sheetName val="FA_2019"/>
      <sheetName val="GL_2019"/>
      <sheetName val="Wellhrs"/>
      <sheetName val="BudgetInput"/>
      <sheetName val="Group"/>
      <sheetName val="Ass"/>
      <sheetName val="Plant_Overhead"/>
      <sheetName val="คีย์ข้อมูลรายละเอียดต่างๆ"/>
      <sheetName val="แบบฟอร์มที่ 7 original"/>
      <sheetName val="แบบฟอร์มที่ 7 Project Base"/>
      <sheetName val="detailitems_159"/>
      <sheetName val="NL+Lcombine"/>
      <sheetName val="Instruction"/>
      <sheetName val="Tables"/>
      <sheetName val="Datasheet"/>
      <sheetName val="OthCode"/>
      <sheetName val="PX"/>
      <sheetName val="PRODUCT"/>
      <sheetName val="All employee"/>
      <sheetName val="ZD300"/>
      <sheetName val="Cost_center"/>
      <sheetName val="Cost_center1"/>
      <sheetName val="Cost_center2"/>
      <sheetName val="Cost_center3"/>
      <sheetName val="ICM"/>
      <sheetName val="CIV"/>
      <sheetName val="เงินสดย่อย"/>
      <sheetName val="Bank CA&amp;SA"/>
      <sheetName val="เช็คฝากระหว่างทาง"/>
      <sheetName val="ลูกหนี้อื่นๆ"/>
      <sheetName val="AR -CID"/>
      <sheetName val="ดบ.ค้างรับ Tisco"/>
      <sheetName val="คชจ.ล่วงหน้า"/>
      <sheetName val="เงินทดรองจ่าย"/>
      <sheetName val="ก่อสร้าง.ล่วงหน้า"/>
      <sheetName val="ภาษีหัก ณ ที่จ่าย"/>
      <sheetName val="ลูกหนี้สรรพากร"/>
      <sheetName val="สินทรัพย์อื่น"/>
      <sheetName val="คชจ.รอเรียกเก็บ TDT"/>
      <sheetName val="อาคาร"/>
      <sheetName val="ค่าปรับปรุงอาคาร"/>
      <sheetName val="รถยนต์"/>
      <sheetName val="อุปกรณ์ฯ"/>
      <sheetName val="อุปกรณ์(หน่วยงาน) "/>
      <sheetName val="อุปกรณ์ตกแต่ง"/>
      <sheetName val="ลิขสิทธิ์"/>
      <sheetName val="เงินประกัน"/>
      <sheetName val="เงินมัดจำ,รับอื่นๆ"/>
      <sheetName val="สินค้าคงเหลือ(ซื้อคืน)"/>
      <sheetName val="ISV_Cost"/>
      <sheetName val="ICS_Budget&amp;Cost"/>
      <sheetName val="ICS_Cost by units"/>
      <sheetName val="ICM_Budget&amp;Cost Phase I"/>
      <sheetName val="ICM_Budget Cost Phase II"/>
      <sheetName val="ICm_Cost by units"/>
      <sheetName val="CIV_AP 2-131-00"/>
      <sheetName val="ICM_AP 2-131-00"/>
      <sheetName val="CIV_AP 2-133-00"/>
      <sheetName val="ICM_AP 2-133-00"/>
      <sheetName val="ICM_AP RPT"/>
      <sheetName val="CIV_AP RPT"/>
      <sheetName val="CHQระหว่างทาง.2-132-00"/>
      <sheetName val="ดอกผลเช่าชื้อ"/>
      <sheetName val="สรุปงวดผ่อนเช่าซื้อ"/>
      <sheetName val="ตั๋วเงินจ่าย"/>
      <sheetName val="ภาษีเงินได้หัก ณ ที่จ่าย"/>
      <sheetName val="ภาษีขาย"/>
      <sheetName val="เงินประกันสังคม"/>
      <sheetName val="ค่าใช้จ่ายค้างจ่าย"/>
      <sheetName val="ค้างจ่าย CID"/>
      <sheetName val="งานก่อสร้างค้างจ่าย"/>
      <sheetName val="เงินประกันก่อสร้าง"/>
      <sheetName val="เงินมัดจำอื่น"/>
      <sheetName val="เงินทดรองรับ 2-191-00"/>
      <sheetName val="เงินทดรองรับ 2-193-00"/>
      <sheetName val="เงินทดรองรับ 2-194-xx"/>
      <sheetName val="ดอกเบี้ยค้างจ่าย-ICM"/>
      <sheetName val="ดอกเบี้ยค้างจ่าย-ICS"/>
      <sheetName val="ดอกเบี้ยค้างจ่าย-TDT"/>
      <sheetName val="สรุปเงินมัดจำห้องชุด Agent"/>
      <sheetName val="Commission-Tiny (Chinese)"/>
      <sheetName val="Commission-Sky Pro (Thai)"/>
      <sheetName val="สรุปเงินมัดจำห้องชุด"/>
      <sheetName val="IV_เงินมัดจำ-ห้องชุด"/>
      <sheetName val="ICS_เงินมัดจำ-ห้องชุด"/>
      <sheetName val="ICM_เงินมัดจำ-ห้องชุด"/>
      <sheetName val="สำรองผลประโยชน์พนง."/>
      <sheetName val="รายได้ค่าเช่า"/>
      <sheetName val="รายได้ค่าบริการ"/>
      <sheetName val="รด.บริหาร"/>
      <sheetName val="รด.อื่น"/>
      <sheetName val="6-120-10 ค่าเช่า"/>
      <sheetName val="6-120-20 ค่าบริการ"/>
      <sheetName val="6-120-50 ค่าซ่อมแซม"/>
      <sheetName val="6-150-10 ค่าที่ปรึกษา"/>
      <sheetName val="6-130-20 ส่งเสริมการขาย"/>
      <sheetName val="6-130-30 คอมมิชชั่น-ICS"/>
      <sheetName val="6-130-30 คอมมิชชั่น-ICM"/>
      <sheetName val="ค่าธรรมเนียมโอน+ภาษีธุรกิจเฉพาะ"/>
      <sheetName val="#6-200-00 ดอกเบี้ยจ่าย"/>
      <sheetName val="รายละเอียดประกอบ"/>
      <sheetName val="งบค่าใช้จ่าย"/>
      <sheetName val="TB-CIV"/>
      <sheetName val="TB-ICM"/>
      <sheetName val="WT_Util_99_LE"/>
      <sheetName val="PTA_P&amp;S"/>
      <sheetName val="Waste_Treatment_Variable_"/>
      <sheetName val="Cost_center4"/>
      <sheetName val="Standing_Data"/>
      <sheetName val="Asset_&amp;_Liability"/>
      <sheetName val="Net_asset_value"/>
      <sheetName val="Drop_List"/>
      <sheetName val="Bank_CA&amp;SA"/>
      <sheetName val="AR_-CID"/>
      <sheetName val="ดบ_ค้างรับ_Tisco"/>
      <sheetName val="คชจ_ล่วงหน้า"/>
      <sheetName val="ก่อสร้าง_ล่วงหน้า"/>
      <sheetName val="ภาษีหัก_ณ_ที่จ่าย"/>
      <sheetName val="คชจ_รอเรียกเก็บ_TDT"/>
      <sheetName val="อุปกรณ์(หน่วยงาน)_"/>
      <sheetName val="ICS_Cost_by_units"/>
      <sheetName val="ICM_Budget&amp;Cost_Phase_I"/>
      <sheetName val="ICM_Budget_Cost_Phase_II"/>
      <sheetName val="ICm_Cost_by_units"/>
      <sheetName val="CIV_AP_2-131-00"/>
      <sheetName val="ICM_AP_2-131-00"/>
      <sheetName val="CIV_AP_2-133-00"/>
      <sheetName val="ICM_AP_2-133-00"/>
      <sheetName val="ICM_AP_RPT"/>
      <sheetName val="CIV_AP_RPT"/>
      <sheetName val="CHQระหว่างทาง_2-132-00"/>
      <sheetName val="ภาษีเงินได้หัก_ณ_ที่จ่าย"/>
      <sheetName val="ค้างจ่าย_CID"/>
      <sheetName val="เงินทดรองรับ_2-191-00"/>
      <sheetName val="เงินทดรองรับ_2-193-00"/>
      <sheetName val="เงินทดรองรับ_2-194-xx"/>
      <sheetName val="สรุปเงินมัดจำห้องชุด_Agent"/>
      <sheetName val="Commission-Tiny_(Chinese)"/>
      <sheetName val="Commission-Sky_Pro_(Thai)"/>
      <sheetName val="สำรองผลประโยชน์พนง_"/>
      <sheetName val="รด_บริหาร"/>
      <sheetName val="รด_อื่น"/>
      <sheetName val="6-120-10_ค่าเช่า"/>
      <sheetName val="6-120-20_ค่าบริการ"/>
      <sheetName val="6-120-50_ค่าซ่อมแซม"/>
      <sheetName val="6-150-10_ค่าที่ปรึกษา"/>
      <sheetName val="6-130-20_ส่งเสริมการขาย"/>
      <sheetName val="6-130-30_คอมมิชชั่น-ICS"/>
      <sheetName val="6-130-30_คอมมิชชั่น-ICM"/>
      <sheetName val="#6-200-00_ดอกเบี้ยจ่าย"/>
      <sheetName val="TO_-_SP"/>
      <sheetName val="Company_Info"/>
      <sheetName val="CA_Comp"/>
      <sheetName val="All_employee"/>
      <sheetName val="7251-02000-02252"/>
      <sheetName val="7251-01xxxx"/>
      <sheetName val="16jun12"/>
      <sheetName val="9jun12"/>
      <sheetName val="12jun12"/>
      <sheetName val="15jun12"/>
      <sheetName val="summary_p2"/>
      <sheetName val="FORMC94"/>
      <sheetName val="Details"/>
      <sheetName val="BGT97STAFF"/>
      <sheetName val="Month_v_YTD"/>
      <sheetName val="_IB-PL-YTD"/>
      <sheetName val="GL CB"/>
      <sheetName val="GL M"/>
      <sheetName val="Gain Loss Calculation"/>
      <sheetName val="TB_55(6M)"/>
      <sheetName val="Deferred Charge"/>
      <sheetName val="Detail รายบุคคลปี 58"/>
      <sheetName val="F-3"/>
      <sheetName val="CST1198"/>
      <sheetName val="BAL42"/>
      <sheetName val="FF_2"/>
      <sheetName val="Val_Ind"/>
      <sheetName val="IFS"/>
      <sheetName val="UF"/>
      <sheetName val="HH"/>
      <sheetName val="boq"/>
      <sheetName val="Sale 0404"/>
      <sheetName val="Sale0311"/>
      <sheetName val="Sale0309"/>
      <sheetName val="IBA &lt;O3&gt;"/>
      <sheetName val="Loan Amortization Table"/>
      <sheetName val="Linkage Quote"/>
      <sheetName val="Register Cal Mar_04_July_05 "/>
      <sheetName val="QR_4.1"/>
      <sheetName val="Weights"/>
      <sheetName val="_Lookup"/>
      <sheetName val="CODE,NAME"/>
      <sheetName val="RATE"/>
      <sheetName val="AFA"/>
      <sheetName val="คชจ.ดำเนินงาน6-43"/>
      <sheetName val="200-110"/>
      <sheetName val="Sale0402"/>
      <sheetName val="description"/>
      <sheetName val="Norms SP"/>
      <sheetName val="Backup"/>
      <sheetName val="จันทร์"/>
      <sheetName val="gl"/>
      <sheetName val="SPARES"/>
      <sheetName val="BSI"/>
      <sheetName val="Age311299TESP"/>
      <sheetName val="P4DDBFTESP"/>
      <sheetName val="IntDec00TespM&amp;B"/>
      <sheetName val="Defer_ร่วม"/>
      <sheetName val="CBO0497"/>
      <sheetName val="Seagate _share_in_units"/>
      <sheetName val="HP"/>
      <sheetName val="PAYROLL"/>
      <sheetName val="Reimbursements"/>
      <sheetName val="3 P&amp;L "/>
      <sheetName val="Retire 2015-2017"/>
      <sheetName val="New Item"/>
      <sheetName val="Machine2,3'04"/>
      <sheetName val="B131 "/>
      <sheetName val="กระจายบอร์ด"/>
      <sheetName val="PUF"/>
      <sheetName val="frptolocal"/>
      <sheetName val="Disposition"/>
      <sheetName val="2.Conso"/>
      <sheetName val="bod"/>
      <sheetName val="Summary by Machine Type MAR"/>
      <sheetName val="AccpacTB"/>
      <sheetName val="stat local"/>
      <sheetName val="9109"/>
      <sheetName val="Jul.02"/>
      <sheetName val="ENG_SUM_SBM3_2007"/>
      <sheetName val="REV2_ENG-SUM_SBM2_FOR_AGM_CO"/>
      <sheetName val="CAN_DOI_-_KET_QUA3"/>
      <sheetName val="CAN_DOI_-_KET_QUA1"/>
      <sheetName val="CAN_DOI_-_KET_QUA2"/>
      <sheetName val="DIST"/>
      <sheetName val="Run"/>
      <sheetName val="Customer(Farm)"/>
      <sheetName val="ORGANIZATION PLASTIC GROUP "/>
      <sheetName val="ORGANIZATION PLASTIC GROUP  2"/>
      <sheetName val="IMPROVE MAN POWER"/>
      <sheetName val="ฟอล์ม B2"/>
      <sheetName val="Man power SPEC"/>
      <sheetName val="Man power SPEC (2)"/>
      <sheetName val="Current ORG"/>
      <sheetName val="ปรับโครงสร้าง"/>
      <sheetName val="Blank ORG"/>
      <sheetName val="DLOT Calculate"/>
      <sheetName val="ประเมิน "/>
      <sheetName val="Improvement Plan"/>
      <sheetName val="รายชื่อพนักงาน "/>
      <sheetName val="Machine capacity"/>
      <sheetName val="DLOT Current"/>
      <sheetName val="ORG (2)"/>
      <sheetName val="Injection new"/>
      <sheetName val="Injection new "/>
      <sheetName val="A+B"/>
      <sheetName val="บังคับเป็น"/>
      <sheetName val="ปรับปรุง"/>
      <sheetName val="ytd fty (DG) oh 12-2016"/>
      <sheetName val="แบบประเมิน"/>
      <sheetName val="Non Movement"/>
      <sheetName val="Data 2"/>
      <sheetName val="FF_6"/>
      <sheetName val="FF-1"/>
      <sheetName val="SAME"/>
      <sheetName val="#Lookup"/>
      <sheetName val="InventTableModule_1-1"/>
      <sheetName val="สำนักงาน"/>
      <sheetName val="FF_2 _1_"/>
      <sheetName val="FSA"/>
      <sheetName val="B"/>
      <sheetName val="cal (2)"/>
      <sheetName val="B_Sheet"/>
      <sheetName val="Notes"/>
      <sheetName val="TBal"/>
      <sheetName val="Age311299TAS"/>
      <sheetName val="TASintDec00"/>
      <sheetName val="P4DDBFTAS"/>
      <sheetName val="FF_21_a_"/>
      <sheetName val="Non-Statistical Sampling Master"/>
      <sheetName val="Two Step Revenue Testing Master"/>
      <sheetName val="Global Data"/>
      <sheetName val="STart"/>
      <sheetName val="Scoping"/>
      <sheetName val="0100"/>
      <sheetName val="Expense Summary"/>
      <sheetName val="ดอกเบี้ยรับ"/>
      <sheetName val="SSW"/>
      <sheetName val="ชื่อหุ้น"/>
      <sheetName val="B&amp;S 1999"/>
      <sheetName val="อัตราค่าบรรทุก"/>
      <sheetName val="Standing_Data2"/>
      <sheetName val="Asset_&amp;_Liability2"/>
      <sheetName val="Net_asset_value2"/>
      <sheetName val="Drop_List2"/>
      <sheetName val="Standing_Data1"/>
      <sheetName val="Asset_&amp;_Liability1"/>
      <sheetName val="Net_asset_value1"/>
      <sheetName val="Drop_List1"/>
      <sheetName val="Standing_Data3"/>
      <sheetName val="Asset_&amp;_Liability3"/>
      <sheetName val="Net_asset_value3"/>
      <sheetName val="Drop_List3"/>
      <sheetName val="Standing_Data4"/>
      <sheetName val="Asset_&amp;_Liability4"/>
      <sheetName val="Net_asset_value4"/>
      <sheetName val="Drop_List4"/>
      <sheetName val="Drop_down_list"/>
      <sheetName val="Write_off"/>
      <sheetName val="Cost_centre_expenditure"/>
      <sheetName val="addl_cost"/>
      <sheetName val="Cash_Flow"/>
      <sheetName val="Co_info"/>
      <sheetName val="Financial_Summary"/>
      <sheetName val="Adj&amp;Rje(Z820)_"/>
      <sheetName val="Spec_22104"/>
      <sheetName val="BOI_sum"/>
      <sheetName val="Update_CIT_FY19"/>
      <sheetName val="Tax_computation_BOI"/>
      <sheetName val="A)_Provision_schedule"/>
      <sheetName val="A2)_834_Inventory"/>
      <sheetName val="B1)_646_Retirement"/>
      <sheetName val="B2)_746_Retirement_"/>
      <sheetName val="C1)_791-0000-20_Private_exp_"/>
      <sheetName val="TB_(as_of_31DEC)"/>
      <sheetName val="C2)_779-0000-20_Misc_"/>
      <sheetName val="C1)_663_Car_Lease"/>
      <sheetName val="C2)_758_Car_Lease"/>
      <sheetName val="ADJ_-_RATE16"/>
      <sheetName val="ADJ___RATE16"/>
      <sheetName val="SCB_1_-_Current16"/>
      <sheetName val="SCB_2_-_Current16"/>
      <sheetName val="เงินกู้_MGC15"/>
      <sheetName val="BALANCE_SHEET_16"/>
      <sheetName val="BS_ATTACH16"/>
      <sheetName val="LC___TR_Listing15"/>
      <sheetName val="Stock_Aging15"/>
      <sheetName val="VariableII__period15"/>
      <sheetName val="Customize_Your_Invoice15"/>
      <sheetName val="Dec_200115"/>
      <sheetName val="Sheet1_(2)16"/>
      <sheetName val="CF_RECONCILE_-_115"/>
      <sheetName val="Cost_Centers13"/>
      <sheetName val="_IB-PL-00-01_SUMMARY13"/>
      <sheetName val="Customize_Your_Purchase_Order13"/>
      <sheetName val="10-1_Media13"/>
      <sheetName val="163040_LC_TR13"/>
      <sheetName val="FP_Friends_Other13"/>
      <sheetName val="ALL_KSFC_RIGS_EXCEPT_R-513"/>
      <sheetName val="Trial_Balance12"/>
      <sheetName val="_IBPL000112"/>
      <sheetName val="163040_LC-TR12"/>
      <sheetName val="TrialBalance_Q3-200212"/>
      <sheetName val="Workbook_Inputs12"/>
      <sheetName val="CA_Sheet13"/>
      <sheetName val="F9_Parameters11"/>
      <sheetName val="Total_Inventory12"/>
      <sheetName val="Semi_FG&amp;FG12"/>
      <sheetName val="Provision_NRV12"/>
      <sheetName val="Customize_Your_Loan_Manager11"/>
      <sheetName val="D190_211"/>
      <sheetName val="Bang_chiet_tinh_TBA11"/>
      <sheetName val="Data_Entry9"/>
      <sheetName val="input_data9"/>
      <sheetName val="Valo_DCF9"/>
      <sheetName val="List_info9"/>
      <sheetName val="head_Jan9"/>
      <sheetName val="By_Person9"/>
      <sheetName val="DB_PPC_PSF9"/>
      <sheetName val="ng_127"/>
      <sheetName val="Record_CR7"/>
      <sheetName val="Incident__NP_20177"/>
      <sheetName val="Co__Code7"/>
      <sheetName val="Cost_center6"/>
      <sheetName val="Standing_Data6"/>
      <sheetName val="Asset_&amp;_Liability6"/>
      <sheetName val="Net_asset_value6"/>
      <sheetName val="Drop_List6"/>
      <sheetName val="CAN_DOI_-_KET_QUA5"/>
      <sheetName val="Month_v_YTD2"/>
      <sheetName val="_IB-PL-YTD2"/>
      <sheetName val="Drop_down_list2"/>
      <sheetName val="Write_off2"/>
      <sheetName val="Cost_centre_expenditure2"/>
      <sheetName val="addl_cost2"/>
      <sheetName val="Cash_Flow2"/>
      <sheetName val="Co_info2"/>
      <sheetName val="Financial_Summary2"/>
      <sheetName val="Adj&amp;Rje(Z820)_2"/>
      <sheetName val="Spec_221042"/>
      <sheetName val="WT_Util_99_LE2"/>
      <sheetName val="PTA_P&amp;S2"/>
      <sheetName val="Waste_Treatment_Variable_2"/>
      <sheetName val="BOI_sum2"/>
      <sheetName val="Update_CIT_FY192"/>
      <sheetName val="Tax_computation_BOI2"/>
      <sheetName val="A)_Provision_schedule2"/>
      <sheetName val="A2)_834_Inventory2"/>
      <sheetName val="B1)_646_Retirement2"/>
      <sheetName val="B2)_746_Retirement_2"/>
      <sheetName val="C1)_791-0000-20_Private_exp_2"/>
      <sheetName val="TB_(as_of_31DEC)2"/>
      <sheetName val="C2)_779-0000-20_Misc_2"/>
      <sheetName val="C1)_663_Car_Lease2"/>
      <sheetName val="C2)_758_Car_Lease2"/>
      <sheetName val="ADJ_-_RATE15"/>
      <sheetName val="ADJ___RATE15"/>
      <sheetName val="SCB_1_-_Current15"/>
      <sheetName val="SCB_2_-_Current15"/>
      <sheetName val="เงินกู้_MGC14"/>
      <sheetName val="BALANCE_SHEET_15"/>
      <sheetName val="BS_ATTACH15"/>
      <sheetName val="LC___TR_Listing14"/>
      <sheetName val="Stock_Aging14"/>
      <sheetName val="VariableII__period14"/>
      <sheetName val="Customize_Your_Invoice14"/>
      <sheetName val="Dec_200114"/>
      <sheetName val="Sheet1_(2)15"/>
      <sheetName val="CF_RECONCILE_-_114"/>
      <sheetName val="Cost_Centers12"/>
      <sheetName val="_IB-PL-00-01_SUMMARY12"/>
      <sheetName val="Customize_Your_Purchase_Order12"/>
      <sheetName val="10-1_Media12"/>
      <sheetName val="163040_LC_TR12"/>
      <sheetName val="FP_Friends_Other12"/>
      <sheetName val="ALL_KSFC_RIGS_EXCEPT_R-512"/>
      <sheetName val="Trial_Balance11"/>
      <sheetName val="_IBPL000111"/>
      <sheetName val="163040_LC-TR11"/>
      <sheetName val="TrialBalance_Q3-200211"/>
      <sheetName val="Workbook_Inputs11"/>
      <sheetName val="CA_Sheet12"/>
      <sheetName val="F9_Parameters10"/>
      <sheetName val="Total_Inventory11"/>
      <sheetName val="Semi_FG&amp;FG11"/>
      <sheetName val="Provision_NRV11"/>
      <sheetName val="Customize_Your_Loan_Manager10"/>
      <sheetName val="D190_210"/>
      <sheetName val="Bang_chiet_tinh_TBA10"/>
      <sheetName val="Data_Entry8"/>
      <sheetName val="input_data8"/>
      <sheetName val="Valo_DCF8"/>
      <sheetName val="List_info8"/>
      <sheetName val="head_Jan8"/>
      <sheetName val="By_Person8"/>
      <sheetName val="DB_PPC_PSF8"/>
      <sheetName val="ng_126"/>
      <sheetName val="Record_CR6"/>
      <sheetName val="Incident__NP_20176"/>
      <sheetName val="Co__Code6"/>
      <sheetName val="Cost_center5"/>
      <sheetName val="Standing_Data5"/>
      <sheetName val="Asset_&amp;_Liability5"/>
      <sheetName val="Net_asset_value5"/>
      <sheetName val="Drop_List5"/>
      <sheetName val="CAN_DOI_-_KET_QUA4"/>
      <sheetName val="Month_v_YTD1"/>
      <sheetName val="_IB-PL-YTD1"/>
      <sheetName val="Drop_down_list1"/>
      <sheetName val="Write_off1"/>
      <sheetName val="Cost_centre_expenditure1"/>
      <sheetName val="addl_cost1"/>
      <sheetName val="Cash_Flow1"/>
      <sheetName val="Co_info1"/>
      <sheetName val="Financial_Summary1"/>
      <sheetName val="Adj&amp;Rje(Z820)_1"/>
      <sheetName val="Spec_221041"/>
      <sheetName val="WT_Util_99_LE1"/>
      <sheetName val="PTA_P&amp;S1"/>
      <sheetName val="Waste_Treatment_Variable_1"/>
      <sheetName val="BOI_sum1"/>
      <sheetName val="Update_CIT_FY191"/>
      <sheetName val="Tax_computation_BOI1"/>
      <sheetName val="A)_Provision_schedule1"/>
      <sheetName val="A2)_834_Inventory1"/>
      <sheetName val="B1)_646_Retirement1"/>
      <sheetName val="B2)_746_Retirement_1"/>
      <sheetName val="C1)_791-0000-20_Private_exp_1"/>
      <sheetName val="TB_(as_of_31DEC)1"/>
      <sheetName val="C2)_779-0000-20_Misc_1"/>
      <sheetName val="C1)_663_Car_Lease1"/>
      <sheetName val="C2)_758_Car_Lease1"/>
      <sheetName val="D)_Training"/>
      <sheetName val="E)_HY_test_PwC"/>
      <sheetName val="F)_RD_604"/>
      <sheetName val="G)_RD_642"/>
      <sheetName val="TO_-_SP1"/>
      <sheetName val="Company_Info1"/>
      <sheetName val="CA_Comp1"/>
      <sheetName val="Balance_Sheet"/>
      <sheetName val="DISCOUNT_(2)"/>
      <sheetName val="Haft_year_tax_estimation_1"/>
      <sheetName val="Haft_year_tax_estimation_2"/>
      <sheetName val="Haft_year_tax_estimation_(1)"/>
      <sheetName val="Haft_year_tax_estimation_(2)"/>
      <sheetName val="Taxcal_6_Month"/>
      <sheetName val="Data_Last_year"/>
      <sheetName val="GL_CB"/>
      <sheetName val="GL_M"/>
      <sheetName val="Gain_Loss_Calculation"/>
      <sheetName val="Deferred_Charge"/>
      <sheetName val="Detail_รายบุคคลปี_58"/>
      <sheetName val="Sale_0404"/>
      <sheetName val="IBA_&lt;O3&gt;"/>
      <sheetName val="Loan_Amortization_Table"/>
      <sheetName val="Linkage_Quote"/>
      <sheetName val="Register_Cal_Mar_04_July_05_"/>
      <sheetName val="QR_4_1"/>
      <sheetName val="คชจ_ดำเนินงาน6-43"/>
      <sheetName val="Norms_SP"/>
      <sheetName val="แบบฟอร์มที่_7_original"/>
      <sheetName val="แบบฟอร์มที่_7_Project_Base"/>
      <sheetName val="n-4_4"/>
      <sheetName val="Bank_CA&amp;SA1"/>
      <sheetName val="AR_-CID1"/>
      <sheetName val="ดบ_ค้างรับ_Tisco1"/>
      <sheetName val="คชจ_ล่วงหน้า1"/>
      <sheetName val="ก่อสร้าง_ล่วงหน้า1"/>
      <sheetName val="ภาษีหัก_ณ_ที่จ่าย1"/>
      <sheetName val="คชจ_รอเรียกเก็บ_TDT1"/>
      <sheetName val="อุปกรณ์(หน่วยงาน)_1"/>
      <sheetName val="ICS_Cost_by_units1"/>
      <sheetName val="ICM_Budget&amp;Cost_Phase_I1"/>
      <sheetName val="ICM_Budget_Cost_Phase_II1"/>
      <sheetName val="ICm_Cost_by_units1"/>
      <sheetName val="CIV_AP_2-131-001"/>
      <sheetName val="ICM_AP_2-131-001"/>
      <sheetName val="CIV_AP_2-133-001"/>
      <sheetName val="ICM_AP_2-133-001"/>
      <sheetName val="ICM_AP_RPT1"/>
      <sheetName val="CIV_AP_RPT1"/>
      <sheetName val="CHQระหว่างทาง_2-132-001"/>
      <sheetName val="ภาษีเงินได้หัก_ณ_ที่จ่าย1"/>
      <sheetName val="ค้างจ่าย_CID1"/>
      <sheetName val="เงินทดรองรับ_2-191-001"/>
      <sheetName val="เงินทดรองรับ_2-193-001"/>
      <sheetName val="เงินทดรองรับ_2-194-xx1"/>
      <sheetName val="สรุปเงินมัดจำห้องชุด_Agent1"/>
      <sheetName val="Commission-Tiny_(Chinese)1"/>
      <sheetName val="Commission-Sky_Pro_(Thai)1"/>
      <sheetName val="สำรองผลประโยชน์พนง_1"/>
      <sheetName val="รด_บริหาร1"/>
      <sheetName val="รด_อื่น1"/>
      <sheetName val="6-120-10_ค่าเช่า1"/>
      <sheetName val="6-120-20_ค่าบริการ1"/>
      <sheetName val="6-120-50_ค่าซ่อมแซม1"/>
      <sheetName val="6-150-10_ค่าที่ปรึกษา1"/>
      <sheetName val="6-130-20_ส่งเสริมการขาย1"/>
      <sheetName val="6-130-30_คอมมิชชั่น-ICS1"/>
      <sheetName val="6-130-30_คอมมิชชั่น-ICM1"/>
      <sheetName val="#6-200-00_ดอกเบี้ยจ่าย1"/>
      <sheetName val="All_employee1"/>
      <sheetName val="2_Conso"/>
      <sheetName val="Summary_by_Machine_Type_MAR"/>
      <sheetName val="stat_local"/>
      <sheetName val="Jul_02"/>
      <sheetName val="Retire_2015-2017"/>
      <sheetName val="New_Item"/>
      <sheetName val="B131_"/>
      <sheetName val="Seagate__share_in_units"/>
      <sheetName val="3_P&amp;L_"/>
      <sheetName val="D)_Training1"/>
      <sheetName val="E)_HY_test_PwC1"/>
      <sheetName val="F)_RD_6041"/>
      <sheetName val="G)_RD_6421"/>
      <sheetName val="TO_-_SP2"/>
      <sheetName val="Company_Info2"/>
      <sheetName val="CA_Comp2"/>
      <sheetName val="Balance_Sheet1"/>
      <sheetName val="DISCOUNT_(2)1"/>
      <sheetName val="Haft_year_tax_estimation_11"/>
      <sheetName val="Haft_year_tax_estimation_21"/>
      <sheetName val="Haft_year_tax_estimation_(1)1"/>
      <sheetName val="Haft_year_tax_estimation_(2)1"/>
      <sheetName val="Taxcal_6_Month1"/>
      <sheetName val="Data_Last_year1"/>
      <sheetName val="GL_CB1"/>
      <sheetName val="GL_M1"/>
      <sheetName val="Gain_Loss_Calculation1"/>
      <sheetName val="Deferred_Charge1"/>
      <sheetName val="Detail_รายบุคคลปี_581"/>
      <sheetName val="Sale_04041"/>
      <sheetName val="IBA_&lt;O3&gt;1"/>
      <sheetName val="Loan_Amortization_Table1"/>
      <sheetName val="Linkage_Quote1"/>
      <sheetName val="Register_Cal_Mar_04_July_05_1"/>
      <sheetName val="QR_4_11"/>
      <sheetName val="คชจ_ดำเนินงาน6-431"/>
      <sheetName val="Norms_SP1"/>
      <sheetName val="แบบฟอร์มที่_7_original1"/>
      <sheetName val="แบบฟอร์มที่_7_Project_Base1"/>
      <sheetName val="n-4_41"/>
      <sheetName val="Bank_CA&amp;SA2"/>
      <sheetName val="AR_-CID2"/>
      <sheetName val="ดบ_ค้างรับ_Tisco2"/>
      <sheetName val="คชจ_ล่วงหน้า2"/>
      <sheetName val="ก่อสร้าง_ล่วงหน้า2"/>
      <sheetName val="ภาษีหัก_ณ_ที่จ่าย2"/>
      <sheetName val="คชจ_รอเรียกเก็บ_TDT2"/>
      <sheetName val="อุปกรณ์(หน่วยงาน)_2"/>
      <sheetName val="ICS_Cost_by_units2"/>
      <sheetName val="ICM_Budget&amp;Cost_Phase_I2"/>
      <sheetName val="ICM_Budget_Cost_Phase_II2"/>
      <sheetName val="ICm_Cost_by_units2"/>
      <sheetName val="CIV_AP_2-131-002"/>
      <sheetName val="ICM_AP_2-131-002"/>
      <sheetName val="CIV_AP_2-133-002"/>
      <sheetName val="ICM_AP_2-133-002"/>
      <sheetName val="ICM_AP_RPT2"/>
      <sheetName val="CIV_AP_RPT2"/>
      <sheetName val="CHQระหว่างทาง_2-132-002"/>
      <sheetName val="ภาษีเงินได้หัก_ณ_ที่จ่าย2"/>
      <sheetName val="ค้างจ่าย_CID2"/>
      <sheetName val="เงินทดรองรับ_2-191-002"/>
      <sheetName val="เงินทดรองรับ_2-193-002"/>
      <sheetName val="เงินทดรองรับ_2-194-xx2"/>
      <sheetName val="สรุปเงินมัดจำห้องชุด_Agent2"/>
      <sheetName val="Commission-Tiny_(Chinese)2"/>
      <sheetName val="Commission-Sky_Pro_(Thai)2"/>
      <sheetName val="สำรองผลประโยชน์พนง_2"/>
      <sheetName val="รด_บริหาร2"/>
      <sheetName val="รด_อื่น2"/>
      <sheetName val="6-120-10_ค่าเช่า2"/>
      <sheetName val="6-120-20_ค่าบริการ2"/>
      <sheetName val="6-120-50_ค่าซ่อมแซม2"/>
      <sheetName val="6-150-10_ค่าที่ปรึกษา2"/>
      <sheetName val="6-130-20_ส่งเสริมการขาย2"/>
      <sheetName val="6-130-30_คอมมิชชั่น-ICS2"/>
      <sheetName val="6-130-30_คอมมิชชั่น-ICM2"/>
      <sheetName val="#6-200-00_ดอกเบี้ยจ่าย2"/>
      <sheetName val="All_employee2"/>
      <sheetName val="2_Conso1"/>
      <sheetName val="Summary_by_Machine_Type_MAR1"/>
      <sheetName val="stat_local1"/>
      <sheetName val="Jul_021"/>
      <sheetName val="Retire_2015-20171"/>
      <sheetName val="New_Item1"/>
      <sheetName val="B131_1"/>
      <sheetName val="Seagate__share_in_units1"/>
      <sheetName val="3_P&amp;L_1"/>
      <sheetName val="CMM-AU_Validation-D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refreshError="1"/>
      <sheetData sheetId="257" refreshError="1"/>
      <sheetData sheetId="258" refreshError="1"/>
      <sheetData sheetId="259" refreshError="1"/>
      <sheetData sheetId="260" refreshError="1"/>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refreshError="1"/>
      <sheetData sheetId="301" refreshError="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refreshError="1"/>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refreshError="1"/>
      <sheetData sheetId="386" refreshError="1"/>
      <sheetData sheetId="387" refreshError="1"/>
      <sheetData sheetId="388" refreshError="1"/>
      <sheetData sheetId="389" refreshError="1"/>
      <sheetData sheetId="390"/>
      <sheetData sheetId="39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sheetData sheetId="498"/>
      <sheetData sheetId="499"/>
      <sheetData sheetId="500"/>
      <sheetData sheetId="501" refreshError="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refreshError="1"/>
      <sheetData sheetId="770" refreshError="1"/>
      <sheetData sheetId="771" refreshError="1"/>
      <sheetData sheetId="772" refreshError="1"/>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sheetData sheetId="790"/>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sheetData sheetId="946"/>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sheetData sheetId="1013"/>
      <sheetData sheetId="1014"/>
      <sheetData sheetId="1015" refreshError="1"/>
      <sheetData sheetId="1016" refreshError="1"/>
      <sheetData sheetId="1017" refreshError="1"/>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refreshError="1"/>
      <sheetData sheetId="1421"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arameters"/>
      <sheetName val="MCF"/>
      <sheetName val="Activity"/>
      <sheetName val="Amnt_Deposited"/>
      <sheetName val="Recovery_OX"/>
      <sheetName val="Results"/>
      <sheetName val="HWP"/>
      <sheetName val="Stored_C"/>
      <sheetName val="Theory"/>
      <sheetName val="Defaults"/>
      <sheetName val="Food"/>
      <sheetName val="Garden"/>
      <sheetName val="Paper"/>
      <sheetName val="Wood"/>
      <sheetName val="Textiles"/>
      <sheetName val="Nappies"/>
      <sheetName val="Sludge"/>
      <sheetName val="MSW"/>
      <sheetName val="Indust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X"/>
      <sheetName val="Goodwill"/>
      <sheetName val="AIGCFG"/>
      <sheetName val="SPC"/>
      <sheetName val="TCC"/>
      <sheetName val="UFC"/>
      <sheetName val="PSB"/>
      <sheetName val="AIGFT"/>
      <sheetName val="AIGBANK"/>
      <sheetName val="CFA"/>
      <sheetName val="CLA"/>
      <sheetName val="AICCC"/>
      <sheetName val="Headcount"/>
      <sheetName val="AIGCFG CONS"/>
      <sheetName val="key ratios"/>
      <sheetName val="Module1"/>
      <sheetName val="ADJ - RATE"/>
    </sheetNames>
    <sheetDataSet>
      <sheetData sheetId="0" refreshError="1">
        <row r="17">
          <cell r="G17" t="e">
            <v>#DIV/0!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 (2)"/>
      <sheetName val="Project Update"/>
      <sheetName val="Sheet1"/>
      <sheetName val="Sheet2"/>
    </sheetNames>
    <sheetDataSet>
      <sheetData sheetId="0"/>
      <sheetData sheetId="1"/>
      <sheetData sheetId="2"/>
      <sheetData sheetId="3"/>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v 64 CONTROL Sheet"/>
      <sheetName val="20300000_GL"/>
      <sheetName val="20370001_GL"/>
      <sheetName val="64-20390001"/>
      <sheetName val="20400000_GL"/>
      <sheetName val="20467000_GL"/>
      <sheetName val="64-20610000"/>
      <sheetName val="64-20610001"/>
      <sheetName val="20610003_GL"/>
      <sheetName val="64-20620001"/>
      <sheetName val="64-20630001"/>
      <sheetName val="21900000"/>
      <sheetName val="21940000_GL"/>
      <sheetName val="22000000"/>
      <sheetName val="22100000_GL"/>
      <sheetName val="22200000"/>
      <sheetName val="22207002"/>
      <sheetName val="22207003"/>
      <sheetName val="22207004"/>
      <sheetName val="22207005"/>
      <sheetName val="22550000_GL"/>
      <sheetName val="22700000_GL"/>
      <sheetName val="22707002_GL"/>
      <sheetName val="23107000_GL"/>
      <sheetName val="23131000"/>
      <sheetName val="23131001"/>
      <sheetName val="23140000"/>
      <sheetName val="23140002"/>
      <sheetName val="23140004"/>
      <sheetName val="23150006"/>
      <sheetName val="23150010"/>
      <sheetName val="23150023 &amp; 26910000"/>
      <sheetName val="23180001_GL"/>
      <sheetName val="23200062 &amp; 27540062"/>
      <sheetName val="23400000 &amp; 23410000"/>
      <sheetName val="234400xx"/>
      <sheetName val="23450000_GL"/>
      <sheetName val="23500000_GL"/>
      <sheetName val="23600000_GL"/>
      <sheetName val="23650000_GL "/>
      <sheetName val="23750000_GL"/>
      <sheetName val="23850000_GL"/>
      <sheetName val="23900000_GL"/>
      <sheetName val="24300000_GL"/>
      <sheetName val="24300016"/>
      <sheetName val="15427000 and 24807000_GL"/>
      <sheetName val="27010xxx &amp; 27510xxx"/>
      <sheetName val="Drop down"/>
      <sheetName val="WIP-BKK-Sep08"/>
      <sheetName val="Active"/>
      <sheetName val="Table"/>
      <sheetName val="Projection"/>
      <sheetName val="Summary"/>
      <sheetName val="퇴직영수증"/>
      <sheetName val="근로영수증"/>
      <sheetName val="회사내역"/>
      <sheetName val="Matching"/>
      <sheetName val="84ZF6A"/>
      <sheetName val="B3_SUAD"/>
      <sheetName val="P12'08_schedules_liabilities"/>
      <sheetName val="Currency"/>
      <sheetName val="DropDown"/>
      <sheetName val="Customer Data"/>
      <sheetName val="Assumption"/>
      <sheetName val="Schedule 10 Page 1"/>
      <sheetName val="Emp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Lead"/>
      <sheetName val="Analytic"/>
      <sheetName val="Confirm investment"/>
      <sheetName val="invest list 31.12.11"/>
      <sheetName val="Test FV"/>
      <sheetName val="Unit trust_aberdeen"/>
      <sheetName val="astsec 2011"/>
      <sheetName val="Mark2Market_31122011"/>
      <sheetName val="Invest Policy"/>
      <sheetName val="Policy M10"/>
      <sheetName val="Policy M20"/>
      <sheetName val="Policy M32.5"/>
      <sheetName val="Note 2.4 investmen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IP-BKK-Sep08"/>
      <sheetName val="23150023 &amp; 26910000"/>
      <sheetName val="퇴직영수증"/>
      <sheetName val="근로영수증"/>
      <sheetName val="회사내역"/>
      <sheetName val="Currency"/>
      <sheetName val="DropDown"/>
      <sheetName val="Drop down"/>
      <sheetName val="Active"/>
      <sheetName val="Table"/>
      <sheetName val="Projection"/>
      <sheetName val="Summary"/>
      <sheetName val="ap"/>
      <sheetName val="P &amp; L"/>
      <sheetName val="Aging"/>
      <sheetName val="prod"/>
      <sheetName val="WORKING Cat_PL"/>
      <sheetName val="COS_SUMM"/>
      <sheetName val="23150023_&amp;_26910000"/>
      <sheetName val="Drop_down"/>
      <sheetName val="P_&amp;_L"/>
      <sheetName val="PTF57"/>
      <sheetName val="Two Step Revenue Testing Master"/>
      <sheetName val="WORKING_Cat_PL"/>
      <sheetName val="brand codes"/>
      <sheetName val="Country codes"/>
    </sheetNames>
    <sheetDataSet>
      <sheetData sheetId="0">
        <row r="2">
          <cell r="X2">
            <v>33.5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refreshError="1"/>
      <sheetData sheetId="22" refreshError="1"/>
      <sheetData sheetId="23"/>
      <sheetData sheetId="24" refreshError="1"/>
      <sheetData sheetId="25"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 val="WIP-BKK-Sep08"/>
      <sheetName val="Commitment"/>
      <sheetName val="Output for Invoice"/>
      <sheetName val="Tariff&amp;Common Input"/>
      <sheetName val="AA"/>
      <sheetName val="23150023 &amp; 26910000"/>
      <sheetName val="Output_for_Invoice"/>
      <sheetName val="Tariff&amp;Common_Input"/>
      <sheetName val="23150023_&amp;_26910000"/>
    </sheetNames>
    <sheetDataSet>
      <sheetData sheetId="0" refreshError="1"/>
      <sheetData sheetId="1">
        <row r="1">
          <cell r="F1" t="str">
            <v>Preliminary</v>
          </cell>
        </row>
        <row r="3">
          <cell r="F3">
            <v>41000</v>
          </cell>
        </row>
        <row r="4">
          <cell r="F4">
            <v>0</v>
          </cell>
        </row>
        <row r="5">
          <cell r="F5">
            <v>0</v>
          </cell>
        </row>
        <row r="6">
          <cell r="F6">
            <v>25851898.100000001</v>
          </cell>
        </row>
        <row r="7">
          <cell r="F7">
            <v>0</v>
          </cell>
        </row>
        <row r="8">
          <cell r="F8">
            <v>241136.33</v>
          </cell>
        </row>
        <row r="9">
          <cell r="F9">
            <v>0</v>
          </cell>
        </row>
        <row r="10">
          <cell r="F10">
            <v>-5113655</v>
          </cell>
        </row>
        <row r="11">
          <cell r="F11">
            <v>21020379.43</v>
          </cell>
        </row>
        <row r="13">
          <cell r="F13">
            <v>0</v>
          </cell>
        </row>
        <row r="15">
          <cell r="F15">
            <v>0</v>
          </cell>
        </row>
        <row r="16">
          <cell r="F16">
            <v>0</v>
          </cell>
        </row>
        <row r="17">
          <cell r="F17">
            <v>0</v>
          </cell>
        </row>
        <row r="18">
          <cell r="F18">
            <v>0</v>
          </cell>
        </row>
        <row r="19">
          <cell r="F19">
            <v>0</v>
          </cell>
        </row>
        <row r="20">
          <cell r="F20">
            <v>0</v>
          </cell>
        </row>
        <row r="22">
          <cell r="F22">
            <v>8005401.2699999996</v>
          </cell>
        </row>
        <row r="23">
          <cell r="F23">
            <v>0</v>
          </cell>
        </row>
        <row r="24">
          <cell r="F24">
            <v>1507964.81</v>
          </cell>
        </row>
        <row r="25">
          <cell r="F25">
            <v>0</v>
          </cell>
        </row>
        <row r="26">
          <cell r="F26">
            <v>224865.58</v>
          </cell>
        </row>
        <row r="27">
          <cell r="F27">
            <v>310140.86</v>
          </cell>
        </row>
        <row r="28">
          <cell r="F28">
            <v>843295.14</v>
          </cell>
        </row>
        <row r="29">
          <cell r="F29">
            <v>4945097.4000000004</v>
          </cell>
        </row>
        <row r="30">
          <cell r="F30">
            <v>0</v>
          </cell>
        </row>
        <row r="31">
          <cell r="F31">
            <v>7469910.1299999999</v>
          </cell>
        </row>
        <row r="32">
          <cell r="F32">
            <v>0</v>
          </cell>
        </row>
        <row r="33">
          <cell r="F33">
            <v>0</v>
          </cell>
        </row>
        <row r="34">
          <cell r="F34">
            <v>0</v>
          </cell>
        </row>
        <row r="35">
          <cell r="F35">
            <v>9768722.7400000002</v>
          </cell>
        </row>
        <row r="36">
          <cell r="F36">
            <v>32207149.550000001</v>
          </cell>
        </row>
        <row r="37">
          <cell r="F37">
            <v>0</v>
          </cell>
        </row>
        <row r="38">
          <cell r="F38">
            <v>0</v>
          </cell>
        </row>
        <row r="39">
          <cell r="F39">
            <v>65282547.480000004</v>
          </cell>
        </row>
        <row r="41">
          <cell r="F41">
            <v>0</v>
          </cell>
        </row>
        <row r="43">
          <cell r="F43">
            <v>0</v>
          </cell>
        </row>
        <row r="44">
          <cell r="F44">
            <v>0</v>
          </cell>
        </row>
        <row r="46">
          <cell r="F46">
            <v>0.02</v>
          </cell>
        </row>
        <row r="47">
          <cell r="F47">
            <v>34552.03</v>
          </cell>
        </row>
        <row r="48">
          <cell r="F48">
            <v>435464.72</v>
          </cell>
        </row>
        <row r="49">
          <cell r="F49">
            <v>0</v>
          </cell>
        </row>
        <row r="50">
          <cell r="F50">
            <v>0</v>
          </cell>
        </row>
        <row r="51">
          <cell r="F51">
            <v>0</v>
          </cell>
        </row>
        <row r="52">
          <cell r="F52">
            <v>0</v>
          </cell>
        </row>
        <row r="53">
          <cell r="F53">
            <v>0</v>
          </cell>
        </row>
        <row r="54">
          <cell r="F54">
            <v>470016.76999999996</v>
          </cell>
        </row>
        <row r="56">
          <cell r="F56">
            <v>0</v>
          </cell>
        </row>
        <row r="57">
          <cell r="F57">
            <v>0</v>
          </cell>
        </row>
        <row r="58">
          <cell r="F58">
            <v>77209.899999999994</v>
          </cell>
        </row>
        <row r="59">
          <cell r="F59">
            <v>6363782.21</v>
          </cell>
        </row>
        <row r="60">
          <cell r="F60">
            <v>0</v>
          </cell>
        </row>
        <row r="61">
          <cell r="F61">
            <v>12687266.25</v>
          </cell>
        </row>
        <row r="62">
          <cell r="F62">
            <v>0</v>
          </cell>
        </row>
        <row r="63">
          <cell r="F63">
            <v>0</v>
          </cell>
        </row>
        <row r="64">
          <cell r="F64">
            <v>19128258.359999999</v>
          </cell>
        </row>
        <row r="66">
          <cell r="F66">
            <v>0</v>
          </cell>
        </row>
        <row r="67">
          <cell r="F67">
            <v>418651.02</v>
          </cell>
        </row>
        <row r="68">
          <cell r="F68">
            <v>22773532.239999998</v>
          </cell>
        </row>
        <row r="69">
          <cell r="F69">
            <v>0</v>
          </cell>
        </row>
        <row r="70">
          <cell r="F70">
            <v>0</v>
          </cell>
        </row>
        <row r="71">
          <cell r="F71">
            <v>0</v>
          </cell>
        </row>
        <row r="72">
          <cell r="F72">
            <v>125959.33</v>
          </cell>
        </row>
        <row r="73">
          <cell r="F73">
            <v>4079098.96</v>
          </cell>
        </row>
        <row r="74">
          <cell r="F74">
            <v>0</v>
          </cell>
        </row>
        <row r="75">
          <cell r="F75">
            <v>0</v>
          </cell>
        </row>
        <row r="76">
          <cell r="F76">
            <v>0</v>
          </cell>
        </row>
        <row r="77">
          <cell r="F77">
            <v>0</v>
          </cell>
        </row>
        <row r="78">
          <cell r="F78">
            <v>27397241.549999997</v>
          </cell>
        </row>
        <row r="80">
          <cell r="F80">
            <v>-66037.33</v>
          </cell>
        </row>
        <row r="81">
          <cell r="F81">
            <v>0</v>
          </cell>
        </row>
        <row r="82">
          <cell r="F82">
            <v>-90502.07</v>
          </cell>
        </row>
        <row r="83">
          <cell r="F83">
            <v>-11161.82</v>
          </cell>
        </row>
        <row r="84">
          <cell r="F84">
            <v>0</v>
          </cell>
        </row>
        <row r="85">
          <cell r="F85">
            <v>0</v>
          </cell>
        </row>
        <row r="86">
          <cell r="F86">
            <v>0</v>
          </cell>
        </row>
        <row r="87">
          <cell r="F87">
            <v>-167701.22000000003</v>
          </cell>
        </row>
        <row r="89">
          <cell r="F89">
            <v>0</v>
          </cell>
        </row>
        <row r="90">
          <cell r="F90">
            <v>0</v>
          </cell>
        </row>
        <row r="91">
          <cell r="F91">
            <v>0</v>
          </cell>
        </row>
        <row r="92">
          <cell r="F92">
            <v>0</v>
          </cell>
        </row>
        <row r="93">
          <cell r="F93">
            <v>0</v>
          </cell>
        </row>
        <row r="95">
          <cell r="F95">
            <v>3613090.22</v>
          </cell>
        </row>
        <row r="96">
          <cell r="F96">
            <v>0</v>
          </cell>
        </row>
        <row r="97">
          <cell r="F97">
            <v>108059</v>
          </cell>
        </row>
        <row r="98">
          <cell r="F98">
            <v>1060740.01</v>
          </cell>
        </row>
        <row r="99">
          <cell r="F99">
            <v>0</v>
          </cell>
        </row>
        <row r="100">
          <cell r="F100">
            <v>262350.15000000002</v>
          </cell>
        </row>
        <row r="101">
          <cell r="F101">
            <v>0</v>
          </cell>
        </row>
        <row r="102">
          <cell r="F102">
            <v>0</v>
          </cell>
        </row>
        <row r="103">
          <cell r="F103">
            <v>0</v>
          </cell>
        </row>
        <row r="104">
          <cell r="F104">
            <v>0</v>
          </cell>
        </row>
        <row r="105">
          <cell r="F105">
            <v>15003.24</v>
          </cell>
        </row>
        <row r="106">
          <cell r="F106">
            <v>441302.6</v>
          </cell>
        </row>
        <row r="107">
          <cell r="F107">
            <v>18614.68</v>
          </cell>
        </row>
        <row r="108">
          <cell r="F108">
            <v>51058</v>
          </cell>
        </row>
        <row r="109">
          <cell r="F109">
            <v>0</v>
          </cell>
        </row>
        <row r="110">
          <cell r="F110">
            <v>15167.58</v>
          </cell>
        </row>
        <row r="111">
          <cell r="F111">
            <v>0</v>
          </cell>
        </row>
        <row r="112">
          <cell r="F112">
            <v>2440880.5</v>
          </cell>
        </row>
        <row r="113">
          <cell r="F113">
            <v>0</v>
          </cell>
        </row>
        <row r="114">
          <cell r="F114">
            <v>0</v>
          </cell>
        </row>
        <row r="115">
          <cell r="F115">
            <v>0</v>
          </cell>
        </row>
        <row r="116">
          <cell r="F116">
            <v>-331601.84999999998</v>
          </cell>
        </row>
        <row r="117">
          <cell r="F117">
            <v>7694664.1300000008</v>
          </cell>
        </row>
        <row r="119">
          <cell r="F119">
            <v>17600000</v>
          </cell>
        </row>
        <row r="120">
          <cell r="F120">
            <v>0</v>
          </cell>
        </row>
        <row r="121">
          <cell r="F121">
            <v>17600000</v>
          </cell>
        </row>
        <row r="123">
          <cell r="F123">
            <v>32171154.649999999</v>
          </cell>
        </row>
        <row r="124">
          <cell r="F124">
            <v>3119503.21</v>
          </cell>
        </row>
        <row r="125">
          <cell r="F125">
            <v>0</v>
          </cell>
        </row>
        <row r="126">
          <cell r="F126">
            <v>35290657.859999999</v>
          </cell>
        </row>
        <row r="128">
          <cell r="F128">
            <v>191926084.16999999</v>
          </cell>
        </row>
        <row r="129">
          <cell r="F129">
            <v>191926084.16999999</v>
          </cell>
        </row>
        <row r="131">
          <cell r="F131">
            <v>5691814.6399999997</v>
          </cell>
        </row>
        <row r="132">
          <cell r="F132">
            <v>13665404.119999999</v>
          </cell>
        </row>
        <row r="133">
          <cell r="F133">
            <v>19357218.759999998</v>
          </cell>
        </row>
        <row r="135">
          <cell r="F135">
            <v>7781794.0700000003</v>
          </cell>
        </row>
        <row r="136">
          <cell r="F136">
            <v>14976379.890000001</v>
          </cell>
        </row>
        <row r="137">
          <cell r="F137">
            <v>22758173.960000001</v>
          </cell>
        </row>
        <row r="139">
          <cell r="F139">
            <v>961271.03</v>
          </cell>
        </row>
        <row r="140">
          <cell r="F140">
            <v>961271.03</v>
          </cell>
        </row>
        <row r="142">
          <cell r="F142">
            <v>13865911.050000001</v>
          </cell>
        </row>
        <row r="143">
          <cell r="F143">
            <v>13865911.050000001</v>
          </cell>
        </row>
        <row r="145">
          <cell r="F145">
            <v>0</v>
          </cell>
        </row>
        <row r="146">
          <cell r="F146">
            <v>-16998190.940000001</v>
          </cell>
        </row>
        <row r="147">
          <cell r="F147">
            <v>0</v>
          </cell>
        </row>
        <row r="148">
          <cell r="F148">
            <v>0</v>
          </cell>
        </row>
        <row r="149">
          <cell r="F149">
            <v>-127034703.09999999</v>
          </cell>
        </row>
        <row r="150">
          <cell r="F150">
            <v>-6519965.0800000001</v>
          </cell>
        </row>
        <row r="151">
          <cell r="F151">
            <v>-3500576.73</v>
          </cell>
        </row>
        <row r="152">
          <cell r="F152">
            <v>-8811892.9100000001</v>
          </cell>
        </row>
        <row r="153">
          <cell r="F153">
            <v>-961270.03</v>
          </cell>
        </row>
        <row r="154">
          <cell r="F154">
            <v>-7587117.0899999999</v>
          </cell>
        </row>
        <row r="155">
          <cell r="F155">
            <v>0</v>
          </cell>
        </row>
        <row r="156">
          <cell r="F156">
            <v>0</v>
          </cell>
        </row>
        <row r="157">
          <cell r="F157">
            <v>-171413715.88</v>
          </cell>
        </row>
        <row r="159">
          <cell r="F159">
            <v>0</v>
          </cell>
        </row>
        <row r="160">
          <cell r="F160">
            <v>0</v>
          </cell>
        </row>
        <row r="162">
          <cell r="F162">
            <v>0</v>
          </cell>
        </row>
        <row r="163">
          <cell r="F163">
            <v>0</v>
          </cell>
        </row>
        <row r="164">
          <cell r="F164">
            <v>0</v>
          </cell>
        </row>
        <row r="165">
          <cell r="F165">
            <v>-20946339.100000001</v>
          </cell>
        </row>
        <row r="166">
          <cell r="F166">
            <v>-4901383.1100000003</v>
          </cell>
        </row>
        <row r="167">
          <cell r="F167">
            <v>-4000</v>
          </cell>
        </row>
        <row r="168">
          <cell r="F168">
            <v>-25851722.210000001</v>
          </cell>
        </row>
        <row r="170">
          <cell r="F170">
            <v>-84080230.930000007</v>
          </cell>
        </row>
        <row r="171">
          <cell r="F171">
            <v>0</v>
          </cell>
        </row>
        <row r="172">
          <cell r="F172">
            <v>-15152510.6</v>
          </cell>
        </row>
        <row r="173">
          <cell r="F173">
            <v>0</v>
          </cell>
        </row>
        <row r="174">
          <cell r="F174">
            <v>-288386.08</v>
          </cell>
        </row>
        <row r="175">
          <cell r="F175">
            <v>0</v>
          </cell>
        </row>
        <row r="176">
          <cell r="F176">
            <v>-795202.27</v>
          </cell>
        </row>
        <row r="177">
          <cell r="F177">
            <v>0</v>
          </cell>
        </row>
        <row r="178">
          <cell r="F178">
            <v>-4966.28</v>
          </cell>
        </row>
        <row r="179">
          <cell r="F179">
            <v>0</v>
          </cell>
        </row>
        <row r="180">
          <cell r="F180">
            <v>0</v>
          </cell>
        </row>
        <row r="181">
          <cell r="F181">
            <v>-100321296.16</v>
          </cell>
        </row>
        <row r="183">
          <cell r="F183">
            <v>-25203126.52</v>
          </cell>
        </row>
        <row r="184">
          <cell r="F184">
            <v>-25203126.52</v>
          </cell>
        </row>
        <row r="186">
          <cell r="F186">
            <v>-52922628.420000002</v>
          </cell>
        </row>
        <row r="187">
          <cell r="F187">
            <v>-52922628.420000002</v>
          </cell>
        </row>
        <row r="189">
          <cell r="F189">
            <v>-226548.53</v>
          </cell>
        </row>
        <row r="190">
          <cell r="F190">
            <v>-540261.29</v>
          </cell>
        </row>
        <row r="191">
          <cell r="F191">
            <v>-5316765.78</v>
          </cell>
        </row>
        <row r="192">
          <cell r="F192">
            <v>-164951.94</v>
          </cell>
        </row>
        <row r="193">
          <cell r="F193">
            <v>0</v>
          </cell>
        </row>
        <row r="194">
          <cell r="F194">
            <v>-353211.6</v>
          </cell>
        </row>
        <row r="195">
          <cell r="F195">
            <v>0</v>
          </cell>
        </row>
        <row r="196">
          <cell r="F196">
            <v>0</v>
          </cell>
        </row>
        <row r="197">
          <cell r="F197">
            <v>-58160</v>
          </cell>
        </row>
        <row r="198">
          <cell r="F198">
            <v>-55803.86</v>
          </cell>
        </row>
        <row r="199">
          <cell r="F199">
            <v>0</v>
          </cell>
        </row>
        <row r="200">
          <cell r="F200">
            <v>-135239.63</v>
          </cell>
        </row>
        <row r="201">
          <cell r="F201">
            <v>0</v>
          </cell>
        </row>
        <row r="202">
          <cell r="F202">
            <v>0</v>
          </cell>
        </row>
        <row r="203">
          <cell r="F203">
            <v>-547457.64</v>
          </cell>
        </row>
        <row r="204">
          <cell r="F204">
            <v>0</v>
          </cell>
        </row>
        <row r="205">
          <cell r="F205">
            <v>0</v>
          </cell>
        </row>
        <row r="206">
          <cell r="F206">
            <v>-41000</v>
          </cell>
        </row>
        <row r="207">
          <cell r="F207">
            <v>-50000</v>
          </cell>
        </row>
        <row r="208">
          <cell r="F208">
            <v>5000</v>
          </cell>
        </row>
        <row r="209">
          <cell r="F209">
            <v>-214910.9</v>
          </cell>
        </row>
        <row r="210">
          <cell r="F210">
            <v>-611656.31000000006</v>
          </cell>
        </row>
        <row r="211">
          <cell r="F211">
            <v>0</v>
          </cell>
        </row>
        <row r="212">
          <cell r="F212">
            <v>-146060.16</v>
          </cell>
        </row>
        <row r="213">
          <cell r="F213">
            <v>0</v>
          </cell>
        </row>
        <row r="214">
          <cell r="F214">
            <v>0</v>
          </cell>
        </row>
        <row r="215">
          <cell r="F215">
            <v>0</v>
          </cell>
        </row>
        <row r="216">
          <cell r="F216">
            <v>-218721</v>
          </cell>
        </row>
        <row r="217">
          <cell r="F217">
            <v>-13137</v>
          </cell>
        </row>
        <row r="218">
          <cell r="F218">
            <v>-495740</v>
          </cell>
        </row>
        <row r="219">
          <cell r="F219">
            <v>-3257314.93</v>
          </cell>
        </row>
        <row r="220">
          <cell r="F220">
            <v>-12441940.57</v>
          </cell>
        </row>
        <row r="222">
          <cell r="F222">
            <v>-12668000</v>
          </cell>
        </row>
        <row r="223">
          <cell r="F223">
            <v>0</v>
          </cell>
        </row>
        <row r="224">
          <cell r="F224">
            <v>0</v>
          </cell>
        </row>
        <row r="225">
          <cell r="F225">
            <v>0</v>
          </cell>
        </row>
        <row r="226">
          <cell r="F226">
            <v>0</v>
          </cell>
        </row>
        <row r="227">
          <cell r="F227">
            <v>-12668000</v>
          </cell>
        </row>
        <row r="229">
          <cell r="F229">
            <v>0</v>
          </cell>
        </row>
        <row r="230">
          <cell r="F230">
            <v>0</v>
          </cell>
        </row>
        <row r="231">
          <cell r="F231">
            <v>0</v>
          </cell>
        </row>
        <row r="233">
          <cell r="F233">
            <v>0</v>
          </cell>
        </row>
        <row r="234">
          <cell r="F234">
            <v>0</v>
          </cell>
        </row>
        <row r="236">
          <cell r="F236">
            <v>-67730530.799999997</v>
          </cell>
        </row>
        <row r="237">
          <cell r="F237">
            <v>-67730530.799999997</v>
          </cell>
        </row>
        <row r="239">
          <cell r="F239">
            <v>-3410405.66</v>
          </cell>
        </row>
        <row r="240">
          <cell r="F240">
            <v>-3410405.66</v>
          </cell>
        </row>
        <row r="242">
          <cell r="F242">
            <v>0</v>
          </cell>
        </row>
        <row r="244">
          <cell r="F244">
            <v>0</v>
          </cell>
        </row>
        <row r="246">
          <cell r="F246">
            <v>-1148191.72</v>
          </cell>
        </row>
        <row r="247">
          <cell r="F247">
            <v>0</v>
          </cell>
        </row>
        <row r="248">
          <cell r="F248">
            <v>0</v>
          </cell>
        </row>
        <row r="249">
          <cell r="F249">
            <v>25644512.239999998</v>
          </cell>
        </row>
        <row r="250">
          <cell r="F250">
            <v>-28529911.539999999</v>
          </cell>
        </row>
        <row r="251">
          <cell r="F251">
            <v>-4033591.0199999996</v>
          </cell>
        </row>
        <row r="253">
          <cell r="F253">
            <v>-120000000</v>
          </cell>
        </row>
        <row r="254">
          <cell r="F254">
            <v>-120000000</v>
          </cell>
        </row>
        <row r="256">
          <cell r="F256">
            <v>5852759</v>
          </cell>
        </row>
        <row r="257">
          <cell r="F257">
            <v>155335169.18000001</v>
          </cell>
        </row>
        <row r="258">
          <cell r="F258">
            <v>-52778559.109999999</v>
          </cell>
        </row>
        <row r="259">
          <cell r="F259">
            <v>11097292</v>
          </cell>
        </row>
        <row r="260">
          <cell r="F260">
            <v>119506661.07000001</v>
          </cell>
        </row>
        <row r="262">
          <cell r="F262">
            <v>0</v>
          </cell>
        </row>
        <row r="264">
          <cell r="F264">
            <v>0</v>
          </cell>
        </row>
        <row r="265">
          <cell r="F265">
            <v>0</v>
          </cell>
        </row>
        <row r="266">
          <cell r="F266">
            <v>0</v>
          </cell>
        </row>
        <row r="267">
          <cell r="F267">
            <v>0</v>
          </cell>
        </row>
        <row r="268">
          <cell r="F268">
            <v>-650580</v>
          </cell>
        </row>
        <row r="269">
          <cell r="F269">
            <v>0</v>
          </cell>
        </row>
        <row r="270">
          <cell r="F270">
            <v>0</v>
          </cell>
        </row>
        <row r="271">
          <cell r="F271">
            <v>0</v>
          </cell>
        </row>
        <row r="272">
          <cell r="F272">
            <v>0</v>
          </cell>
        </row>
        <row r="273">
          <cell r="F273">
            <v>0</v>
          </cell>
        </row>
        <row r="274">
          <cell r="F274">
            <v>3300</v>
          </cell>
        </row>
        <row r="275">
          <cell r="F275">
            <v>-86114.6</v>
          </cell>
        </row>
        <row r="276">
          <cell r="F276">
            <v>-3501697.6</v>
          </cell>
        </row>
        <row r="277">
          <cell r="F277">
            <v>-281022200</v>
          </cell>
        </row>
        <row r="278">
          <cell r="F278">
            <v>0</v>
          </cell>
        </row>
        <row r="279">
          <cell r="F279">
            <v>13457.96</v>
          </cell>
        </row>
        <row r="280">
          <cell r="F280">
            <v>0</v>
          </cell>
        </row>
        <row r="281">
          <cell r="F281">
            <v>0</v>
          </cell>
        </row>
        <row r="282">
          <cell r="F282">
            <v>643976.48</v>
          </cell>
        </row>
        <row r="283">
          <cell r="F283">
            <v>0</v>
          </cell>
        </row>
        <row r="284">
          <cell r="F284">
            <v>0</v>
          </cell>
        </row>
        <row r="285">
          <cell r="F285">
            <v>-24594297.120000001</v>
          </cell>
        </row>
        <row r="286">
          <cell r="F286">
            <v>0</v>
          </cell>
        </row>
        <row r="287">
          <cell r="F287">
            <v>0</v>
          </cell>
        </row>
        <row r="288">
          <cell r="F288">
            <v>0</v>
          </cell>
        </row>
        <row r="289">
          <cell r="F289">
            <v>-309194154.88</v>
          </cell>
        </row>
        <row r="291">
          <cell r="F291">
            <v>0</v>
          </cell>
        </row>
        <row r="292">
          <cell r="F292">
            <v>0</v>
          </cell>
        </row>
        <row r="293">
          <cell r="F293">
            <v>0</v>
          </cell>
        </row>
        <row r="294">
          <cell r="F294">
            <v>0</v>
          </cell>
        </row>
        <row r="295">
          <cell r="F295">
            <v>0</v>
          </cell>
        </row>
        <row r="296">
          <cell r="F296">
            <v>0</v>
          </cell>
        </row>
        <row r="297">
          <cell r="F297">
            <v>641986.4</v>
          </cell>
        </row>
        <row r="298">
          <cell r="F298">
            <v>44738.41</v>
          </cell>
        </row>
        <row r="299">
          <cell r="F299">
            <v>42541.36</v>
          </cell>
        </row>
        <row r="300">
          <cell r="F300">
            <v>220498.55</v>
          </cell>
        </row>
        <row r="301">
          <cell r="F301">
            <v>0</v>
          </cell>
        </row>
        <row r="302">
          <cell r="F302">
            <v>0</v>
          </cell>
        </row>
        <row r="303">
          <cell r="F303">
            <v>0</v>
          </cell>
        </row>
        <row r="304">
          <cell r="F304">
            <v>949764.72</v>
          </cell>
        </row>
        <row r="306">
          <cell r="F306">
            <v>0</v>
          </cell>
        </row>
        <row r="307">
          <cell r="F307">
            <v>0</v>
          </cell>
        </row>
        <row r="308">
          <cell r="F308">
            <v>0</v>
          </cell>
        </row>
        <row r="309">
          <cell r="F309">
            <v>0</v>
          </cell>
        </row>
        <row r="310">
          <cell r="F310">
            <v>0</v>
          </cell>
        </row>
        <row r="311">
          <cell r="F311">
            <v>0</v>
          </cell>
        </row>
        <row r="312">
          <cell r="F312">
            <v>1601836.39</v>
          </cell>
        </row>
        <row r="313">
          <cell r="F313">
            <v>179585.96</v>
          </cell>
        </row>
        <row r="314">
          <cell r="F314">
            <v>182735.3</v>
          </cell>
        </row>
        <row r="315">
          <cell r="F315">
            <v>855934.27</v>
          </cell>
        </row>
        <row r="316">
          <cell r="F316">
            <v>0</v>
          </cell>
        </row>
        <row r="317">
          <cell r="F317">
            <v>0</v>
          </cell>
        </row>
        <row r="318">
          <cell r="F318">
            <v>0</v>
          </cell>
        </row>
        <row r="319">
          <cell r="F319">
            <v>2820091.92</v>
          </cell>
        </row>
        <row r="321">
          <cell r="F321">
            <v>54933.08</v>
          </cell>
        </row>
        <row r="322">
          <cell r="F322">
            <v>0</v>
          </cell>
        </row>
        <row r="323">
          <cell r="F323">
            <v>0</v>
          </cell>
        </row>
        <row r="324">
          <cell r="F324">
            <v>0</v>
          </cell>
        </row>
        <row r="325">
          <cell r="F325">
            <v>0</v>
          </cell>
        </row>
        <row r="326">
          <cell r="F326">
            <v>0</v>
          </cell>
        </row>
        <row r="327">
          <cell r="F327">
            <v>0</v>
          </cell>
        </row>
        <row r="328">
          <cell r="F328">
            <v>212114624.08000001</v>
          </cell>
        </row>
        <row r="329">
          <cell r="F329">
            <v>20463139.579999998</v>
          </cell>
        </row>
        <row r="330">
          <cell r="F330">
            <v>13547272.279999999</v>
          </cell>
        </row>
        <row r="331">
          <cell r="F331">
            <v>0</v>
          </cell>
        </row>
        <row r="332">
          <cell r="F332">
            <v>0</v>
          </cell>
        </row>
        <row r="333">
          <cell r="F333">
            <v>75920353.269999996</v>
          </cell>
        </row>
        <row r="334">
          <cell r="F334">
            <v>0</v>
          </cell>
        </row>
        <row r="335">
          <cell r="F335">
            <v>0</v>
          </cell>
        </row>
        <row r="336">
          <cell r="F336">
            <v>322100322.29000002</v>
          </cell>
        </row>
        <row r="338">
          <cell r="F338">
            <v>0</v>
          </cell>
        </row>
        <row r="339">
          <cell r="F339">
            <v>0</v>
          </cell>
        </row>
        <row r="340">
          <cell r="F340">
            <v>0</v>
          </cell>
        </row>
        <row r="341">
          <cell r="F341">
            <v>0</v>
          </cell>
        </row>
        <row r="342">
          <cell r="F342">
            <v>0</v>
          </cell>
        </row>
        <row r="343">
          <cell r="F343">
            <v>0</v>
          </cell>
        </row>
        <row r="344">
          <cell r="F344">
            <v>0</v>
          </cell>
        </row>
        <row r="345">
          <cell r="F345">
            <v>0</v>
          </cell>
        </row>
        <row r="346">
          <cell r="F346">
            <v>0</v>
          </cell>
        </row>
        <row r="347">
          <cell r="F347">
            <v>0</v>
          </cell>
        </row>
        <row r="348">
          <cell r="F348">
            <v>0</v>
          </cell>
        </row>
        <row r="349">
          <cell r="F349">
            <v>0</v>
          </cell>
        </row>
        <row r="350">
          <cell r="F350">
            <v>0</v>
          </cell>
        </row>
        <row r="352">
          <cell r="F352">
            <v>0</v>
          </cell>
        </row>
        <row r="353">
          <cell r="F353">
            <v>0</v>
          </cell>
        </row>
        <row r="354">
          <cell r="F354">
            <v>0</v>
          </cell>
        </row>
        <row r="355">
          <cell r="F355">
            <v>0</v>
          </cell>
        </row>
        <row r="356">
          <cell r="F356">
            <v>0</v>
          </cell>
        </row>
        <row r="357">
          <cell r="F357">
            <v>431720.12</v>
          </cell>
        </row>
        <row r="358">
          <cell r="F358">
            <v>0</v>
          </cell>
        </row>
        <row r="359">
          <cell r="F359">
            <v>0</v>
          </cell>
        </row>
        <row r="360">
          <cell r="F360">
            <v>0</v>
          </cell>
        </row>
        <row r="361">
          <cell r="F361">
            <v>0</v>
          </cell>
        </row>
        <row r="362">
          <cell r="F362">
            <v>0</v>
          </cell>
        </row>
        <row r="363">
          <cell r="F363">
            <v>0</v>
          </cell>
        </row>
        <row r="364">
          <cell r="F364">
            <v>431720.12</v>
          </cell>
        </row>
        <row r="366">
          <cell r="F366">
            <v>0</v>
          </cell>
        </row>
        <row r="367">
          <cell r="F367">
            <v>0</v>
          </cell>
        </row>
        <row r="368">
          <cell r="F368">
            <v>0</v>
          </cell>
        </row>
        <row r="370">
          <cell r="F370">
            <v>0</v>
          </cell>
        </row>
        <row r="371">
          <cell r="F371">
            <v>683180.75</v>
          </cell>
        </row>
        <row r="372">
          <cell r="F372">
            <v>3811049.7</v>
          </cell>
        </row>
        <row r="373">
          <cell r="F373">
            <v>4542605.3899999997</v>
          </cell>
        </row>
        <row r="374">
          <cell r="F374">
            <v>4067073.99</v>
          </cell>
        </row>
        <row r="375">
          <cell r="F375">
            <v>0</v>
          </cell>
        </row>
        <row r="376">
          <cell r="F376">
            <v>4574005.82</v>
          </cell>
        </row>
        <row r="377">
          <cell r="F377">
            <v>2150243.06</v>
          </cell>
        </row>
        <row r="378">
          <cell r="F378">
            <v>0</v>
          </cell>
        </row>
        <row r="379">
          <cell r="F379">
            <v>1713081.98</v>
          </cell>
        </row>
        <row r="380">
          <cell r="F380">
            <v>0</v>
          </cell>
        </row>
        <row r="381">
          <cell r="F381">
            <v>0</v>
          </cell>
        </row>
        <row r="382">
          <cell r="F382">
            <v>0</v>
          </cell>
        </row>
        <row r="383">
          <cell r="F383">
            <v>0</v>
          </cell>
        </row>
        <row r="384">
          <cell r="F384">
            <v>0</v>
          </cell>
        </row>
        <row r="385">
          <cell r="F385">
            <v>0</v>
          </cell>
        </row>
        <row r="386">
          <cell r="F386">
            <v>21541240.689999998</v>
          </cell>
        </row>
        <row r="388">
          <cell r="F388">
            <v>0</v>
          </cell>
        </row>
        <row r="389">
          <cell r="F389">
            <v>0</v>
          </cell>
        </row>
        <row r="390">
          <cell r="F390">
            <v>0</v>
          </cell>
        </row>
        <row r="391">
          <cell r="F391">
            <v>0</v>
          </cell>
        </row>
        <row r="392">
          <cell r="F392">
            <v>0</v>
          </cell>
        </row>
        <row r="393">
          <cell r="F393">
            <v>0</v>
          </cell>
        </row>
        <row r="394">
          <cell r="F394">
            <v>0</v>
          </cell>
        </row>
        <row r="395">
          <cell r="F395">
            <v>0</v>
          </cell>
        </row>
        <row r="396">
          <cell r="F396">
            <v>0</v>
          </cell>
        </row>
        <row r="397">
          <cell r="F397">
            <v>0</v>
          </cell>
        </row>
        <row r="398">
          <cell r="F398">
            <v>0</v>
          </cell>
        </row>
        <row r="399">
          <cell r="F399">
            <v>0</v>
          </cell>
        </row>
        <row r="400">
          <cell r="F400">
            <v>0</v>
          </cell>
        </row>
        <row r="401">
          <cell r="F401">
            <v>0</v>
          </cell>
        </row>
        <row r="402">
          <cell r="F402">
            <v>0</v>
          </cell>
        </row>
        <row r="403">
          <cell r="F403">
            <v>0</v>
          </cell>
        </row>
        <row r="404">
          <cell r="F404">
            <v>0</v>
          </cell>
        </row>
        <row r="405">
          <cell r="F405">
            <v>0</v>
          </cell>
        </row>
        <row r="406">
          <cell r="F406">
            <v>76702.820000000007</v>
          </cell>
        </row>
        <row r="407">
          <cell r="F407">
            <v>80142.5</v>
          </cell>
        </row>
        <row r="408">
          <cell r="F408">
            <v>0</v>
          </cell>
        </row>
        <row r="409">
          <cell r="F409">
            <v>23667.95</v>
          </cell>
        </row>
        <row r="410">
          <cell r="F410">
            <v>46229.83</v>
          </cell>
        </row>
        <row r="411">
          <cell r="F411">
            <v>51326</v>
          </cell>
        </row>
        <row r="412">
          <cell r="F412">
            <v>0</v>
          </cell>
        </row>
        <row r="413">
          <cell r="F413">
            <v>0</v>
          </cell>
        </row>
        <row r="414">
          <cell r="F414">
            <v>3855</v>
          </cell>
        </row>
        <row r="415">
          <cell r="F415">
            <v>33369.050000000003</v>
          </cell>
        </row>
        <row r="416">
          <cell r="F416">
            <v>2310.0300000000002</v>
          </cell>
        </row>
        <row r="417">
          <cell r="F417">
            <v>15511.02</v>
          </cell>
        </row>
        <row r="418">
          <cell r="F418">
            <v>0</v>
          </cell>
        </row>
        <row r="419">
          <cell r="F419">
            <v>1041</v>
          </cell>
        </row>
        <row r="420">
          <cell r="F420">
            <v>0</v>
          </cell>
        </row>
        <row r="421">
          <cell r="F421">
            <v>0</v>
          </cell>
        </row>
        <row r="422">
          <cell r="F422">
            <v>12840</v>
          </cell>
        </row>
        <row r="423">
          <cell r="F423">
            <v>0</v>
          </cell>
        </row>
        <row r="424">
          <cell r="F424">
            <v>583141.92000000004</v>
          </cell>
        </row>
        <row r="425">
          <cell r="F425">
            <v>1019566.33</v>
          </cell>
        </row>
        <row r="426">
          <cell r="F426">
            <v>164366</v>
          </cell>
        </row>
        <row r="427">
          <cell r="F427">
            <v>158384.49</v>
          </cell>
        </row>
        <row r="428">
          <cell r="F428">
            <v>344004.62</v>
          </cell>
        </row>
        <row r="429">
          <cell r="F429">
            <v>277857</v>
          </cell>
        </row>
        <row r="430">
          <cell r="F430">
            <v>0</v>
          </cell>
        </row>
        <row r="431">
          <cell r="F431">
            <v>3045</v>
          </cell>
        </row>
        <row r="432">
          <cell r="F432">
            <v>34858</v>
          </cell>
        </row>
        <row r="433">
          <cell r="F433">
            <v>174724.25</v>
          </cell>
        </row>
        <row r="434">
          <cell r="F434">
            <v>11346.74</v>
          </cell>
        </row>
        <row r="435">
          <cell r="F435">
            <v>56325.54</v>
          </cell>
        </row>
        <row r="436">
          <cell r="F436">
            <v>0</v>
          </cell>
        </row>
        <row r="437">
          <cell r="F437">
            <v>0</v>
          </cell>
        </row>
        <row r="438">
          <cell r="F438">
            <v>0</v>
          </cell>
        </row>
        <row r="439">
          <cell r="F439">
            <v>0</v>
          </cell>
        </row>
        <row r="440">
          <cell r="F440">
            <v>73600</v>
          </cell>
        </row>
        <row r="441">
          <cell r="F441">
            <v>0</v>
          </cell>
        </row>
        <row r="442">
          <cell r="F442">
            <v>530219.07999999996</v>
          </cell>
        </row>
        <row r="443">
          <cell r="F443">
            <v>543839.46</v>
          </cell>
        </row>
        <row r="444">
          <cell r="F444">
            <v>163853.20000000001</v>
          </cell>
        </row>
        <row r="445">
          <cell r="F445">
            <v>272784.19</v>
          </cell>
        </row>
        <row r="446">
          <cell r="F446">
            <v>374080.66</v>
          </cell>
        </row>
        <row r="447">
          <cell r="F447">
            <v>359902</v>
          </cell>
        </row>
        <row r="448">
          <cell r="F448">
            <v>13000</v>
          </cell>
        </row>
        <row r="449">
          <cell r="F449">
            <v>13000</v>
          </cell>
        </row>
        <row r="450">
          <cell r="F450">
            <v>26400</v>
          </cell>
        </row>
        <row r="451">
          <cell r="F451">
            <v>216620.9</v>
          </cell>
        </row>
        <row r="452">
          <cell r="F452">
            <v>8485.68</v>
          </cell>
        </row>
        <row r="453">
          <cell r="F453">
            <v>47954.19</v>
          </cell>
        </row>
        <row r="454">
          <cell r="F454">
            <v>0</v>
          </cell>
        </row>
        <row r="455">
          <cell r="F455">
            <v>0</v>
          </cell>
        </row>
        <row r="456">
          <cell r="F456">
            <v>0</v>
          </cell>
        </row>
        <row r="457">
          <cell r="F457">
            <v>0</v>
          </cell>
        </row>
        <row r="458">
          <cell r="F458">
            <v>75250</v>
          </cell>
        </row>
        <row r="459">
          <cell r="F459">
            <v>0</v>
          </cell>
        </row>
        <row r="460">
          <cell r="F460">
            <v>416063.83</v>
          </cell>
        </row>
        <row r="461">
          <cell r="F461">
            <v>926365.2</v>
          </cell>
        </row>
        <row r="462">
          <cell r="F462">
            <v>28623</v>
          </cell>
        </row>
        <row r="463">
          <cell r="F463">
            <v>141262.72</v>
          </cell>
        </row>
        <row r="464">
          <cell r="F464">
            <v>187455.91</v>
          </cell>
        </row>
        <row r="465">
          <cell r="F465">
            <v>265496</v>
          </cell>
        </row>
        <row r="466">
          <cell r="F466">
            <v>0</v>
          </cell>
        </row>
        <row r="467">
          <cell r="F467">
            <v>2865</v>
          </cell>
        </row>
        <row r="468">
          <cell r="F468">
            <v>34380</v>
          </cell>
        </row>
        <row r="469">
          <cell r="F469">
            <v>167007.85</v>
          </cell>
        </row>
        <row r="470">
          <cell r="F470">
            <v>15484.59</v>
          </cell>
        </row>
        <row r="471">
          <cell r="F471">
            <v>64569.01</v>
          </cell>
        </row>
        <row r="472">
          <cell r="F472">
            <v>0</v>
          </cell>
        </row>
        <row r="473">
          <cell r="F473">
            <v>0</v>
          </cell>
        </row>
        <row r="474">
          <cell r="F474">
            <v>0</v>
          </cell>
        </row>
        <row r="475">
          <cell r="F475">
            <v>0</v>
          </cell>
        </row>
        <row r="476">
          <cell r="F476">
            <v>74975</v>
          </cell>
        </row>
        <row r="477">
          <cell r="F477">
            <v>0</v>
          </cell>
        </row>
        <row r="478">
          <cell r="F478">
            <v>0</v>
          </cell>
        </row>
        <row r="479">
          <cell r="F479">
            <v>0</v>
          </cell>
        </row>
        <row r="480">
          <cell r="F480">
            <v>0</v>
          </cell>
        </row>
        <row r="481">
          <cell r="F481">
            <v>0</v>
          </cell>
        </row>
        <row r="482">
          <cell r="F482">
            <v>0</v>
          </cell>
        </row>
        <row r="483">
          <cell r="F483">
            <v>0</v>
          </cell>
        </row>
        <row r="484">
          <cell r="F484">
            <v>0</v>
          </cell>
        </row>
        <row r="485">
          <cell r="F485">
            <v>0</v>
          </cell>
        </row>
        <row r="486">
          <cell r="F486">
            <v>0</v>
          </cell>
        </row>
        <row r="487">
          <cell r="F487">
            <v>0</v>
          </cell>
        </row>
        <row r="488">
          <cell r="F488">
            <v>0</v>
          </cell>
        </row>
        <row r="489">
          <cell r="F489">
            <v>0</v>
          </cell>
        </row>
        <row r="490">
          <cell r="F490">
            <v>0</v>
          </cell>
        </row>
        <row r="491">
          <cell r="F491">
            <v>0</v>
          </cell>
        </row>
        <row r="492">
          <cell r="F492">
            <v>0</v>
          </cell>
        </row>
        <row r="493">
          <cell r="F493">
            <v>0</v>
          </cell>
        </row>
        <row r="494">
          <cell r="F494">
            <v>0</v>
          </cell>
        </row>
        <row r="495">
          <cell r="F495">
            <v>0</v>
          </cell>
        </row>
        <row r="496">
          <cell r="F496">
            <v>624203.56999999995</v>
          </cell>
        </row>
        <row r="497">
          <cell r="F497">
            <v>662855.76</v>
          </cell>
        </row>
        <row r="498">
          <cell r="F498">
            <v>440316.6</v>
          </cell>
        </row>
        <row r="499">
          <cell r="F499">
            <v>379280.35</v>
          </cell>
        </row>
        <row r="500">
          <cell r="F500">
            <v>-1976.9</v>
          </cell>
        </row>
        <row r="501">
          <cell r="F501">
            <v>336332</v>
          </cell>
        </row>
        <row r="502">
          <cell r="F502">
            <v>0</v>
          </cell>
        </row>
        <row r="503">
          <cell r="F503">
            <v>2910</v>
          </cell>
        </row>
        <row r="504">
          <cell r="F504">
            <v>30764</v>
          </cell>
        </row>
        <row r="505">
          <cell r="F505">
            <v>220384.3</v>
          </cell>
        </row>
        <row r="506">
          <cell r="F506">
            <v>9840.17</v>
          </cell>
        </row>
        <row r="507">
          <cell r="F507">
            <v>62071.07</v>
          </cell>
        </row>
        <row r="508">
          <cell r="F508">
            <v>0</v>
          </cell>
        </row>
        <row r="509">
          <cell r="F509">
            <v>0</v>
          </cell>
        </row>
        <row r="510">
          <cell r="F510">
            <v>0</v>
          </cell>
        </row>
        <row r="511">
          <cell r="F511">
            <v>0</v>
          </cell>
        </row>
        <row r="512">
          <cell r="F512">
            <v>0</v>
          </cell>
        </row>
        <row r="513">
          <cell r="F513">
            <v>70680</v>
          </cell>
        </row>
        <row r="514">
          <cell r="F514">
            <v>0</v>
          </cell>
        </row>
        <row r="515">
          <cell r="F515">
            <v>250629.72</v>
          </cell>
        </row>
        <row r="516">
          <cell r="F516">
            <v>389212.8</v>
          </cell>
        </row>
        <row r="517">
          <cell r="F517">
            <v>56324.5</v>
          </cell>
        </row>
        <row r="518">
          <cell r="F518">
            <v>159187.63</v>
          </cell>
        </row>
        <row r="519">
          <cell r="F519">
            <v>140457.71</v>
          </cell>
        </row>
        <row r="520">
          <cell r="F520">
            <v>227721</v>
          </cell>
        </row>
        <row r="521">
          <cell r="F521">
            <v>0</v>
          </cell>
        </row>
        <row r="522">
          <cell r="F522">
            <v>0</v>
          </cell>
        </row>
        <row r="523">
          <cell r="F523">
            <v>16553</v>
          </cell>
        </row>
        <row r="524">
          <cell r="F524">
            <v>125081.1</v>
          </cell>
        </row>
        <row r="525">
          <cell r="F525">
            <v>3677.7</v>
          </cell>
        </row>
        <row r="526">
          <cell r="F526">
            <v>38002.980000000003</v>
          </cell>
        </row>
        <row r="527">
          <cell r="F527">
            <v>0</v>
          </cell>
        </row>
        <row r="528">
          <cell r="F528">
            <v>0</v>
          </cell>
        </row>
        <row r="529">
          <cell r="F529">
            <v>0</v>
          </cell>
        </row>
        <row r="530">
          <cell r="F530">
            <v>0</v>
          </cell>
        </row>
        <row r="531">
          <cell r="F531">
            <v>0</v>
          </cell>
        </row>
        <row r="532">
          <cell r="F532">
            <v>42051</v>
          </cell>
        </row>
        <row r="533">
          <cell r="F533">
            <v>0</v>
          </cell>
        </row>
        <row r="534">
          <cell r="F534">
            <v>0</v>
          </cell>
        </row>
        <row r="535">
          <cell r="F535">
            <v>503333.34</v>
          </cell>
        </row>
        <row r="536">
          <cell r="F536">
            <v>0</v>
          </cell>
        </row>
        <row r="537">
          <cell r="F537">
            <v>3062.43</v>
          </cell>
        </row>
        <row r="538">
          <cell r="F538">
            <v>0</v>
          </cell>
        </row>
        <row r="539">
          <cell r="F539">
            <v>0</v>
          </cell>
        </row>
        <row r="540">
          <cell r="F540">
            <v>0</v>
          </cell>
        </row>
        <row r="541">
          <cell r="F541">
            <v>0</v>
          </cell>
        </row>
        <row r="542">
          <cell r="F542">
            <v>0</v>
          </cell>
        </row>
        <row r="543">
          <cell r="F543">
            <v>0</v>
          </cell>
        </row>
        <row r="544">
          <cell r="F544">
            <v>0</v>
          </cell>
        </row>
        <row r="545">
          <cell r="F545">
            <v>0</v>
          </cell>
        </row>
        <row r="546">
          <cell r="F546">
            <v>0</v>
          </cell>
        </row>
        <row r="547">
          <cell r="F547">
            <v>0</v>
          </cell>
        </row>
        <row r="548">
          <cell r="F548">
            <v>0</v>
          </cell>
        </row>
        <row r="549">
          <cell r="F549">
            <v>0</v>
          </cell>
        </row>
        <row r="550">
          <cell r="F550">
            <v>0</v>
          </cell>
        </row>
        <row r="551">
          <cell r="F551">
            <v>0</v>
          </cell>
        </row>
        <row r="552">
          <cell r="F552">
            <v>0</v>
          </cell>
        </row>
        <row r="553">
          <cell r="F553">
            <v>137830.03</v>
          </cell>
        </row>
        <row r="554">
          <cell r="F554">
            <v>1623270.04</v>
          </cell>
        </row>
        <row r="555">
          <cell r="F555">
            <v>169928.93</v>
          </cell>
        </row>
        <row r="556">
          <cell r="F556">
            <v>159385.26</v>
          </cell>
        </row>
        <row r="557">
          <cell r="F557">
            <v>278253.71000000002</v>
          </cell>
        </row>
        <row r="558">
          <cell r="F558">
            <v>135331</v>
          </cell>
        </row>
        <row r="559">
          <cell r="F559">
            <v>0</v>
          </cell>
        </row>
        <row r="560">
          <cell r="F560">
            <v>3045</v>
          </cell>
        </row>
        <row r="561">
          <cell r="F561">
            <v>52157</v>
          </cell>
        </row>
        <row r="562">
          <cell r="F562">
            <v>94124.05</v>
          </cell>
        </row>
        <row r="563">
          <cell r="F563">
            <v>21960.35</v>
          </cell>
        </row>
        <row r="564">
          <cell r="F564">
            <v>42126.66</v>
          </cell>
        </row>
        <row r="565">
          <cell r="F565">
            <v>0</v>
          </cell>
        </row>
        <row r="566">
          <cell r="F566">
            <v>0</v>
          </cell>
        </row>
        <row r="567">
          <cell r="F567">
            <v>0</v>
          </cell>
        </row>
        <row r="568">
          <cell r="F568">
            <v>0</v>
          </cell>
        </row>
        <row r="569">
          <cell r="F569">
            <v>38261</v>
          </cell>
        </row>
        <row r="570">
          <cell r="F570">
            <v>0</v>
          </cell>
        </row>
        <row r="571">
          <cell r="F571">
            <v>0</v>
          </cell>
        </row>
        <row r="572">
          <cell r="F572">
            <v>950621.33</v>
          </cell>
        </row>
        <row r="573">
          <cell r="F573">
            <v>0</v>
          </cell>
        </row>
        <row r="574">
          <cell r="F574">
            <v>62788.42</v>
          </cell>
        </row>
        <row r="575">
          <cell r="F575">
            <v>113566.72</v>
          </cell>
        </row>
        <row r="576">
          <cell r="F576">
            <v>0</v>
          </cell>
        </row>
        <row r="577">
          <cell r="F577">
            <v>0</v>
          </cell>
        </row>
        <row r="578">
          <cell r="F578">
            <v>0</v>
          </cell>
        </row>
        <row r="579">
          <cell r="F579">
            <v>46649</v>
          </cell>
        </row>
        <row r="580">
          <cell r="F580">
            <v>0</v>
          </cell>
        </row>
        <row r="581">
          <cell r="F581">
            <v>19494.240000000002</v>
          </cell>
        </row>
        <row r="582">
          <cell r="F582">
            <v>0</v>
          </cell>
        </row>
        <row r="583">
          <cell r="F583">
            <v>0</v>
          </cell>
        </row>
        <row r="584">
          <cell r="F584">
            <v>0</v>
          </cell>
        </row>
        <row r="585">
          <cell r="F585">
            <v>0</v>
          </cell>
        </row>
        <row r="586">
          <cell r="F586">
            <v>0</v>
          </cell>
        </row>
        <row r="587">
          <cell r="F587">
            <v>6880</v>
          </cell>
        </row>
        <row r="588">
          <cell r="F588">
            <v>0</v>
          </cell>
        </row>
        <row r="589">
          <cell r="F589">
            <v>0</v>
          </cell>
        </row>
        <row r="590">
          <cell r="F590">
            <v>10932347.98</v>
          </cell>
        </row>
        <row r="591">
          <cell r="F591">
            <v>0</v>
          </cell>
        </row>
        <row r="592">
          <cell r="F592">
            <v>33136.589999999997</v>
          </cell>
        </row>
        <row r="593">
          <cell r="F593">
            <v>-555308.80000000005</v>
          </cell>
        </row>
        <row r="594">
          <cell r="F594">
            <v>0</v>
          </cell>
        </row>
        <row r="595">
          <cell r="F595">
            <v>0</v>
          </cell>
        </row>
        <row r="596">
          <cell r="F596">
            <v>0</v>
          </cell>
        </row>
        <row r="597">
          <cell r="F597">
            <v>51719</v>
          </cell>
        </row>
        <row r="598">
          <cell r="F598">
            <v>0</v>
          </cell>
        </row>
        <row r="599">
          <cell r="F599">
            <v>601380.22</v>
          </cell>
        </row>
        <row r="600">
          <cell r="F600">
            <v>0</v>
          </cell>
        </row>
        <row r="601">
          <cell r="F601">
            <v>0</v>
          </cell>
        </row>
        <row r="602">
          <cell r="F602">
            <v>101879.31</v>
          </cell>
        </row>
        <row r="603">
          <cell r="F603">
            <v>0</v>
          </cell>
        </row>
        <row r="604">
          <cell r="F604">
            <v>0</v>
          </cell>
        </row>
        <row r="605">
          <cell r="F605">
            <v>403841</v>
          </cell>
        </row>
        <row r="606">
          <cell r="F606">
            <v>1595</v>
          </cell>
        </row>
        <row r="607">
          <cell r="F607">
            <v>0</v>
          </cell>
        </row>
        <row r="608">
          <cell r="F608">
            <v>3090131.5</v>
          </cell>
        </row>
        <row r="609">
          <cell r="F609">
            <v>0</v>
          </cell>
        </row>
        <row r="610">
          <cell r="F610">
            <v>693854.57</v>
          </cell>
        </row>
        <row r="611">
          <cell r="F611">
            <v>282346.42</v>
          </cell>
        </row>
        <row r="612">
          <cell r="F612">
            <v>0</v>
          </cell>
        </row>
        <row r="613">
          <cell r="F613">
            <v>0</v>
          </cell>
        </row>
        <row r="614">
          <cell r="F614">
            <v>0</v>
          </cell>
        </row>
        <row r="615">
          <cell r="F615">
            <v>120860</v>
          </cell>
        </row>
        <row r="616">
          <cell r="F616">
            <v>0</v>
          </cell>
        </row>
        <row r="617">
          <cell r="F617">
            <v>57944.87</v>
          </cell>
        </row>
        <row r="618">
          <cell r="F618">
            <v>0</v>
          </cell>
        </row>
        <row r="619">
          <cell r="F619">
            <v>0</v>
          </cell>
        </row>
        <row r="620">
          <cell r="F620">
            <v>0</v>
          </cell>
        </row>
        <row r="621">
          <cell r="F621">
            <v>0</v>
          </cell>
        </row>
        <row r="622">
          <cell r="F622">
            <v>0</v>
          </cell>
        </row>
        <row r="623">
          <cell r="F623">
            <v>11802</v>
          </cell>
        </row>
        <row r="624">
          <cell r="F624">
            <v>0</v>
          </cell>
        </row>
        <row r="625">
          <cell r="F625">
            <v>0</v>
          </cell>
        </row>
        <row r="626">
          <cell r="F626">
            <v>611503</v>
          </cell>
        </row>
        <row r="627">
          <cell r="F627">
            <v>0</v>
          </cell>
        </row>
        <row r="628">
          <cell r="F628">
            <v>241287.54</v>
          </cell>
        </row>
        <row r="629">
          <cell r="F629">
            <v>89308.99</v>
          </cell>
        </row>
        <row r="630">
          <cell r="F630">
            <v>0</v>
          </cell>
        </row>
        <row r="631">
          <cell r="F631">
            <v>0</v>
          </cell>
        </row>
        <row r="632">
          <cell r="F632">
            <v>0</v>
          </cell>
        </row>
        <row r="633">
          <cell r="F633">
            <v>22448</v>
          </cell>
        </row>
        <row r="634">
          <cell r="F634">
            <v>0</v>
          </cell>
        </row>
        <row r="635">
          <cell r="F635">
            <v>11122.65</v>
          </cell>
        </row>
        <row r="636">
          <cell r="F636">
            <v>0</v>
          </cell>
        </row>
        <row r="637">
          <cell r="F637">
            <v>0</v>
          </cell>
        </row>
        <row r="638">
          <cell r="F638">
            <v>19640</v>
          </cell>
        </row>
        <row r="639">
          <cell r="F639">
            <v>0</v>
          </cell>
        </row>
        <row r="640">
          <cell r="F640">
            <v>0</v>
          </cell>
        </row>
        <row r="641">
          <cell r="F641">
            <v>3080</v>
          </cell>
        </row>
        <row r="642">
          <cell r="F642">
            <v>0</v>
          </cell>
        </row>
        <row r="643">
          <cell r="F643">
            <v>0</v>
          </cell>
        </row>
        <row r="644">
          <cell r="F644">
            <v>1810114.8</v>
          </cell>
        </row>
        <row r="645">
          <cell r="F645">
            <v>90207.64</v>
          </cell>
        </row>
        <row r="646">
          <cell r="F646">
            <v>132836.6</v>
          </cell>
        </row>
        <row r="647">
          <cell r="F647">
            <v>57431.57</v>
          </cell>
        </row>
        <row r="648">
          <cell r="F648">
            <v>0</v>
          </cell>
        </row>
        <row r="649">
          <cell r="F649">
            <v>0</v>
          </cell>
        </row>
        <row r="650">
          <cell r="F650">
            <v>0</v>
          </cell>
        </row>
        <row r="651">
          <cell r="F651">
            <v>44722</v>
          </cell>
        </row>
        <row r="652">
          <cell r="F652">
            <v>4526.6000000000004</v>
          </cell>
        </row>
        <row r="653">
          <cell r="F653">
            <v>44356.3</v>
          </cell>
        </row>
        <row r="654">
          <cell r="F654">
            <v>2714.64</v>
          </cell>
        </row>
        <row r="655">
          <cell r="F655">
            <v>67810</v>
          </cell>
        </row>
        <row r="656">
          <cell r="F656">
            <v>6394</v>
          </cell>
        </row>
        <row r="657">
          <cell r="F657">
            <v>356234</v>
          </cell>
        </row>
        <row r="658">
          <cell r="F658">
            <v>310330.8</v>
          </cell>
        </row>
        <row r="659">
          <cell r="F659">
            <v>466340.69</v>
          </cell>
        </row>
        <row r="660">
          <cell r="F660">
            <v>2548158</v>
          </cell>
        </row>
        <row r="661">
          <cell r="F661">
            <v>0</v>
          </cell>
        </row>
        <row r="662">
          <cell r="F662">
            <v>4511882.22</v>
          </cell>
        </row>
        <row r="663">
          <cell r="F663">
            <v>1541140.14</v>
          </cell>
        </row>
        <row r="664">
          <cell r="F664">
            <v>961454.28</v>
          </cell>
        </row>
        <row r="665">
          <cell r="F665">
            <v>320866.34000000003</v>
          </cell>
        </row>
        <row r="666">
          <cell r="F666">
            <v>0</v>
          </cell>
        </row>
        <row r="667">
          <cell r="F667">
            <v>0</v>
          </cell>
        </row>
        <row r="668">
          <cell r="F668">
            <v>0</v>
          </cell>
        </row>
        <row r="669">
          <cell r="F669">
            <v>134510</v>
          </cell>
        </row>
        <row r="670">
          <cell r="F670">
            <v>80875.350000000006</v>
          </cell>
        </row>
        <row r="671">
          <cell r="F671">
            <v>41291.589999999997</v>
          </cell>
        </row>
        <row r="672">
          <cell r="F672">
            <v>34681.699999999997</v>
          </cell>
        </row>
        <row r="673">
          <cell r="F673">
            <v>0</v>
          </cell>
        </row>
        <row r="674">
          <cell r="F674">
            <v>2662</v>
          </cell>
        </row>
        <row r="675">
          <cell r="F675">
            <v>0</v>
          </cell>
        </row>
        <row r="676">
          <cell r="F676">
            <v>0</v>
          </cell>
        </row>
        <row r="677">
          <cell r="F677">
            <v>40653</v>
          </cell>
        </row>
        <row r="678">
          <cell r="F678">
            <v>0</v>
          </cell>
        </row>
        <row r="679">
          <cell r="F679">
            <v>47404895.230000004</v>
          </cell>
        </row>
        <row r="681">
          <cell r="F681">
            <v>0</v>
          </cell>
        </row>
        <row r="682">
          <cell r="F682">
            <v>0</v>
          </cell>
        </row>
        <row r="683">
          <cell r="F683">
            <v>0</v>
          </cell>
        </row>
        <row r="684">
          <cell r="F684">
            <v>0</v>
          </cell>
        </row>
        <row r="685">
          <cell r="F685">
            <v>0</v>
          </cell>
        </row>
        <row r="686">
          <cell r="F686">
            <v>0</v>
          </cell>
        </row>
        <row r="687">
          <cell r="F687">
            <v>0</v>
          </cell>
        </row>
        <row r="688">
          <cell r="F688">
            <v>0</v>
          </cell>
        </row>
        <row r="689">
          <cell r="F689">
            <v>0</v>
          </cell>
        </row>
        <row r="690">
          <cell r="F690">
            <v>0</v>
          </cell>
        </row>
        <row r="691">
          <cell r="F691">
            <v>0</v>
          </cell>
        </row>
        <row r="692">
          <cell r="F692">
            <v>0</v>
          </cell>
        </row>
        <row r="693">
          <cell r="F693">
            <v>0</v>
          </cell>
        </row>
        <row r="694">
          <cell r="F694">
            <v>0</v>
          </cell>
        </row>
        <row r="695">
          <cell r="F695">
            <v>0</v>
          </cell>
        </row>
        <row r="696">
          <cell r="F696">
            <v>0</v>
          </cell>
        </row>
        <row r="697">
          <cell r="F697">
            <v>0</v>
          </cell>
        </row>
        <row r="698">
          <cell r="F698">
            <v>0</v>
          </cell>
        </row>
        <row r="699">
          <cell r="F699">
            <v>0</v>
          </cell>
        </row>
        <row r="700">
          <cell r="F700">
            <v>0</v>
          </cell>
        </row>
        <row r="701">
          <cell r="F701">
            <v>0</v>
          </cell>
        </row>
        <row r="702">
          <cell r="F702">
            <v>0</v>
          </cell>
        </row>
        <row r="703">
          <cell r="F703">
            <v>0</v>
          </cell>
        </row>
        <row r="704">
          <cell r="F704">
            <v>0</v>
          </cell>
        </row>
        <row r="705">
          <cell r="F705">
            <v>0</v>
          </cell>
        </row>
        <row r="706">
          <cell r="F706">
            <v>0</v>
          </cell>
        </row>
        <row r="707">
          <cell r="F707">
            <v>0</v>
          </cell>
        </row>
        <row r="708">
          <cell r="F708">
            <v>0</v>
          </cell>
        </row>
        <row r="709">
          <cell r="F709">
            <v>0</v>
          </cell>
        </row>
        <row r="710">
          <cell r="F710">
            <v>0</v>
          </cell>
        </row>
        <row r="711">
          <cell r="F711">
            <v>0</v>
          </cell>
        </row>
        <row r="712">
          <cell r="F712">
            <v>0</v>
          </cell>
        </row>
        <row r="713">
          <cell r="F713">
            <v>0</v>
          </cell>
        </row>
        <row r="714">
          <cell r="F714">
            <v>0</v>
          </cell>
        </row>
        <row r="715">
          <cell r="F715">
            <v>0</v>
          </cell>
        </row>
        <row r="716">
          <cell r="F716">
            <v>0</v>
          </cell>
        </row>
        <row r="717">
          <cell r="F717">
            <v>0</v>
          </cell>
        </row>
        <row r="718">
          <cell r="F718">
            <v>0</v>
          </cell>
        </row>
        <row r="719">
          <cell r="F719">
            <v>0</v>
          </cell>
        </row>
        <row r="720">
          <cell r="F720">
            <v>0</v>
          </cell>
        </row>
        <row r="721">
          <cell r="F721">
            <v>0</v>
          </cell>
        </row>
        <row r="722">
          <cell r="F722">
            <v>0</v>
          </cell>
        </row>
        <row r="723">
          <cell r="F723">
            <v>0</v>
          </cell>
        </row>
        <row r="724">
          <cell r="F724">
            <v>0</v>
          </cell>
        </row>
        <row r="725">
          <cell r="F725">
            <v>459180.16</v>
          </cell>
        </row>
        <row r="726">
          <cell r="F726">
            <v>0</v>
          </cell>
        </row>
        <row r="727">
          <cell r="F727">
            <v>0</v>
          </cell>
        </row>
        <row r="728">
          <cell r="F728">
            <v>0</v>
          </cell>
        </row>
        <row r="729">
          <cell r="F729">
            <v>0</v>
          </cell>
        </row>
        <row r="730">
          <cell r="F730">
            <v>0</v>
          </cell>
        </row>
        <row r="731">
          <cell r="F731">
            <v>0</v>
          </cell>
        </row>
        <row r="732">
          <cell r="F732">
            <v>0</v>
          </cell>
        </row>
        <row r="733">
          <cell r="F733">
            <v>738</v>
          </cell>
        </row>
        <row r="734">
          <cell r="F734">
            <v>0</v>
          </cell>
        </row>
        <row r="735">
          <cell r="F735">
            <v>0</v>
          </cell>
        </row>
        <row r="736">
          <cell r="F736">
            <v>53111.48</v>
          </cell>
        </row>
        <row r="737">
          <cell r="F737">
            <v>0</v>
          </cell>
        </row>
        <row r="738">
          <cell r="F738">
            <v>0</v>
          </cell>
        </row>
        <row r="739">
          <cell r="F739">
            <v>82763.91</v>
          </cell>
        </row>
        <row r="740">
          <cell r="F740">
            <v>17651.36</v>
          </cell>
        </row>
        <row r="741">
          <cell r="F741">
            <v>0</v>
          </cell>
        </row>
        <row r="742">
          <cell r="F742">
            <v>0</v>
          </cell>
        </row>
        <row r="743">
          <cell r="F743">
            <v>0</v>
          </cell>
        </row>
        <row r="744">
          <cell r="F744">
            <v>18504</v>
          </cell>
        </row>
        <row r="745">
          <cell r="F745">
            <v>355</v>
          </cell>
        </row>
        <row r="746">
          <cell r="F746">
            <v>0</v>
          </cell>
        </row>
        <row r="747">
          <cell r="F747">
            <v>16.420000000000002</v>
          </cell>
        </row>
        <row r="748">
          <cell r="F748">
            <v>0</v>
          </cell>
        </row>
        <row r="749">
          <cell r="F749">
            <v>0</v>
          </cell>
        </row>
        <row r="750">
          <cell r="F750">
            <v>0</v>
          </cell>
        </row>
        <row r="751">
          <cell r="F751">
            <v>0</v>
          </cell>
        </row>
        <row r="752">
          <cell r="F752">
            <v>0</v>
          </cell>
        </row>
        <row r="753">
          <cell r="F753">
            <v>0</v>
          </cell>
        </row>
        <row r="754">
          <cell r="F754">
            <v>0</v>
          </cell>
        </row>
        <row r="755">
          <cell r="F755">
            <v>58310</v>
          </cell>
        </row>
        <row r="756">
          <cell r="F756">
            <v>0</v>
          </cell>
        </row>
        <row r="757">
          <cell r="F757">
            <v>0</v>
          </cell>
        </row>
        <row r="758">
          <cell r="F758">
            <v>0</v>
          </cell>
        </row>
        <row r="759">
          <cell r="F759">
            <v>0</v>
          </cell>
        </row>
        <row r="760">
          <cell r="F760">
            <v>32660</v>
          </cell>
        </row>
        <row r="761">
          <cell r="F761">
            <v>802606.12</v>
          </cell>
        </row>
        <row r="762">
          <cell r="F762">
            <v>0</v>
          </cell>
        </row>
        <row r="763">
          <cell r="F763">
            <v>0</v>
          </cell>
        </row>
        <row r="764">
          <cell r="F764">
            <v>0</v>
          </cell>
        </row>
        <row r="765">
          <cell r="F765">
            <v>0</v>
          </cell>
        </row>
        <row r="766">
          <cell r="F766">
            <v>0</v>
          </cell>
        </row>
        <row r="767">
          <cell r="F767">
            <v>0</v>
          </cell>
        </row>
        <row r="768">
          <cell r="F768">
            <v>0</v>
          </cell>
        </row>
        <row r="769">
          <cell r="F769">
            <v>3290.45</v>
          </cell>
        </row>
        <row r="770">
          <cell r="F770">
            <v>936</v>
          </cell>
        </row>
        <row r="771">
          <cell r="F771">
            <v>0</v>
          </cell>
        </row>
        <row r="772">
          <cell r="F772">
            <v>424180.66</v>
          </cell>
        </row>
        <row r="773">
          <cell r="F773">
            <v>0</v>
          </cell>
        </row>
        <row r="774">
          <cell r="F774">
            <v>0</v>
          </cell>
        </row>
        <row r="775">
          <cell r="F775">
            <v>679351.79</v>
          </cell>
        </row>
        <row r="776">
          <cell r="F776">
            <v>123395.52</v>
          </cell>
        </row>
        <row r="777">
          <cell r="F777">
            <v>0</v>
          </cell>
        </row>
        <row r="778">
          <cell r="F778">
            <v>1800</v>
          </cell>
        </row>
        <row r="779">
          <cell r="F779">
            <v>3416</v>
          </cell>
        </row>
        <row r="780">
          <cell r="F780">
            <v>3200</v>
          </cell>
        </row>
        <row r="781">
          <cell r="F781">
            <v>0</v>
          </cell>
        </row>
        <row r="782">
          <cell r="F782">
            <v>0</v>
          </cell>
        </row>
        <row r="783">
          <cell r="F783">
            <v>0</v>
          </cell>
        </row>
        <row r="784">
          <cell r="F784">
            <v>0</v>
          </cell>
        </row>
        <row r="785">
          <cell r="F785">
            <v>0</v>
          </cell>
        </row>
        <row r="786">
          <cell r="F786">
            <v>0</v>
          </cell>
        </row>
        <row r="787">
          <cell r="F787">
            <v>0</v>
          </cell>
        </row>
        <row r="788">
          <cell r="F788">
            <v>0</v>
          </cell>
        </row>
        <row r="789">
          <cell r="F789">
            <v>0</v>
          </cell>
        </row>
        <row r="790">
          <cell r="F790">
            <v>0</v>
          </cell>
        </row>
        <row r="791">
          <cell r="F791">
            <v>0</v>
          </cell>
        </row>
        <row r="792">
          <cell r="F792">
            <v>0</v>
          </cell>
        </row>
        <row r="793">
          <cell r="F793">
            <v>0</v>
          </cell>
        </row>
        <row r="794">
          <cell r="F794">
            <v>0</v>
          </cell>
        </row>
        <row r="795">
          <cell r="F795">
            <v>0</v>
          </cell>
        </row>
        <row r="796">
          <cell r="F796">
            <v>33030</v>
          </cell>
        </row>
        <row r="797">
          <cell r="F797">
            <v>802606.12</v>
          </cell>
        </row>
        <row r="798">
          <cell r="F798">
            <v>0</v>
          </cell>
        </row>
        <row r="799">
          <cell r="F799">
            <v>0</v>
          </cell>
        </row>
        <row r="800">
          <cell r="F800">
            <v>0</v>
          </cell>
        </row>
        <row r="801">
          <cell r="F801">
            <v>0</v>
          </cell>
        </row>
        <row r="802">
          <cell r="F802">
            <v>0</v>
          </cell>
        </row>
        <row r="803">
          <cell r="F803">
            <v>0</v>
          </cell>
        </row>
        <row r="804">
          <cell r="F804">
            <v>0</v>
          </cell>
        </row>
        <row r="805">
          <cell r="F805">
            <v>0</v>
          </cell>
        </row>
        <row r="806">
          <cell r="F806">
            <v>240</v>
          </cell>
        </row>
        <row r="807">
          <cell r="F807">
            <v>0</v>
          </cell>
        </row>
        <row r="808">
          <cell r="F808">
            <v>574262.96</v>
          </cell>
        </row>
        <row r="809">
          <cell r="F809">
            <v>0</v>
          </cell>
        </row>
        <row r="810">
          <cell r="F810">
            <v>0</v>
          </cell>
        </row>
        <row r="811">
          <cell r="F811">
            <v>346023.96</v>
          </cell>
        </row>
        <row r="812">
          <cell r="F812">
            <v>-638425.85</v>
          </cell>
        </row>
        <row r="813">
          <cell r="F813">
            <v>2555</v>
          </cell>
        </row>
        <row r="814">
          <cell r="F814">
            <v>0</v>
          </cell>
        </row>
        <row r="815">
          <cell r="F815">
            <v>20655.04</v>
          </cell>
        </row>
        <row r="816">
          <cell r="F816">
            <v>800</v>
          </cell>
        </row>
        <row r="817">
          <cell r="F817">
            <v>3225.2</v>
          </cell>
        </row>
        <row r="818">
          <cell r="F818">
            <v>0</v>
          </cell>
        </row>
        <row r="819">
          <cell r="F819">
            <v>14</v>
          </cell>
        </row>
        <row r="820">
          <cell r="F820">
            <v>0</v>
          </cell>
        </row>
        <row r="821">
          <cell r="F821">
            <v>0</v>
          </cell>
        </row>
        <row r="822">
          <cell r="F822">
            <v>0</v>
          </cell>
        </row>
        <row r="823">
          <cell r="F823">
            <v>0</v>
          </cell>
        </row>
        <row r="824">
          <cell r="F824">
            <v>0</v>
          </cell>
        </row>
        <row r="825">
          <cell r="F825">
            <v>0</v>
          </cell>
        </row>
        <row r="826">
          <cell r="F826">
            <v>0</v>
          </cell>
        </row>
        <row r="827">
          <cell r="F827">
            <v>30000</v>
          </cell>
        </row>
        <row r="828">
          <cell r="F828">
            <v>0</v>
          </cell>
        </row>
        <row r="829">
          <cell r="F829">
            <v>0</v>
          </cell>
        </row>
        <row r="830">
          <cell r="F830">
            <v>0</v>
          </cell>
        </row>
        <row r="831">
          <cell r="F831">
            <v>0</v>
          </cell>
        </row>
        <row r="832">
          <cell r="F832">
            <v>82476</v>
          </cell>
        </row>
        <row r="833">
          <cell r="F833">
            <v>516577.68</v>
          </cell>
        </row>
        <row r="834">
          <cell r="F834">
            <v>0</v>
          </cell>
        </row>
        <row r="835">
          <cell r="F835">
            <v>0</v>
          </cell>
        </row>
        <row r="836">
          <cell r="F836">
            <v>0</v>
          </cell>
        </row>
        <row r="837">
          <cell r="F837">
            <v>0</v>
          </cell>
        </row>
        <row r="838">
          <cell r="F838">
            <v>0</v>
          </cell>
        </row>
        <row r="839">
          <cell r="F839">
            <v>0</v>
          </cell>
        </row>
        <row r="840">
          <cell r="F840">
            <v>0</v>
          </cell>
        </row>
        <row r="841">
          <cell r="F841">
            <v>0</v>
          </cell>
        </row>
        <row r="842">
          <cell r="F842">
            <v>0</v>
          </cell>
        </row>
        <row r="843">
          <cell r="F843">
            <v>0</v>
          </cell>
        </row>
        <row r="844">
          <cell r="F844">
            <v>295943.08</v>
          </cell>
        </row>
        <row r="845">
          <cell r="F845">
            <v>0</v>
          </cell>
        </row>
        <row r="846">
          <cell r="F846">
            <v>0</v>
          </cell>
        </row>
        <row r="847">
          <cell r="F847">
            <v>226122.5</v>
          </cell>
        </row>
        <row r="848">
          <cell r="F848">
            <v>278217.64</v>
          </cell>
        </row>
        <row r="849">
          <cell r="F849">
            <v>0</v>
          </cell>
        </row>
        <row r="850">
          <cell r="F850">
            <v>5514.02</v>
          </cell>
        </row>
        <row r="851">
          <cell r="F851">
            <v>6279</v>
          </cell>
        </row>
        <row r="852">
          <cell r="F852">
            <v>1800</v>
          </cell>
        </row>
        <row r="853">
          <cell r="F853">
            <v>20516.12</v>
          </cell>
        </row>
        <row r="854">
          <cell r="F854">
            <v>0</v>
          </cell>
        </row>
        <row r="855">
          <cell r="F855">
            <v>0</v>
          </cell>
        </row>
        <row r="856">
          <cell r="F856">
            <v>0</v>
          </cell>
        </row>
        <row r="857">
          <cell r="F857">
            <v>0</v>
          </cell>
        </row>
        <row r="858">
          <cell r="F858">
            <v>0</v>
          </cell>
        </row>
        <row r="859">
          <cell r="F859">
            <v>0</v>
          </cell>
        </row>
        <row r="860">
          <cell r="F860">
            <v>0</v>
          </cell>
        </row>
        <row r="861">
          <cell r="F861">
            <v>0</v>
          </cell>
        </row>
        <row r="862">
          <cell r="F862">
            <v>0</v>
          </cell>
        </row>
        <row r="863">
          <cell r="F863">
            <v>0</v>
          </cell>
        </row>
        <row r="864">
          <cell r="F864">
            <v>0</v>
          </cell>
        </row>
        <row r="865">
          <cell r="F865">
            <v>0</v>
          </cell>
        </row>
        <row r="866">
          <cell r="F866">
            <v>0</v>
          </cell>
        </row>
        <row r="867">
          <cell r="F867">
            <v>0</v>
          </cell>
        </row>
        <row r="868">
          <cell r="F868">
            <v>0</v>
          </cell>
        </row>
        <row r="869">
          <cell r="F869">
            <v>0</v>
          </cell>
        </row>
        <row r="870">
          <cell r="F870">
            <v>0</v>
          </cell>
        </row>
        <row r="871">
          <cell r="F871">
            <v>0</v>
          </cell>
        </row>
        <row r="872">
          <cell r="F872">
            <v>0</v>
          </cell>
        </row>
        <row r="873">
          <cell r="F873">
            <v>0</v>
          </cell>
        </row>
        <row r="874">
          <cell r="F874">
            <v>0</v>
          </cell>
        </row>
        <row r="875">
          <cell r="F875">
            <v>0</v>
          </cell>
        </row>
        <row r="876">
          <cell r="F876">
            <v>0</v>
          </cell>
        </row>
        <row r="877">
          <cell r="F877">
            <v>0</v>
          </cell>
        </row>
        <row r="878">
          <cell r="F878">
            <v>0</v>
          </cell>
        </row>
        <row r="879">
          <cell r="F879">
            <v>0</v>
          </cell>
        </row>
        <row r="880">
          <cell r="F880">
            <v>0</v>
          </cell>
        </row>
        <row r="881">
          <cell r="F881">
            <v>0</v>
          </cell>
        </row>
        <row r="882">
          <cell r="F882">
            <v>0</v>
          </cell>
        </row>
        <row r="883">
          <cell r="F883">
            <v>0</v>
          </cell>
        </row>
        <row r="884">
          <cell r="F884">
            <v>0</v>
          </cell>
        </row>
        <row r="885">
          <cell r="F885">
            <v>0</v>
          </cell>
        </row>
        <row r="886">
          <cell r="F886">
            <v>0</v>
          </cell>
        </row>
        <row r="887">
          <cell r="F887">
            <v>0</v>
          </cell>
        </row>
        <row r="888">
          <cell r="F888">
            <v>0</v>
          </cell>
        </row>
        <row r="889">
          <cell r="F889">
            <v>0</v>
          </cell>
        </row>
        <row r="890">
          <cell r="F890">
            <v>0</v>
          </cell>
        </row>
        <row r="891">
          <cell r="F891">
            <v>0</v>
          </cell>
        </row>
        <row r="892">
          <cell r="F892">
            <v>0</v>
          </cell>
        </row>
        <row r="893">
          <cell r="F893">
            <v>0</v>
          </cell>
        </row>
        <row r="894">
          <cell r="F894">
            <v>0</v>
          </cell>
        </row>
        <row r="895">
          <cell r="F895">
            <v>0</v>
          </cell>
        </row>
        <row r="896">
          <cell r="F896">
            <v>0</v>
          </cell>
        </row>
        <row r="897">
          <cell r="F897">
            <v>0</v>
          </cell>
        </row>
        <row r="898">
          <cell r="F898">
            <v>0</v>
          </cell>
        </row>
        <row r="899">
          <cell r="F899">
            <v>0</v>
          </cell>
        </row>
        <row r="900">
          <cell r="F900">
            <v>0</v>
          </cell>
        </row>
        <row r="901">
          <cell r="F901">
            <v>0</v>
          </cell>
        </row>
        <row r="902">
          <cell r="F902">
            <v>0</v>
          </cell>
        </row>
        <row r="903">
          <cell r="F903">
            <v>98440</v>
          </cell>
        </row>
        <row r="904">
          <cell r="F904">
            <v>802606.12</v>
          </cell>
        </row>
        <row r="905">
          <cell r="F905">
            <v>0</v>
          </cell>
        </row>
        <row r="906">
          <cell r="F906">
            <v>0</v>
          </cell>
        </row>
        <row r="907">
          <cell r="F907">
            <v>0</v>
          </cell>
        </row>
        <row r="908">
          <cell r="F908">
            <v>25038</v>
          </cell>
        </row>
        <row r="909">
          <cell r="F909">
            <v>0</v>
          </cell>
        </row>
        <row r="910">
          <cell r="F910">
            <v>0</v>
          </cell>
        </row>
        <row r="911">
          <cell r="F911">
            <v>0</v>
          </cell>
        </row>
        <row r="912">
          <cell r="F912">
            <v>0</v>
          </cell>
        </row>
        <row r="913">
          <cell r="F913">
            <v>1646</v>
          </cell>
        </row>
        <row r="914">
          <cell r="F914">
            <v>0</v>
          </cell>
        </row>
        <row r="915">
          <cell r="F915">
            <v>351506.71</v>
          </cell>
        </row>
        <row r="916">
          <cell r="F916">
            <v>0</v>
          </cell>
        </row>
        <row r="917">
          <cell r="F917">
            <v>0</v>
          </cell>
        </row>
        <row r="918">
          <cell r="F918">
            <v>344453.84</v>
          </cell>
        </row>
        <row r="919">
          <cell r="F919">
            <v>104960</v>
          </cell>
        </row>
        <row r="920">
          <cell r="F920">
            <v>0</v>
          </cell>
        </row>
        <row r="921">
          <cell r="F921">
            <v>3080</v>
          </cell>
        </row>
        <row r="922">
          <cell r="F922">
            <v>4566</v>
          </cell>
        </row>
        <row r="923">
          <cell r="F923">
            <v>0</v>
          </cell>
        </row>
        <row r="924">
          <cell r="F924">
            <v>6772.98</v>
          </cell>
        </row>
        <row r="925">
          <cell r="F925">
            <v>0</v>
          </cell>
        </row>
        <row r="926">
          <cell r="F926">
            <v>0</v>
          </cell>
        </row>
        <row r="927">
          <cell r="F927">
            <v>0</v>
          </cell>
        </row>
        <row r="928">
          <cell r="F928">
            <v>0</v>
          </cell>
        </row>
        <row r="929">
          <cell r="F929">
            <v>0</v>
          </cell>
        </row>
        <row r="930">
          <cell r="F930">
            <v>0</v>
          </cell>
        </row>
        <row r="931">
          <cell r="F931">
            <v>0</v>
          </cell>
        </row>
        <row r="932">
          <cell r="F932">
            <v>0</v>
          </cell>
        </row>
        <row r="933">
          <cell r="F933">
            <v>0</v>
          </cell>
        </row>
        <row r="934">
          <cell r="F934">
            <v>0</v>
          </cell>
        </row>
        <row r="935">
          <cell r="F935">
            <v>0</v>
          </cell>
        </row>
        <row r="936">
          <cell r="F936">
            <v>0</v>
          </cell>
        </row>
        <row r="937">
          <cell r="F937">
            <v>0</v>
          </cell>
        </row>
        <row r="938">
          <cell r="F938">
            <v>25000</v>
          </cell>
        </row>
        <row r="939">
          <cell r="F939">
            <v>172192.55</v>
          </cell>
        </row>
        <row r="940">
          <cell r="F940">
            <v>0</v>
          </cell>
        </row>
        <row r="941">
          <cell r="F941">
            <v>0</v>
          </cell>
        </row>
        <row r="942">
          <cell r="F942">
            <v>0</v>
          </cell>
        </row>
        <row r="943">
          <cell r="F943">
            <v>0</v>
          </cell>
        </row>
        <row r="944">
          <cell r="F944">
            <v>0</v>
          </cell>
        </row>
        <row r="945">
          <cell r="F945">
            <v>0</v>
          </cell>
        </row>
        <row r="946">
          <cell r="F946">
            <v>0</v>
          </cell>
        </row>
        <row r="947">
          <cell r="F947">
            <v>0</v>
          </cell>
        </row>
        <row r="948">
          <cell r="F948">
            <v>0</v>
          </cell>
        </row>
        <row r="949">
          <cell r="F949">
            <v>0</v>
          </cell>
        </row>
        <row r="950">
          <cell r="F950">
            <v>418965.74</v>
          </cell>
        </row>
        <row r="951">
          <cell r="F951">
            <v>0</v>
          </cell>
        </row>
        <row r="952">
          <cell r="F952">
            <v>0</v>
          </cell>
        </row>
        <row r="953">
          <cell r="F953">
            <v>80454.5</v>
          </cell>
        </row>
        <row r="954">
          <cell r="F954">
            <v>113057.73</v>
          </cell>
        </row>
        <row r="955">
          <cell r="F955">
            <v>0</v>
          </cell>
        </row>
        <row r="956">
          <cell r="F956">
            <v>3020</v>
          </cell>
        </row>
        <row r="957">
          <cell r="F957">
            <v>0</v>
          </cell>
        </row>
        <row r="958">
          <cell r="F958">
            <v>0</v>
          </cell>
        </row>
        <row r="959">
          <cell r="F959">
            <v>2467</v>
          </cell>
        </row>
        <row r="960">
          <cell r="F960">
            <v>0</v>
          </cell>
        </row>
        <row r="961">
          <cell r="F961">
            <v>0</v>
          </cell>
        </row>
        <row r="962">
          <cell r="F962">
            <v>0</v>
          </cell>
        </row>
        <row r="963">
          <cell r="F963">
            <v>0</v>
          </cell>
        </row>
        <row r="964">
          <cell r="F964">
            <v>0</v>
          </cell>
        </row>
        <row r="965">
          <cell r="F965">
            <v>180.37</v>
          </cell>
        </row>
        <row r="966">
          <cell r="F966">
            <v>0</v>
          </cell>
        </row>
        <row r="967">
          <cell r="F967">
            <v>0</v>
          </cell>
        </row>
        <row r="968">
          <cell r="F968">
            <v>25000</v>
          </cell>
        </row>
        <row r="969">
          <cell r="F969">
            <v>0</v>
          </cell>
        </row>
        <row r="970">
          <cell r="F970">
            <v>0</v>
          </cell>
        </row>
        <row r="971">
          <cell r="F971">
            <v>0</v>
          </cell>
        </row>
        <row r="972">
          <cell r="F972">
            <v>1335</v>
          </cell>
        </row>
        <row r="973">
          <cell r="F973">
            <v>0</v>
          </cell>
        </row>
        <row r="974">
          <cell r="F974">
            <v>0</v>
          </cell>
        </row>
        <row r="975">
          <cell r="F975">
            <v>0</v>
          </cell>
        </row>
        <row r="976">
          <cell r="F976">
            <v>935</v>
          </cell>
        </row>
        <row r="977">
          <cell r="F977">
            <v>0</v>
          </cell>
        </row>
        <row r="978">
          <cell r="F978">
            <v>0</v>
          </cell>
        </row>
        <row r="979">
          <cell r="F979">
            <v>0</v>
          </cell>
        </row>
        <row r="980">
          <cell r="F980">
            <v>0</v>
          </cell>
        </row>
        <row r="981">
          <cell r="F981">
            <v>0</v>
          </cell>
        </row>
        <row r="982">
          <cell r="F982">
            <v>0</v>
          </cell>
        </row>
        <row r="983">
          <cell r="F983">
            <v>0</v>
          </cell>
        </row>
        <row r="984">
          <cell r="F984">
            <v>0</v>
          </cell>
        </row>
        <row r="985">
          <cell r="F985">
            <v>0</v>
          </cell>
        </row>
        <row r="986">
          <cell r="F986">
            <v>0</v>
          </cell>
        </row>
        <row r="987">
          <cell r="F987">
            <v>0</v>
          </cell>
        </row>
        <row r="988">
          <cell r="F988">
            <v>39600</v>
          </cell>
        </row>
        <row r="989">
          <cell r="F989">
            <v>0</v>
          </cell>
        </row>
        <row r="990">
          <cell r="F990">
            <v>354000</v>
          </cell>
        </row>
        <row r="991">
          <cell r="F991">
            <v>0</v>
          </cell>
        </row>
        <row r="992">
          <cell r="F992">
            <v>0</v>
          </cell>
        </row>
        <row r="993">
          <cell r="F993">
            <v>0</v>
          </cell>
        </row>
        <row r="994">
          <cell r="F994">
            <v>17953.599999999999</v>
          </cell>
        </row>
        <row r="995">
          <cell r="F995">
            <v>0</v>
          </cell>
        </row>
        <row r="996">
          <cell r="F996">
            <v>0</v>
          </cell>
        </row>
        <row r="997">
          <cell r="F997">
            <v>0</v>
          </cell>
        </row>
        <row r="998">
          <cell r="F998">
            <v>0</v>
          </cell>
        </row>
        <row r="999">
          <cell r="F999">
            <v>0</v>
          </cell>
        </row>
        <row r="1000">
          <cell r="F1000">
            <v>0</v>
          </cell>
        </row>
        <row r="1001">
          <cell r="F1001">
            <v>0</v>
          </cell>
        </row>
        <row r="1002">
          <cell r="F1002">
            <v>0</v>
          </cell>
        </row>
        <row r="1003">
          <cell r="F1003">
            <v>0</v>
          </cell>
        </row>
        <row r="1004">
          <cell r="F1004">
            <v>50000</v>
          </cell>
        </row>
        <row r="1005">
          <cell r="F1005">
            <v>0</v>
          </cell>
        </row>
        <row r="1006">
          <cell r="F1006">
            <v>1350</v>
          </cell>
        </row>
        <row r="1007">
          <cell r="F1007">
            <v>0</v>
          </cell>
        </row>
        <row r="1008">
          <cell r="F1008">
            <v>0</v>
          </cell>
        </row>
        <row r="1009">
          <cell r="F1009">
            <v>0</v>
          </cell>
        </row>
        <row r="1010">
          <cell r="F1010">
            <v>1804357.22</v>
          </cell>
        </row>
        <row r="1011">
          <cell r="F1011">
            <v>0</v>
          </cell>
        </row>
        <row r="1012">
          <cell r="F1012">
            <v>0</v>
          </cell>
        </row>
        <row r="1013">
          <cell r="F1013">
            <v>0</v>
          </cell>
        </row>
        <row r="1014">
          <cell r="F1014">
            <v>0</v>
          </cell>
        </row>
        <row r="1015">
          <cell r="F1015">
            <v>0</v>
          </cell>
        </row>
        <row r="1016">
          <cell r="F1016">
            <v>0</v>
          </cell>
        </row>
        <row r="1017">
          <cell r="F1017">
            <v>0</v>
          </cell>
        </row>
        <row r="1018">
          <cell r="F1018">
            <v>2219.4499999999998</v>
          </cell>
        </row>
        <row r="1019">
          <cell r="F1019">
            <v>0</v>
          </cell>
        </row>
        <row r="1020">
          <cell r="F1020">
            <v>0</v>
          </cell>
        </row>
        <row r="1021">
          <cell r="F1021">
            <v>621699.97</v>
          </cell>
        </row>
        <row r="1022">
          <cell r="F1022">
            <v>0</v>
          </cell>
        </row>
        <row r="1023">
          <cell r="F1023">
            <v>0</v>
          </cell>
        </row>
        <row r="1024">
          <cell r="F1024">
            <v>596857.71</v>
          </cell>
        </row>
        <row r="1025">
          <cell r="F1025">
            <v>87635.88</v>
          </cell>
        </row>
        <row r="1026">
          <cell r="F1026">
            <v>0</v>
          </cell>
        </row>
        <row r="1027">
          <cell r="F1027">
            <v>7808.95</v>
          </cell>
        </row>
        <row r="1028">
          <cell r="F1028">
            <v>15333.33</v>
          </cell>
        </row>
        <row r="1029">
          <cell r="F1029">
            <v>462</v>
          </cell>
        </row>
        <row r="1030">
          <cell r="F1030">
            <v>0</v>
          </cell>
        </row>
        <row r="1031">
          <cell r="F1031">
            <v>0</v>
          </cell>
        </row>
        <row r="1032">
          <cell r="F1032">
            <v>0</v>
          </cell>
        </row>
        <row r="1033">
          <cell r="F1033">
            <v>0</v>
          </cell>
        </row>
        <row r="1034">
          <cell r="F1034">
            <v>0</v>
          </cell>
        </row>
        <row r="1035">
          <cell r="F1035">
            <v>3880</v>
          </cell>
        </row>
        <row r="1036">
          <cell r="F1036">
            <v>0</v>
          </cell>
        </row>
        <row r="1037">
          <cell r="F1037">
            <v>0</v>
          </cell>
        </row>
        <row r="1038">
          <cell r="F1038">
            <v>0</v>
          </cell>
        </row>
        <row r="1039">
          <cell r="F1039">
            <v>0</v>
          </cell>
        </row>
        <row r="1040">
          <cell r="F1040">
            <v>0</v>
          </cell>
        </row>
        <row r="1041">
          <cell r="F1041">
            <v>0</v>
          </cell>
        </row>
        <row r="1042">
          <cell r="F1042">
            <v>0</v>
          </cell>
        </row>
        <row r="1043">
          <cell r="F1043">
            <v>1210</v>
          </cell>
        </row>
        <row r="1044">
          <cell r="F1044">
            <v>5113.75</v>
          </cell>
        </row>
        <row r="1045">
          <cell r="F1045">
            <v>160302.44</v>
          </cell>
        </row>
        <row r="1046">
          <cell r="F1046">
            <v>0</v>
          </cell>
        </row>
        <row r="1047">
          <cell r="F1047">
            <v>0</v>
          </cell>
        </row>
        <row r="1048">
          <cell r="F1048">
            <v>0</v>
          </cell>
        </row>
        <row r="1049">
          <cell r="F1049">
            <v>0</v>
          </cell>
        </row>
        <row r="1050">
          <cell r="F1050">
            <v>0</v>
          </cell>
        </row>
        <row r="1051">
          <cell r="F1051">
            <v>0</v>
          </cell>
        </row>
        <row r="1052">
          <cell r="F1052">
            <v>0</v>
          </cell>
        </row>
        <row r="1053">
          <cell r="F1053">
            <v>3290.99</v>
          </cell>
        </row>
        <row r="1054">
          <cell r="F1054">
            <v>0</v>
          </cell>
        </row>
        <row r="1055">
          <cell r="F1055">
            <v>0</v>
          </cell>
        </row>
        <row r="1056">
          <cell r="F1056">
            <v>242531.23</v>
          </cell>
        </row>
        <row r="1057">
          <cell r="F1057">
            <v>0</v>
          </cell>
        </row>
        <row r="1058">
          <cell r="F1058">
            <v>0</v>
          </cell>
        </row>
        <row r="1059">
          <cell r="F1059">
            <v>171603.68</v>
          </cell>
        </row>
        <row r="1060">
          <cell r="F1060">
            <v>1820</v>
          </cell>
        </row>
        <row r="1061">
          <cell r="F1061">
            <v>0</v>
          </cell>
        </row>
        <row r="1062">
          <cell r="F1062">
            <v>4289.72</v>
          </cell>
        </row>
        <row r="1063">
          <cell r="F1063">
            <v>0</v>
          </cell>
        </row>
        <row r="1064">
          <cell r="F1064">
            <v>124633.33</v>
          </cell>
        </row>
        <row r="1065">
          <cell r="F1065">
            <v>0</v>
          </cell>
        </row>
        <row r="1066">
          <cell r="F1066">
            <v>0</v>
          </cell>
        </row>
        <row r="1067">
          <cell r="F1067">
            <v>63</v>
          </cell>
        </row>
        <row r="1068">
          <cell r="F1068">
            <v>0</v>
          </cell>
        </row>
        <row r="1069">
          <cell r="F1069">
            <v>0</v>
          </cell>
        </row>
        <row r="1070">
          <cell r="F1070">
            <v>0</v>
          </cell>
        </row>
        <row r="1071">
          <cell r="F1071">
            <v>1110</v>
          </cell>
        </row>
        <row r="1072">
          <cell r="F1072">
            <v>0</v>
          </cell>
        </row>
        <row r="1073">
          <cell r="F1073">
            <v>0</v>
          </cell>
        </row>
        <row r="1074">
          <cell r="F1074">
            <v>378000</v>
          </cell>
        </row>
        <row r="1075">
          <cell r="F1075">
            <v>427587.5</v>
          </cell>
        </row>
        <row r="1076">
          <cell r="F1076">
            <v>339300</v>
          </cell>
        </row>
        <row r="1077">
          <cell r="F1077">
            <v>0</v>
          </cell>
        </row>
        <row r="1078">
          <cell r="F1078">
            <v>0</v>
          </cell>
        </row>
        <row r="1079">
          <cell r="F1079">
            <v>79242.649999999994</v>
          </cell>
        </row>
        <row r="1080">
          <cell r="F1080">
            <v>1920</v>
          </cell>
        </row>
        <row r="1081">
          <cell r="F1081">
            <v>590410.98</v>
          </cell>
        </row>
        <row r="1082">
          <cell r="F1082">
            <v>8036</v>
          </cell>
        </row>
        <row r="1083">
          <cell r="F1083">
            <v>40017.550000000003</v>
          </cell>
        </row>
        <row r="1084">
          <cell r="F1084">
            <v>658462.94999999995</v>
          </cell>
        </row>
        <row r="1085">
          <cell r="F1085">
            <v>0</v>
          </cell>
        </row>
        <row r="1086">
          <cell r="F1086">
            <v>0</v>
          </cell>
        </row>
        <row r="1087">
          <cell r="F1087">
            <v>763861.53</v>
          </cell>
        </row>
        <row r="1088">
          <cell r="F1088">
            <v>11104</v>
          </cell>
        </row>
        <row r="1089">
          <cell r="F1089">
            <v>36944.65</v>
          </cell>
        </row>
        <row r="1090">
          <cell r="F1090">
            <v>2290</v>
          </cell>
        </row>
        <row r="1091">
          <cell r="F1091">
            <v>0</v>
          </cell>
        </row>
        <row r="1092">
          <cell r="F1092">
            <v>3300</v>
          </cell>
        </row>
        <row r="1093">
          <cell r="F1093">
            <v>4135</v>
          </cell>
        </row>
        <row r="1094">
          <cell r="F1094">
            <v>0</v>
          </cell>
        </row>
        <row r="1095">
          <cell r="F1095">
            <v>91900.09</v>
          </cell>
        </row>
        <row r="1096">
          <cell r="F1096">
            <v>12745.75</v>
          </cell>
        </row>
        <row r="1097">
          <cell r="F1097">
            <v>509445.64</v>
          </cell>
        </row>
        <row r="1098">
          <cell r="F1098">
            <v>70949.38</v>
          </cell>
        </row>
        <row r="1099">
          <cell r="F1099">
            <v>459.36</v>
          </cell>
        </row>
        <row r="1100">
          <cell r="F1100">
            <v>207420</v>
          </cell>
        </row>
        <row r="1101">
          <cell r="F1101">
            <v>8637.31</v>
          </cell>
        </row>
        <row r="1102">
          <cell r="F1102">
            <v>0</v>
          </cell>
        </row>
        <row r="1103">
          <cell r="F1103">
            <v>4322.8900000000003</v>
          </cell>
        </row>
        <row r="1104">
          <cell r="F1104">
            <v>0</v>
          </cell>
        </row>
        <row r="1105">
          <cell r="F1105">
            <v>4693345.92</v>
          </cell>
        </row>
        <row r="1106">
          <cell r="F1106">
            <v>0</v>
          </cell>
        </row>
        <row r="1107">
          <cell r="F1107">
            <v>38236</v>
          </cell>
        </row>
        <row r="1108">
          <cell r="F1108">
            <v>0</v>
          </cell>
        </row>
        <row r="1109">
          <cell r="F1109">
            <v>0</v>
          </cell>
        </row>
        <row r="1110">
          <cell r="F1110">
            <v>0</v>
          </cell>
        </row>
        <row r="1111">
          <cell r="F1111">
            <v>59000</v>
          </cell>
        </row>
        <row r="1112">
          <cell r="F1112">
            <v>0</v>
          </cell>
        </row>
        <row r="1113">
          <cell r="F1113">
            <v>0</v>
          </cell>
        </row>
        <row r="1114">
          <cell r="F1114">
            <v>0</v>
          </cell>
        </row>
        <row r="1115">
          <cell r="F1115">
            <v>1345</v>
          </cell>
        </row>
        <row r="1116">
          <cell r="F1116">
            <v>7336</v>
          </cell>
        </row>
        <row r="1117">
          <cell r="F1117">
            <v>207967.77</v>
          </cell>
        </row>
        <row r="1118">
          <cell r="F1118">
            <v>0</v>
          </cell>
        </row>
        <row r="1119">
          <cell r="F1119">
            <v>0</v>
          </cell>
        </row>
        <row r="1120">
          <cell r="F1120">
            <v>0</v>
          </cell>
        </row>
        <row r="1121">
          <cell r="F1121">
            <v>0</v>
          </cell>
        </row>
        <row r="1122">
          <cell r="F1122">
            <v>0</v>
          </cell>
        </row>
        <row r="1123">
          <cell r="F1123">
            <v>0</v>
          </cell>
        </row>
        <row r="1124">
          <cell r="F1124">
            <v>0</v>
          </cell>
        </row>
        <row r="1125">
          <cell r="F1125">
            <v>0</v>
          </cell>
        </row>
        <row r="1126">
          <cell r="F1126">
            <v>0</v>
          </cell>
        </row>
        <row r="1127">
          <cell r="F1127">
            <v>0</v>
          </cell>
        </row>
        <row r="1128">
          <cell r="F1128">
            <v>145</v>
          </cell>
        </row>
        <row r="1129">
          <cell r="F1129">
            <v>0</v>
          </cell>
        </row>
        <row r="1130">
          <cell r="F1130">
            <v>0</v>
          </cell>
        </row>
        <row r="1131">
          <cell r="F1131">
            <v>25165.9</v>
          </cell>
        </row>
        <row r="1132">
          <cell r="F1132">
            <v>72773.009999999995</v>
          </cell>
        </row>
        <row r="1133">
          <cell r="F1133">
            <v>6747</v>
          </cell>
        </row>
        <row r="1134">
          <cell r="F1134">
            <v>10808.42</v>
          </cell>
        </row>
        <row r="1135">
          <cell r="F1135">
            <v>0</v>
          </cell>
        </row>
        <row r="1136">
          <cell r="F1136">
            <v>14000</v>
          </cell>
        </row>
        <row r="1137">
          <cell r="F1137">
            <v>0</v>
          </cell>
        </row>
        <row r="1138">
          <cell r="F1138">
            <v>0</v>
          </cell>
        </row>
        <row r="1139">
          <cell r="F1139">
            <v>66</v>
          </cell>
        </row>
        <row r="1140">
          <cell r="F1140">
            <v>0</v>
          </cell>
        </row>
        <row r="1141">
          <cell r="F1141">
            <v>0</v>
          </cell>
        </row>
        <row r="1142">
          <cell r="F1142">
            <v>0</v>
          </cell>
        </row>
        <row r="1143">
          <cell r="F1143">
            <v>851.68</v>
          </cell>
        </row>
        <row r="1144">
          <cell r="F1144">
            <v>0</v>
          </cell>
        </row>
        <row r="1145">
          <cell r="F1145">
            <v>0</v>
          </cell>
        </row>
        <row r="1146">
          <cell r="F1146">
            <v>0</v>
          </cell>
        </row>
        <row r="1147">
          <cell r="F1147">
            <v>0</v>
          </cell>
        </row>
        <row r="1148">
          <cell r="F1148">
            <v>0</v>
          </cell>
        </row>
        <row r="1149">
          <cell r="F1149">
            <v>0</v>
          </cell>
        </row>
        <row r="1150">
          <cell r="F1150">
            <v>0</v>
          </cell>
        </row>
        <row r="1151">
          <cell r="F1151">
            <v>0</v>
          </cell>
        </row>
        <row r="1152">
          <cell r="F1152">
            <v>0</v>
          </cell>
        </row>
        <row r="1153">
          <cell r="F1153">
            <v>207967.77</v>
          </cell>
        </row>
        <row r="1154">
          <cell r="F1154">
            <v>0</v>
          </cell>
        </row>
        <row r="1155">
          <cell r="F1155">
            <v>0</v>
          </cell>
        </row>
        <row r="1156">
          <cell r="F1156">
            <v>0</v>
          </cell>
        </row>
        <row r="1157">
          <cell r="F1157">
            <v>0</v>
          </cell>
        </row>
        <row r="1158">
          <cell r="F1158">
            <v>0</v>
          </cell>
        </row>
        <row r="1159">
          <cell r="F1159">
            <v>0</v>
          </cell>
        </row>
        <row r="1160">
          <cell r="F1160">
            <v>0</v>
          </cell>
        </row>
        <row r="1161">
          <cell r="F1161">
            <v>0</v>
          </cell>
        </row>
        <row r="1162">
          <cell r="F1162">
            <v>0</v>
          </cell>
        </row>
        <row r="1163">
          <cell r="F1163">
            <v>0</v>
          </cell>
        </row>
        <row r="1164">
          <cell r="F1164">
            <v>0</v>
          </cell>
        </row>
        <row r="1165">
          <cell r="F1165">
            <v>0</v>
          </cell>
        </row>
        <row r="1166">
          <cell r="F1166">
            <v>0</v>
          </cell>
        </row>
        <row r="1167">
          <cell r="F1167">
            <v>116680.88</v>
          </cell>
        </row>
        <row r="1168">
          <cell r="F1168">
            <v>39899</v>
          </cell>
        </row>
        <row r="1169">
          <cell r="F1169">
            <v>0</v>
          </cell>
        </row>
        <row r="1170">
          <cell r="F1170">
            <v>680</v>
          </cell>
        </row>
        <row r="1171">
          <cell r="F1171">
            <v>0</v>
          </cell>
        </row>
        <row r="1172">
          <cell r="F1172">
            <v>1400</v>
          </cell>
        </row>
        <row r="1173">
          <cell r="F1173">
            <v>0</v>
          </cell>
        </row>
        <row r="1174">
          <cell r="F1174">
            <v>0</v>
          </cell>
        </row>
        <row r="1175">
          <cell r="F1175">
            <v>0</v>
          </cell>
        </row>
        <row r="1176">
          <cell r="F1176">
            <v>0</v>
          </cell>
        </row>
        <row r="1177">
          <cell r="F1177">
            <v>0</v>
          </cell>
        </row>
        <row r="1178">
          <cell r="F1178">
            <v>0</v>
          </cell>
        </row>
        <row r="1179">
          <cell r="F1179">
            <v>0</v>
          </cell>
        </row>
        <row r="1180">
          <cell r="F1180">
            <v>0</v>
          </cell>
        </row>
        <row r="1181">
          <cell r="F1181">
            <v>0</v>
          </cell>
        </row>
        <row r="1182">
          <cell r="F1182">
            <v>1499</v>
          </cell>
        </row>
        <row r="1183">
          <cell r="F1183">
            <v>49700</v>
          </cell>
        </row>
        <row r="1184">
          <cell r="F1184">
            <v>143048.79</v>
          </cell>
        </row>
        <row r="1185">
          <cell r="F1185">
            <v>470276.03</v>
          </cell>
        </row>
        <row r="1186">
          <cell r="F1186">
            <v>17562.669999999998</v>
          </cell>
        </row>
        <row r="1187">
          <cell r="F1187">
            <v>8873.25</v>
          </cell>
        </row>
        <row r="1188">
          <cell r="F1188">
            <v>282310</v>
          </cell>
        </row>
        <row r="1189">
          <cell r="F1189">
            <v>0</v>
          </cell>
        </row>
        <row r="1190">
          <cell r="F1190">
            <v>337518</v>
          </cell>
        </row>
        <row r="1191">
          <cell r="F1191">
            <v>543644.18000000005</v>
          </cell>
        </row>
        <row r="1192">
          <cell r="F1192">
            <v>0</v>
          </cell>
        </row>
        <row r="1193">
          <cell r="F1193">
            <v>0</v>
          </cell>
        </row>
        <row r="1194">
          <cell r="F1194">
            <v>0</v>
          </cell>
        </row>
        <row r="1195">
          <cell r="F1195">
            <v>0</v>
          </cell>
        </row>
        <row r="1196">
          <cell r="F1196">
            <v>154552</v>
          </cell>
        </row>
        <row r="1197">
          <cell r="F1197">
            <v>165722.54</v>
          </cell>
        </row>
        <row r="1198">
          <cell r="F1198">
            <v>514670.46</v>
          </cell>
        </row>
        <row r="1199">
          <cell r="F1199">
            <v>394564.94</v>
          </cell>
        </row>
        <row r="1200">
          <cell r="F1200">
            <v>0</v>
          </cell>
        </row>
        <row r="1201">
          <cell r="F1201">
            <v>5555</v>
          </cell>
        </row>
        <row r="1202">
          <cell r="F1202">
            <v>0</v>
          </cell>
        </row>
        <row r="1203">
          <cell r="F1203">
            <v>419724.52</v>
          </cell>
        </row>
        <row r="1204">
          <cell r="F1204">
            <v>13580</v>
          </cell>
        </row>
        <row r="1205">
          <cell r="F1205">
            <v>19018.77</v>
          </cell>
        </row>
        <row r="1206">
          <cell r="F1206">
            <v>49616.35</v>
          </cell>
        </row>
        <row r="1207">
          <cell r="F1207">
            <v>739.2</v>
          </cell>
        </row>
        <row r="1208">
          <cell r="F1208">
            <v>1197166.6200000001</v>
          </cell>
        </row>
        <row r="1209">
          <cell r="F1209">
            <v>13416</v>
          </cell>
        </row>
        <row r="1210">
          <cell r="F1210">
            <v>0</v>
          </cell>
        </row>
        <row r="1211">
          <cell r="F1211">
            <v>7765.55</v>
          </cell>
        </row>
        <row r="1212">
          <cell r="F1212">
            <v>0</v>
          </cell>
        </row>
        <row r="1213">
          <cell r="F1213">
            <v>10000</v>
          </cell>
        </row>
        <row r="1214">
          <cell r="F1214">
            <v>0</v>
          </cell>
        </row>
        <row r="1215">
          <cell r="F1215">
            <v>108322.64</v>
          </cell>
        </row>
        <row r="1216">
          <cell r="F1216">
            <v>0</v>
          </cell>
        </row>
        <row r="1217">
          <cell r="F1217">
            <v>0</v>
          </cell>
        </row>
        <row r="1218">
          <cell r="F1218">
            <v>0</v>
          </cell>
        </row>
        <row r="1219">
          <cell r="F1219">
            <v>175792.7</v>
          </cell>
        </row>
        <row r="1220">
          <cell r="F1220">
            <v>0</v>
          </cell>
        </row>
        <row r="1221">
          <cell r="F1221">
            <v>560</v>
          </cell>
        </row>
        <row r="1222">
          <cell r="F1222">
            <v>2958.08</v>
          </cell>
        </row>
        <row r="1223">
          <cell r="F1223">
            <v>167166.54</v>
          </cell>
        </row>
        <row r="1224">
          <cell r="F1224">
            <v>19571.25</v>
          </cell>
        </row>
        <row r="1225">
          <cell r="F1225">
            <v>0</v>
          </cell>
        </row>
        <row r="1226">
          <cell r="F1226">
            <v>0</v>
          </cell>
        </row>
        <row r="1227">
          <cell r="F1227">
            <v>1167</v>
          </cell>
        </row>
        <row r="1228">
          <cell r="F1228">
            <v>0</v>
          </cell>
        </row>
        <row r="1229">
          <cell r="F1229">
            <v>0</v>
          </cell>
        </row>
        <row r="1230">
          <cell r="F1230">
            <v>0</v>
          </cell>
        </row>
        <row r="1231">
          <cell r="F1231">
            <v>0</v>
          </cell>
        </row>
        <row r="1232">
          <cell r="F1232">
            <v>0</v>
          </cell>
        </row>
        <row r="1233">
          <cell r="F1233">
            <v>51685.61</v>
          </cell>
        </row>
        <row r="1234">
          <cell r="F1234">
            <v>21994</v>
          </cell>
        </row>
        <row r="1235">
          <cell r="F1235">
            <v>0</v>
          </cell>
        </row>
        <row r="1236">
          <cell r="F1236">
            <v>69284.67</v>
          </cell>
        </row>
        <row r="1237">
          <cell r="F1237">
            <v>58144</v>
          </cell>
        </row>
        <row r="1238">
          <cell r="F1238">
            <v>0</v>
          </cell>
        </row>
        <row r="1239">
          <cell r="F1239">
            <v>156576.82999999999</v>
          </cell>
        </row>
        <row r="1240">
          <cell r="F1240">
            <v>154137.07999999999</v>
          </cell>
        </row>
        <row r="1241">
          <cell r="F1241">
            <v>168926.49</v>
          </cell>
        </row>
        <row r="1242">
          <cell r="F1242">
            <v>10300</v>
          </cell>
        </row>
        <row r="1243">
          <cell r="F1243">
            <v>3134616.85</v>
          </cell>
        </row>
        <row r="1244">
          <cell r="F1244">
            <v>291935</v>
          </cell>
        </row>
        <row r="1245">
          <cell r="F1245">
            <v>33528.81</v>
          </cell>
        </row>
        <row r="1246">
          <cell r="F1246">
            <v>0</v>
          </cell>
        </row>
        <row r="1247">
          <cell r="F1247">
            <v>888.1</v>
          </cell>
        </row>
        <row r="1248">
          <cell r="F1248">
            <v>0</v>
          </cell>
        </row>
        <row r="1249">
          <cell r="F1249">
            <v>0</v>
          </cell>
        </row>
        <row r="1250">
          <cell r="F1250">
            <v>0</v>
          </cell>
        </row>
        <row r="1251">
          <cell r="F1251">
            <v>21362.33</v>
          </cell>
        </row>
        <row r="1252">
          <cell r="F1252">
            <v>0</v>
          </cell>
        </row>
        <row r="1253">
          <cell r="F1253">
            <v>31503053.560000002</v>
          </cell>
        </row>
        <row r="1255">
          <cell r="F1255">
            <v>4409291.41</v>
          </cell>
        </row>
        <row r="1256">
          <cell r="F1256">
            <v>0</v>
          </cell>
        </row>
        <row r="1257">
          <cell r="F1257">
            <v>0</v>
          </cell>
        </row>
        <row r="1258">
          <cell r="F1258">
            <v>0</v>
          </cell>
        </row>
        <row r="1259">
          <cell r="F1259">
            <v>0</v>
          </cell>
        </row>
        <row r="1260">
          <cell r="F1260">
            <v>0</v>
          </cell>
        </row>
        <row r="1261">
          <cell r="F1261">
            <v>0</v>
          </cell>
        </row>
        <row r="1262">
          <cell r="F1262">
            <v>0</v>
          </cell>
        </row>
        <row r="1263">
          <cell r="F1263">
            <v>0</v>
          </cell>
        </row>
        <row r="1264">
          <cell r="F1264">
            <v>0</v>
          </cell>
        </row>
        <row r="1265">
          <cell r="F1265">
            <v>0</v>
          </cell>
        </row>
        <row r="1266">
          <cell r="F1266">
            <v>0</v>
          </cell>
        </row>
        <row r="1267">
          <cell r="F1267">
            <v>0</v>
          </cell>
        </row>
        <row r="1268">
          <cell r="F1268">
            <v>79430.69</v>
          </cell>
        </row>
        <row r="1269">
          <cell r="F1269">
            <v>0</v>
          </cell>
        </row>
        <row r="1270">
          <cell r="F1270">
            <v>0</v>
          </cell>
        </row>
        <row r="1271">
          <cell r="F1271">
            <v>453.56</v>
          </cell>
        </row>
        <row r="1272">
          <cell r="F1272">
            <v>0</v>
          </cell>
        </row>
        <row r="1273">
          <cell r="F1273">
            <v>6299.04</v>
          </cell>
        </row>
        <row r="1274">
          <cell r="F1274">
            <v>33646.080000000002</v>
          </cell>
        </row>
        <row r="1275">
          <cell r="F1275">
            <v>0</v>
          </cell>
        </row>
        <row r="1276">
          <cell r="F1276">
            <v>0</v>
          </cell>
        </row>
        <row r="1277">
          <cell r="F1277">
            <v>0</v>
          </cell>
        </row>
        <row r="1278">
          <cell r="F1278">
            <v>150774</v>
          </cell>
        </row>
        <row r="1279">
          <cell r="F1279">
            <v>0</v>
          </cell>
        </row>
        <row r="1280">
          <cell r="F1280">
            <v>0</v>
          </cell>
        </row>
        <row r="1281">
          <cell r="F1281">
            <v>352457.68</v>
          </cell>
        </row>
        <row r="1282">
          <cell r="F1282">
            <v>0</v>
          </cell>
        </row>
        <row r="1283">
          <cell r="F1283">
            <v>6262.68</v>
          </cell>
        </row>
        <row r="1284">
          <cell r="F1284">
            <v>31688</v>
          </cell>
        </row>
        <row r="1285">
          <cell r="F1285">
            <v>0</v>
          </cell>
        </row>
        <row r="1286">
          <cell r="F1286">
            <v>0</v>
          </cell>
        </row>
        <row r="1287">
          <cell r="F1287">
            <v>0</v>
          </cell>
        </row>
        <row r="1288">
          <cell r="F1288">
            <v>137072.26999999999</v>
          </cell>
        </row>
        <row r="1289">
          <cell r="F1289">
            <v>0</v>
          </cell>
        </row>
        <row r="1290">
          <cell r="F1290">
            <v>0</v>
          </cell>
        </row>
        <row r="1291">
          <cell r="F1291">
            <v>939154.15</v>
          </cell>
        </row>
        <row r="1292">
          <cell r="F1292">
            <v>0</v>
          </cell>
        </row>
        <row r="1293">
          <cell r="F1293">
            <v>0</v>
          </cell>
        </row>
        <row r="1294">
          <cell r="F1294">
            <v>54089.65</v>
          </cell>
        </row>
        <row r="1295">
          <cell r="F1295">
            <v>0</v>
          </cell>
        </row>
        <row r="1296">
          <cell r="F1296">
            <v>0</v>
          </cell>
        </row>
        <row r="1297">
          <cell r="F1297">
            <v>0</v>
          </cell>
        </row>
        <row r="1298">
          <cell r="F1298">
            <v>56172.66</v>
          </cell>
        </row>
        <row r="1299">
          <cell r="F1299">
            <v>0</v>
          </cell>
        </row>
        <row r="1300">
          <cell r="F1300">
            <v>0</v>
          </cell>
        </row>
        <row r="1301">
          <cell r="F1301">
            <v>79378.25</v>
          </cell>
        </row>
        <row r="1302">
          <cell r="F1302">
            <v>0</v>
          </cell>
        </row>
        <row r="1303">
          <cell r="F1303">
            <v>5072.2</v>
          </cell>
        </row>
        <row r="1304">
          <cell r="F1304">
            <v>21594.33</v>
          </cell>
        </row>
        <row r="1305">
          <cell r="F1305">
            <v>0</v>
          </cell>
        </row>
        <row r="1306">
          <cell r="F1306">
            <v>0</v>
          </cell>
        </row>
        <row r="1307">
          <cell r="F1307">
            <v>0</v>
          </cell>
        </row>
        <row r="1308">
          <cell r="F1308">
            <v>0</v>
          </cell>
        </row>
        <row r="1309">
          <cell r="F1309">
            <v>0</v>
          </cell>
        </row>
        <row r="1310">
          <cell r="F1310">
            <v>0</v>
          </cell>
        </row>
        <row r="1311">
          <cell r="F1311">
            <v>0</v>
          </cell>
        </row>
        <row r="1312">
          <cell r="F1312">
            <v>0</v>
          </cell>
        </row>
        <row r="1313">
          <cell r="F1313">
            <v>0</v>
          </cell>
        </row>
        <row r="1314">
          <cell r="F1314">
            <v>0</v>
          </cell>
        </row>
        <row r="1315">
          <cell r="F1315">
            <v>0</v>
          </cell>
        </row>
        <row r="1316">
          <cell r="F1316">
            <v>0</v>
          </cell>
        </row>
        <row r="1317">
          <cell r="F1317">
            <v>0</v>
          </cell>
        </row>
        <row r="1318">
          <cell r="F1318">
            <v>15815</v>
          </cell>
        </row>
        <row r="1319">
          <cell r="F1319">
            <v>0</v>
          </cell>
        </row>
        <row r="1320">
          <cell r="F1320">
            <v>0</v>
          </cell>
        </row>
        <row r="1321">
          <cell r="F1321">
            <v>62069.73</v>
          </cell>
        </row>
        <row r="1322">
          <cell r="F1322">
            <v>0</v>
          </cell>
        </row>
        <row r="1323">
          <cell r="F1323">
            <v>0</v>
          </cell>
        </row>
        <row r="1324">
          <cell r="F1324">
            <v>35951.040000000001</v>
          </cell>
        </row>
        <row r="1325">
          <cell r="F1325">
            <v>0</v>
          </cell>
        </row>
        <row r="1326">
          <cell r="F1326">
            <v>0</v>
          </cell>
        </row>
        <row r="1327">
          <cell r="F1327">
            <v>0</v>
          </cell>
        </row>
        <row r="1328">
          <cell r="F1328">
            <v>6213.44</v>
          </cell>
        </row>
        <row r="1329">
          <cell r="F1329">
            <v>0</v>
          </cell>
        </row>
        <row r="1330">
          <cell r="F1330">
            <v>0</v>
          </cell>
        </row>
        <row r="1331">
          <cell r="F1331">
            <v>43278.02</v>
          </cell>
        </row>
        <row r="1332">
          <cell r="F1332">
            <v>0</v>
          </cell>
        </row>
        <row r="1333">
          <cell r="F1333">
            <v>0</v>
          </cell>
        </row>
        <row r="1334">
          <cell r="F1334">
            <v>8404.76</v>
          </cell>
        </row>
        <row r="1335">
          <cell r="F1335">
            <v>0</v>
          </cell>
        </row>
        <row r="1336">
          <cell r="F1336">
            <v>0</v>
          </cell>
        </row>
        <row r="1337">
          <cell r="F1337">
            <v>0</v>
          </cell>
        </row>
        <row r="1338">
          <cell r="F1338">
            <v>0</v>
          </cell>
        </row>
        <row r="1339">
          <cell r="F1339">
            <v>0</v>
          </cell>
        </row>
        <row r="1340">
          <cell r="F1340">
            <v>0</v>
          </cell>
        </row>
        <row r="1341">
          <cell r="F1341">
            <v>0</v>
          </cell>
        </row>
        <row r="1342">
          <cell r="F1342">
            <v>0</v>
          </cell>
        </row>
        <row r="1343">
          <cell r="F1343">
            <v>0</v>
          </cell>
        </row>
        <row r="1344">
          <cell r="F1344">
            <v>0</v>
          </cell>
        </row>
        <row r="1345">
          <cell r="F1345">
            <v>0</v>
          </cell>
        </row>
        <row r="1346">
          <cell r="F1346">
            <v>0</v>
          </cell>
        </row>
        <row r="1347">
          <cell r="F1347">
            <v>0</v>
          </cell>
        </row>
        <row r="1348">
          <cell r="F1348">
            <v>77991.56</v>
          </cell>
        </row>
        <row r="1349">
          <cell r="F1349">
            <v>0</v>
          </cell>
        </row>
        <row r="1350">
          <cell r="F1350">
            <v>0</v>
          </cell>
        </row>
        <row r="1351">
          <cell r="F1351">
            <v>3162129.84</v>
          </cell>
        </row>
        <row r="1352">
          <cell r="F1352">
            <v>464586.61</v>
          </cell>
        </row>
        <row r="1353">
          <cell r="F1353">
            <v>14165.99</v>
          </cell>
        </row>
        <row r="1354">
          <cell r="F1354">
            <v>26212.54</v>
          </cell>
        </row>
        <row r="1355">
          <cell r="F1355">
            <v>0</v>
          </cell>
        </row>
        <row r="1356">
          <cell r="F1356">
            <v>0</v>
          </cell>
        </row>
        <row r="1357">
          <cell r="F1357">
            <v>0</v>
          </cell>
        </row>
        <row r="1358">
          <cell r="F1358">
            <v>167560.25</v>
          </cell>
        </row>
        <row r="1359">
          <cell r="F1359">
            <v>0</v>
          </cell>
        </row>
        <row r="1360">
          <cell r="F1360">
            <v>0</v>
          </cell>
        </row>
        <row r="1361">
          <cell r="F1361">
            <v>2572403.04</v>
          </cell>
        </row>
        <row r="1362">
          <cell r="F1362">
            <v>0</v>
          </cell>
        </row>
        <row r="1363">
          <cell r="F1363">
            <v>96019.92</v>
          </cell>
        </row>
        <row r="1364">
          <cell r="F1364">
            <v>3731.61</v>
          </cell>
        </row>
        <row r="1365">
          <cell r="F1365">
            <v>0</v>
          </cell>
        </row>
        <row r="1366">
          <cell r="F1366">
            <v>0</v>
          </cell>
        </row>
        <row r="1367">
          <cell r="F1367">
            <v>0</v>
          </cell>
        </row>
        <row r="1368">
          <cell r="F1368">
            <v>283097.96999999997</v>
          </cell>
        </row>
        <row r="1369">
          <cell r="F1369">
            <v>0</v>
          </cell>
        </row>
        <row r="1370">
          <cell r="F1370">
            <v>0</v>
          </cell>
        </row>
        <row r="1371">
          <cell r="F1371">
            <v>83243.41</v>
          </cell>
        </row>
        <row r="1372">
          <cell r="F1372">
            <v>0</v>
          </cell>
        </row>
        <row r="1373">
          <cell r="F1373">
            <v>48700.29</v>
          </cell>
        </row>
        <row r="1374">
          <cell r="F1374">
            <v>43879.65</v>
          </cell>
        </row>
        <row r="1375">
          <cell r="F1375">
            <v>0</v>
          </cell>
        </row>
        <row r="1376">
          <cell r="F1376">
            <v>0</v>
          </cell>
        </row>
        <row r="1377">
          <cell r="F1377">
            <v>0</v>
          </cell>
        </row>
        <row r="1378">
          <cell r="F1378">
            <v>0</v>
          </cell>
        </row>
        <row r="1379">
          <cell r="F1379">
            <v>0</v>
          </cell>
        </row>
        <row r="1380">
          <cell r="F1380">
            <v>0</v>
          </cell>
        </row>
        <row r="1381">
          <cell r="F1381">
            <v>23571.96</v>
          </cell>
        </row>
        <row r="1382">
          <cell r="F1382">
            <v>0</v>
          </cell>
        </row>
        <row r="1383">
          <cell r="F1383">
            <v>33421.620000000003</v>
          </cell>
        </row>
        <row r="1384">
          <cell r="F1384">
            <v>2160.79</v>
          </cell>
        </row>
        <row r="1385">
          <cell r="F1385">
            <v>0</v>
          </cell>
        </row>
        <row r="1386">
          <cell r="F1386">
            <v>0</v>
          </cell>
        </row>
        <row r="1387">
          <cell r="F1387">
            <v>0</v>
          </cell>
        </row>
        <row r="1388">
          <cell r="F1388">
            <v>18941.64</v>
          </cell>
        </row>
        <row r="1389">
          <cell r="F1389">
            <v>0</v>
          </cell>
        </row>
        <row r="1390">
          <cell r="F1390">
            <v>0</v>
          </cell>
        </row>
        <row r="1391">
          <cell r="F1391">
            <v>81499.600000000006</v>
          </cell>
        </row>
        <row r="1392">
          <cell r="F1392">
            <v>0</v>
          </cell>
        </row>
        <row r="1393">
          <cell r="F1393">
            <v>0</v>
          </cell>
        </row>
        <row r="1394">
          <cell r="F1394">
            <v>5231.1400000000003</v>
          </cell>
        </row>
        <row r="1395">
          <cell r="F1395">
            <v>0</v>
          </cell>
        </row>
        <row r="1396">
          <cell r="F1396">
            <v>0</v>
          </cell>
        </row>
        <row r="1397">
          <cell r="F1397">
            <v>0</v>
          </cell>
        </row>
        <row r="1398">
          <cell r="F1398">
            <v>15923.46</v>
          </cell>
        </row>
        <row r="1399">
          <cell r="F1399">
            <v>0</v>
          </cell>
        </row>
        <row r="1400">
          <cell r="F1400">
            <v>0</v>
          </cell>
        </row>
        <row r="1401">
          <cell r="F1401">
            <v>0</v>
          </cell>
        </row>
        <row r="1402">
          <cell r="F1402">
            <v>0</v>
          </cell>
        </row>
        <row r="1403">
          <cell r="F1403">
            <v>31977.65</v>
          </cell>
        </row>
        <row r="1404">
          <cell r="F1404">
            <v>36034.44</v>
          </cell>
        </row>
        <row r="1405">
          <cell r="F1405">
            <v>0</v>
          </cell>
        </row>
        <row r="1406">
          <cell r="F1406">
            <v>0</v>
          </cell>
        </row>
        <row r="1407">
          <cell r="F1407">
            <v>0</v>
          </cell>
        </row>
        <row r="1408">
          <cell r="F1408">
            <v>22209.39</v>
          </cell>
        </row>
        <row r="1409">
          <cell r="F1409">
            <v>0</v>
          </cell>
        </row>
        <row r="1410">
          <cell r="F1410">
            <v>0</v>
          </cell>
        </row>
        <row r="1411">
          <cell r="F1411">
            <v>275286.96000000002</v>
          </cell>
        </row>
        <row r="1412">
          <cell r="F1412">
            <v>0</v>
          </cell>
        </row>
        <row r="1413">
          <cell r="F1413">
            <v>37997.46</v>
          </cell>
        </row>
        <row r="1414">
          <cell r="F1414">
            <v>55803.47</v>
          </cell>
        </row>
        <row r="1415">
          <cell r="F1415">
            <v>0</v>
          </cell>
        </row>
        <row r="1416">
          <cell r="F1416">
            <v>14218350.900000002</v>
          </cell>
        </row>
        <row r="1418">
          <cell r="F1418">
            <v>0</v>
          </cell>
        </row>
        <row r="1419">
          <cell r="F1419">
            <v>0</v>
          </cell>
        </row>
        <row r="1420">
          <cell r="F1420">
            <v>0</v>
          </cell>
        </row>
        <row r="1421">
          <cell r="F1421">
            <v>0</v>
          </cell>
        </row>
        <row r="1422">
          <cell r="F1422">
            <v>56392.03</v>
          </cell>
        </row>
        <row r="1423">
          <cell r="F1423">
            <v>0</v>
          </cell>
        </row>
        <row r="1424">
          <cell r="F1424">
            <v>0</v>
          </cell>
        </row>
        <row r="1425">
          <cell r="F1425">
            <v>3643354.66</v>
          </cell>
        </row>
        <row r="1426">
          <cell r="F1426">
            <v>0</v>
          </cell>
        </row>
        <row r="1427">
          <cell r="F1427">
            <v>0</v>
          </cell>
        </row>
        <row r="1428">
          <cell r="F1428">
            <v>0</v>
          </cell>
        </row>
        <row r="1429">
          <cell r="F1429">
            <v>19014.98</v>
          </cell>
        </row>
        <row r="1430">
          <cell r="F1430">
            <v>3718761.67</v>
          </cell>
        </row>
        <row r="1432">
          <cell r="F1432">
            <v>0</v>
          </cell>
        </row>
        <row r="1433">
          <cell r="F1433">
            <v>0</v>
          </cell>
        </row>
        <row r="1434">
          <cell r="F1434">
            <v>0</v>
          </cell>
        </row>
        <row r="1435">
          <cell r="F1435">
            <v>779655.92</v>
          </cell>
        </row>
        <row r="1436">
          <cell r="F1436">
            <v>0</v>
          </cell>
        </row>
        <row r="1437">
          <cell r="F1437">
            <v>17931279.289999999</v>
          </cell>
        </row>
        <row r="1438">
          <cell r="F1438">
            <v>0</v>
          </cell>
        </row>
        <row r="1439">
          <cell r="F1439">
            <v>8606966.7599999998</v>
          </cell>
        </row>
        <row r="1440">
          <cell r="F1440">
            <v>0</v>
          </cell>
        </row>
        <row r="1441">
          <cell r="F1441">
            <v>12025117.710000001</v>
          </cell>
        </row>
        <row r="1442">
          <cell r="F1442">
            <v>0</v>
          </cell>
        </row>
        <row r="1443">
          <cell r="F1443">
            <v>0</v>
          </cell>
        </row>
        <row r="1444">
          <cell r="F1444">
            <v>0</v>
          </cell>
        </row>
        <row r="1445">
          <cell r="F1445">
            <v>9505482.2899999991</v>
          </cell>
        </row>
        <row r="1446">
          <cell r="F1446">
            <v>0</v>
          </cell>
        </row>
        <row r="1447">
          <cell r="F1447">
            <v>3782053.25</v>
          </cell>
        </row>
        <row r="1448">
          <cell r="F1448">
            <v>0</v>
          </cell>
        </row>
        <row r="1449">
          <cell r="F1449">
            <v>0</v>
          </cell>
        </row>
        <row r="1450">
          <cell r="F1450">
            <v>0</v>
          </cell>
        </row>
        <row r="1451">
          <cell r="F1451">
            <v>9102458.6400000006</v>
          </cell>
        </row>
        <row r="1452">
          <cell r="F1452">
            <v>0</v>
          </cell>
        </row>
        <row r="1453">
          <cell r="F1453">
            <v>2331802.41</v>
          </cell>
        </row>
        <row r="1454">
          <cell r="F1454">
            <v>-20662967.280000001</v>
          </cell>
        </row>
        <row r="1455">
          <cell r="F1455">
            <v>0</v>
          </cell>
        </row>
        <row r="1456">
          <cell r="F1456">
            <v>-4717048.45</v>
          </cell>
        </row>
        <row r="1457">
          <cell r="F1457">
            <v>0</v>
          </cell>
        </row>
        <row r="1458">
          <cell r="F1458">
            <v>-1463439.15</v>
          </cell>
        </row>
        <row r="1459">
          <cell r="F1459">
            <v>0</v>
          </cell>
        </row>
        <row r="1460">
          <cell r="F1460">
            <v>-10572504.199999999</v>
          </cell>
        </row>
        <row r="1461">
          <cell r="F1461">
            <v>0</v>
          </cell>
        </row>
        <row r="1462">
          <cell r="F1462">
            <v>-13058606.630000001</v>
          </cell>
        </row>
        <row r="1463">
          <cell r="F1463">
            <v>0</v>
          </cell>
        </row>
        <row r="1464">
          <cell r="F1464">
            <v>13590250.559999993</v>
          </cell>
        </row>
        <row r="1466">
          <cell r="F1466">
            <v>0</v>
          </cell>
        </row>
        <row r="1467">
          <cell r="F1467">
            <v>0</v>
          </cell>
        </row>
        <row r="1468">
          <cell r="F1468">
            <v>0</v>
          </cell>
        </row>
        <row r="1469">
          <cell r="F1469">
            <v>0</v>
          </cell>
        </row>
        <row r="1470">
          <cell r="F1470">
            <v>0</v>
          </cell>
        </row>
        <row r="1471">
          <cell r="F1471">
            <v>0</v>
          </cell>
        </row>
        <row r="1472">
          <cell r="F1472">
            <v>0</v>
          </cell>
        </row>
        <row r="1473">
          <cell r="F1473">
            <v>0</v>
          </cell>
        </row>
        <row r="1474">
          <cell r="F1474">
            <v>0</v>
          </cell>
        </row>
        <row r="1475">
          <cell r="F1475">
            <v>0</v>
          </cell>
        </row>
        <row r="1476">
          <cell r="F1476">
            <v>0</v>
          </cell>
        </row>
        <row r="1477">
          <cell r="F1477">
            <v>0</v>
          </cell>
        </row>
        <row r="1478">
          <cell r="F1478">
            <v>0</v>
          </cell>
        </row>
        <row r="1479">
          <cell r="F1479">
            <v>0</v>
          </cell>
        </row>
        <row r="1480">
          <cell r="F1480">
            <v>0</v>
          </cell>
        </row>
        <row r="1481">
          <cell r="F1481">
            <v>1191961.3899999999</v>
          </cell>
        </row>
        <row r="1482">
          <cell r="F1482">
            <v>1191961.3899999999</v>
          </cell>
        </row>
        <row r="1484">
          <cell r="F1484">
            <v>0</v>
          </cell>
        </row>
        <row r="1485">
          <cell r="F1485">
            <v>0</v>
          </cell>
        </row>
        <row r="1486">
          <cell r="F1486">
            <v>0</v>
          </cell>
        </row>
        <row r="1487">
          <cell r="F1487">
            <v>-197297.91</v>
          </cell>
        </row>
        <row r="1488">
          <cell r="F1488">
            <v>39911.370000000003</v>
          </cell>
        </row>
        <row r="1489">
          <cell r="F1489">
            <v>-32156858.850000001</v>
          </cell>
        </row>
        <row r="1490">
          <cell r="F1490">
            <v>-2647463.86</v>
          </cell>
        </row>
        <row r="1491">
          <cell r="F1491">
            <v>0</v>
          </cell>
        </row>
        <row r="1492">
          <cell r="F1492">
            <v>0</v>
          </cell>
        </row>
        <row r="1493">
          <cell r="F1493">
            <v>0</v>
          </cell>
        </row>
        <row r="1494">
          <cell r="F1494">
            <v>0</v>
          </cell>
        </row>
        <row r="1495">
          <cell r="F1495">
            <v>-641986.38</v>
          </cell>
        </row>
        <row r="1496">
          <cell r="F1496">
            <v>922481.8</v>
          </cell>
        </row>
        <row r="1497">
          <cell r="F1497">
            <v>-15794764.01</v>
          </cell>
        </row>
        <row r="1498">
          <cell r="F1498">
            <v>0</v>
          </cell>
        </row>
        <row r="1499">
          <cell r="F1499">
            <v>0</v>
          </cell>
        </row>
        <row r="1500">
          <cell r="F1500">
            <v>0</v>
          </cell>
        </row>
        <row r="1501">
          <cell r="F1501">
            <v>-47669.39</v>
          </cell>
        </row>
        <row r="1502">
          <cell r="F1502">
            <v>-347580.39</v>
          </cell>
        </row>
        <row r="1503">
          <cell r="F1503">
            <v>-50871227.620000005</v>
          </cell>
        </row>
        <row r="1505">
          <cell r="F1505">
            <v>0</v>
          </cell>
        </row>
        <row r="1506">
          <cell r="F1506">
            <v>468803.63</v>
          </cell>
        </row>
        <row r="1507">
          <cell r="F1507">
            <v>447953.36</v>
          </cell>
        </row>
        <row r="1508">
          <cell r="F1508">
            <v>0</v>
          </cell>
        </row>
        <row r="1509">
          <cell r="F1509">
            <v>0</v>
          </cell>
        </row>
        <row r="1510">
          <cell r="F1510">
            <v>0</v>
          </cell>
        </row>
        <row r="1511">
          <cell r="F1511">
            <v>0</v>
          </cell>
        </row>
        <row r="1512">
          <cell r="F1512">
            <v>0</v>
          </cell>
        </row>
        <row r="1513">
          <cell r="F1513">
            <v>0</v>
          </cell>
        </row>
        <row r="1514">
          <cell r="F1514">
            <v>-916756.99</v>
          </cell>
        </row>
        <row r="1515">
          <cell r="F1515">
            <v>0</v>
          </cell>
        </row>
        <row r="1517">
          <cell r="F1517">
            <v>0</v>
          </cell>
        </row>
        <row r="1518">
          <cell r="F1518">
            <v>-199710.49</v>
          </cell>
        </row>
        <row r="1519">
          <cell r="F1519">
            <v>-13507545.470000001</v>
          </cell>
        </row>
        <row r="1520">
          <cell r="F1520">
            <v>234677.27</v>
          </cell>
        </row>
        <row r="1521">
          <cell r="F1521">
            <v>-431720.12</v>
          </cell>
        </row>
        <row r="1522">
          <cell r="F1522">
            <v>0</v>
          </cell>
        </row>
        <row r="1523">
          <cell r="F1523">
            <v>-730938.14</v>
          </cell>
        </row>
        <row r="1524">
          <cell r="F1524">
            <v>-72815424.829999998</v>
          </cell>
        </row>
        <row r="1525">
          <cell r="F1525">
            <v>-3219925.43</v>
          </cell>
        </row>
        <row r="1526">
          <cell r="F1526">
            <v>0</v>
          </cell>
        </row>
        <row r="1527">
          <cell r="F1527">
            <v>-90670587.210000008</v>
          </cell>
        </row>
        <row r="1529">
          <cell r="F1529">
            <v>0</v>
          </cell>
        </row>
        <row r="1530">
          <cell r="F1530">
            <v>0</v>
          </cell>
        </row>
        <row r="1531">
          <cell r="F1531">
            <v>-214377.12</v>
          </cell>
        </row>
        <row r="1532">
          <cell r="F1532">
            <v>-20410106.579999998</v>
          </cell>
        </row>
        <row r="1533">
          <cell r="F1533">
            <v>-1578.84</v>
          </cell>
        </row>
        <row r="1534">
          <cell r="F1534">
            <v>-20626062.539999999</v>
          </cell>
        </row>
        <row r="1536">
          <cell r="F1536">
            <v>0</v>
          </cell>
        </row>
        <row r="1537">
          <cell r="F1537">
            <v>502070.87</v>
          </cell>
        </row>
        <row r="1538">
          <cell r="F1538">
            <v>578793.82999999996</v>
          </cell>
        </row>
        <row r="1539">
          <cell r="F1539">
            <v>0</v>
          </cell>
        </row>
        <row r="1540">
          <cell r="F1540">
            <v>0</v>
          </cell>
        </row>
        <row r="1541">
          <cell r="F1541">
            <v>0</v>
          </cell>
        </row>
        <row r="1542">
          <cell r="F1542">
            <v>458662.15</v>
          </cell>
        </row>
        <row r="1543">
          <cell r="F1543">
            <v>5198495.8</v>
          </cell>
        </row>
        <row r="1544">
          <cell r="F1544">
            <v>0</v>
          </cell>
        </row>
        <row r="1545">
          <cell r="F1545">
            <v>3435802.93</v>
          </cell>
        </row>
        <row r="1546">
          <cell r="F1546">
            <v>0</v>
          </cell>
        </row>
        <row r="1547">
          <cell r="F1547">
            <v>10173825.58</v>
          </cell>
        </row>
        <row r="1549">
          <cell r="F1549">
            <v>-10175363.050000001</v>
          </cell>
        </row>
        <row r="1550">
          <cell r="F1550">
            <v>-10175363.050000001</v>
          </cell>
        </row>
        <row r="1552">
          <cell r="F1552">
            <v>0</v>
          </cell>
        </row>
        <row r="1553">
          <cell r="F1553">
            <v>0</v>
          </cell>
        </row>
        <row r="1554">
          <cell r="F1554">
            <v>0</v>
          </cell>
        </row>
        <row r="1555">
          <cell r="F1555">
            <v>365126.77</v>
          </cell>
        </row>
        <row r="1556">
          <cell r="F1556">
            <v>0</v>
          </cell>
        </row>
        <row r="1557">
          <cell r="F1557">
            <v>25863.68</v>
          </cell>
        </row>
        <row r="1558">
          <cell r="F1558">
            <v>0</v>
          </cell>
        </row>
        <row r="1559">
          <cell r="F1559">
            <v>0</v>
          </cell>
        </row>
        <row r="1560">
          <cell r="F1560">
            <v>451657.32</v>
          </cell>
        </row>
        <row r="1561">
          <cell r="F1561">
            <v>-5934.17</v>
          </cell>
        </row>
        <row r="1562">
          <cell r="F1562">
            <v>367254.8</v>
          </cell>
        </row>
        <row r="1563">
          <cell r="F1563">
            <v>1972190.46</v>
          </cell>
        </row>
        <row r="1564">
          <cell r="F1564">
            <v>11988.27</v>
          </cell>
        </row>
        <row r="1565">
          <cell r="F1565">
            <v>11745996.52</v>
          </cell>
        </row>
        <row r="1566">
          <cell r="F1566">
            <v>0</v>
          </cell>
        </row>
        <row r="1567">
          <cell r="F1567">
            <v>0</v>
          </cell>
        </row>
        <row r="1568">
          <cell r="F1568">
            <v>0</v>
          </cell>
        </row>
        <row r="1569">
          <cell r="F1569">
            <v>398361.35</v>
          </cell>
        </row>
        <row r="1570">
          <cell r="F1570">
            <v>0</v>
          </cell>
        </row>
        <row r="1571">
          <cell r="F1571">
            <v>0</v>
          </cell>
        </row>
        <row r="1572">
          <cell r="F1572">
            <v>0</v>
          </cell>
        </row>
        <row r="1573">
          <cell r="F1573">
            <v>0</v>
          </cell>
        </row>
        <row r="1574">
          <cell r="F1574">
            <v>13222.25</v>
          </cell>
        </row>
        <row r="1575">
          <cell r="F1575">
            <v>34939.730000000003</v>
          </cell>
        </row>
        <row r="1576">
          <cell r="F1576">
            <v>0</v>
          </cell>
        </row>
        <row r="1577">
          <cell r="F1577">
            <v>1762.5</v>
          </cell>
        </row>
        <row r="1578">
          <cell r="F1578">
            <v>0</v>
          </cell>
        </row>
        <row r="1579">
          <cell r="F1579">
            <v>0</v>
          </cell>
        </row>
        <row r="1580">
          <cell r="F1580">
            <v>0</v>
          </cell>
        </row>
        <row r="1581">
          <cell r="F1581">
            <v>0</v>
          </cell>
        </row>
        <row r="1582">
          <cell r="F1582">
            <v>0</v>
          </cell>
        </row>
        <row r="1583">
          <cell r="F1583">
            <v>5829.86</v>
          </cell>
        </row>
        <row r="1584">
          <cell r="F1584">
            <v>19038</v>
          </cell>
        </row>
        <row r="1585">
          <cell r="F1585">
            <v>0</v>
          </cell>
        </row>
        <row r="1586">
          <cell r="F1586">
            <v>0</v>
          </cell>
        </row>
        <row r="1587">
          <cell r="F1587">
            <v>30</v>
          </cell>
        </row>
        <row r="1588">
          <cell r="F1588">
            <v>0</v>
          </cell>
        </row>
        <row r="1589">
          <cell r="F1589">
            <v>118773.64</v>
          </cell>
        </row>
        <row r="1590">
          <cell r="F1590">
            <v>26101</v>
          </cell>
        </row>
        <row r="1591">
          <cell r="F1591">
            <v>0</v>
          </cell>
        </row>
        <row r="1592">
          <cell r="F1592">
            <v>26108.15</v>
          </cell>
        </row>
        <row r="1593">
          <cell r="F1593">
            <v>0</v>
          </cell>
        </row>
        <row r="1594">
          <cell r="F1594">
            <v>800</v>
          </cell>
        </row>
        <row r="1595">
          <cell r="F1595">
            <v>19.63</v>
          </cell>
        </row>
        <row r="1596">
          <cell r="F1596">
            <v>0</v>
          </cell>
        </row>
        <row r="1597">
          <cell r="F1597">
            <v>0</v>
          </cell>
        </row>
        <row r="1598">
          <cell r="F1598">
            <v>0</v>
          </cell>
        </row>
        <row r="1599">
          <cell r="F1599">
            <v>12464.87</v>
          </cell>
        </row>
        <row r="1600">
          <cell r="F1600">
            <v>0</v>
          </cell>
        </row>
        <row r="1601">
          <cell r="F1601">
            <v>0</v>
          </cell>
        </row>
        <row r="1602">
          <cell r="F1602">
            <v>0</v>
          </cell>
        </row>
        <row r="1603">
          <cell r="F1603">
            <v>0</v>
          </cell>
        </row>
        <row r="1604">
          <cell r="F1604">
            <v>0</v>
          </cell>
        </row>
        <row r="1605">
          <cell r="F1605">
            <v>0</v>
          </cell>
        </row>
        <row r="1606">
          <cell r="F1606">
            <v>0</v>
          </cell>
        </row>
        <row r="1607">
          <cell r="F1607">
            <v>0</v>
          </cell>
        </row>
        <row r="1608">
          <cell r="F1608">
            <v>0</v>
          </cell>
        </row>
        <row r="1609">
          <cell r="F1609">
            <v>0</v>
          </cell>
        </row>
        <row r="1610">
          <cell r="F1610">
            <v>0</v>
          </cell>
        </row>
        <row r="1611">
          <cell r="F1611">
            <v>0</v>
          </cell>
        </row>
        <row r="1612">
          <cell r="F1612">
            <v>0</v>
          </cell>
        </row>
        <row r="1613">
          <cell r="F1613">
            <v>0</v>
          </cell>
        </row>
        <row r="1614">
          <cell r="F1614">
            <v>0</v>
          </cell>
        </row>
        <row r="1615">
          <cell r="F1615">
            <v>0</v>
          </cell>
        </row>
        <row r="1616">
          <cell r="F1616">
            <v>0</v>
          </cell>
        </row>
        <row r="1617">
          <cell r="F1617">
            <v>0</v>
          </cell>
        </row>
        <row r="1618">
          <cell r="F1618">
            <v>0</v>
          </cell>
        </row>
        <row r="1619">
          <cell r="F1619">
            <v>0</v>
          </cell>
        </row>
        <row r="1620">
          <cell r="F1620">
            <v>0</v>
          </cell>
        </row>
        <row r="1621">
          <cell r="F1621">
            <v>0</v>
          </cell>
        </row>
        <row r="1622">
          <cell r="F1622">
            <v>0</v>
          </cell>
        </row>
        <row r="1623">
          <cell r="F1623">
            <v>0</v>
          </cell>
        </row>
        <row r="1624">
          <cell r="F1624">
            <v>0</v>
          </cell>
        </row>
        <row r="1625">
          <cell r="F1625">
            <v>0</v>
          </cell>
        </row>
        <row r="1626">
          <cell r="F1626">
            <v>0</v>
          </cell>
        </row>
        <row r="1627">
          <cell r="F1627">
            <v>0</v>
          </cell>
        </row>
        <row r="1628">
          <cell r="F1628">
            <v>0</v>
          </cell>
        </row>
        <row r="1629">
          <cell r="F1629">
            <v>0</v>
          </cell>
        </row>
        <row r="1630">
          <cell r="F1630">
            <v>0</v>
          </cell>
        </row>
        <row r="1631">
          <cell r="F1631">
            <v>0</v>
          </cell>
        </row>
        <row r="1632">
          <cell r="F1632">
            <v>0</v>
          </cell>
        </row>
        <row r="1633">
          <cell r="F1633">
            <v>122345</v>
          </cell>
        </row>
        <row r="1634">
          <cell r="F1634">
            <v>0</v>
          </cell>
        </row>
        <row r="1635">
          <cell r="F1635">
            <v>0</v>
          </cell>
        </row>
        <row r="1636">
          <cell r="F1636">
            <v>85385.77</v>
          </cell>
        </row>
        <row r="1637">
          <cell r="F1637">
            <v>7527</v>
          </cell>
        </row>
        <row r="1638">
          <cell r="F1638">
            <v>0</v>
          </cell>
        </row>
        <row r="1639">
          <cell r="F1639">
            <v>0</v>
          </cell>
        </row>
        <row r="1640">
          <cell r="F1640">
            <v>0</v>
          </cell>
        </row>
        <row r="1641">
          <cell r="F1641">
            <v>0</v>
          </cell>
        </row>
        <row r="1642">
          <cell r="F1642">
            <v>0</v>
          </cell>
        </row>
        <row r="1643">
          <cell r="F1643">
            <v>0</v>
          </cell>
        </row>
        <row r="1644">
          <cell r="F1644">
            <v>0</v>
          </cell>
        </row>
        <row r="1645">
          <cell r="F1645">
            <v>0</v>
          </cell>
        </row>
        <row r="1646">
          <cell r="F1646">
            <v>2530</v>
          </cell>
        </row>
        <row r="1647">
          <cell r="F1647">
            <v>1983.64</v>
          </cell>
        </row>
        <row r="1648">
          <cell r="F1648">
            <v>0</v>
          </cell>
        </row>
        <row r="1649">
          <cell r="F1649">
            <v>0</v>
          </cell>
        </row>
        <row r="1650">
          <cell r="F1650">
            <v>2445</v>
          </cell>
        </row>
        <row r="1651">
          <cell r="F1651">
            <v>0</v>
          </cell>
        </row>
        <row r="1652">
          <cell r="F1652">
            <v>15780.15</v>
          </cell>
        </row>
        <row r="1653">
          <cell r="F1653">
            <v>0</v>
          </cell>
        </row>
        <row r="1654">
          <cell r="F1654">
            <v>86074.69</v>
          </cell>
        </row>
        <row r="1655">
          <cell r="F1655">
            <v>1005250.95</v>
          </cell>
        </row>
        <row r="1656">
          <cell r="F1656">
            <v>0</v>
          </cell>
        </row>
        <row r="1657">
          <cell r="F1657">
            <v>47343.54</v>
          </cell>
        </row>
        <row r="1658">
          <cell r="F1658">
            <v>0</v>
          </cell>
        </row>
        <row r="1659">
          <cell r="F1659">
            <v>0</v>
          </cell>
        </row>
        <row r="1660">
          <cell r="F1660">
            <v>0</v>
          </cell>
        </row>
        <row r="1661">
          <cell r="F1661">
            <v>52128.69</v>
          </cell>
        </row>
        <row r="1662">
          <cell r="F1662">
            <v>0</v>
          </cell>
        </row>
        <row r="1663">
          <cell r="F1663">
            <v>0</v>
          </cell>
        </row>
        <row r="1664">
          <cell r="F1664">
            <v>35000</v>
          </cell>
        </row>
        <row r="1665">
          <cell r="F1665">
            <v>0</v>
          </cell>
        </row>
        <row r="1666">
          <cell r="F1666">
            <v>0</v>
          </cell>
        </row>
        <row r="1667">
          <cell r="F1667">
            <v>1583.18</v>
          </cell>
        </row>
        <row r="1668">
          <cell r="F1668">
            <v>3672</v>
          </cell>
        </row>
        <row r="1669">
          <cell r="F1669">
            <v>0</v>
          </cell>
        </row>
        <row r="1670">
          <cell r="F1670">
            <v>0</v>
          </cell>
        </row>
        <row r="1671">
          <cell r="F1671">
            <v>1278.5</v>
          </cell>
        </row>
        <row r="1672">
          <cell r="F1672">
            <v>0</v>
          </cell>
        </row>
        <row r="1673">
          <cell r="F1673">
            <v>0</v>
          </cell>
        </row>
        <row r="1674">
          <cell r="F1674">
            <v>0</v>
          </cell>
        </row>
        <row r="1675">
          <cell r="F1675">
            <v>0</v>
          </cell>
        </row>
        <row r="1676">
          <cell r="F1676">
            <v>0</v>
          </cell>
        </row>
        <row r="1677">
          <cell r="F1677">
            <v>0</v>
          </cell>
        </row>
        <row r="1678">
          <cell r="F1678">
            <v>1282.75</v>
          </cell>
        </row>
        <row r="1679">
          <cell r="F1679">
            <v>0</v>
          </cell>
        </row>
        <row r="1680">
          <cell r="F1680">
            <v>0</v>
          </cell>
        </row>
        <row r="1681">
          <cell r="F1681">
            <v>0</v>
          </cell>
        </row>
        <row r="1682">
          <cell r="F1682">
            <v>0</v>
          </cell>
        </row>
        <row r="1683">
          <cell r="F1683">
            <v>7100</v>
          </cell>
        </row>
        <row r="1684">
          <cell r="F1684">
            <v>0</v>
          </cell>
        </row>
        <row r="1685">
          <cell r="F1685">
            <v>0</v>
          </cell>
        </row>
        <row r="1686">
          <cell r="F1686">
            <v>0</v>
          </cell>
        </row>
        <row r="1687">
          <cell r="F1687">
            <v>356091.74</v>
          </cell>
        </row>
        <row r="1688">
          <cell r="F1688">
            <v>293.27999999999997</v>
          </cell>
        </row>
        <row r="1689">
          <cell r="F1689">
            <v>0</v>
          </cell>
        </row>
        <row r="1690">
          <cell r="F1690">
            <v>0</v>
          </cell>
        </row>
        <row r="1691">
          <cell r="F1691">
            <v>0</v>
          </cell>
        </row>
        <row r="1692">
          <cell r="F1692">
            <v>900</v>
          </cell>
        </row>
        <row r="1693">
          <cell r="F1693">
            <v>0</v>
          </cell>
        </row>
        <row r="1694">
          <cell r="F1694">
            <v>17427590.509999998</v>
          </cell>
        </row>
        <row r="1696">
          <cell r="F1696">
            <v>3391.84</v>
          </cell>
        </row>
        <row r="1697">
          <cell r="F1697">
            <v>-1601.59</v>
          </cell>
        </row>
        <row r="1698">
          <cell r="F1698">
            <v>0</v>
          </cell>
        </row>
        <row r="1699">
          <cell r="F1699">
            <v>0</v>
          </cell>
        </row>
        <row r="1700">
          <cell r="F1700">
            <v>0</v>
          </cell>
        </row>
        <row r="1701">
          <cell r="F1701">
            <v>0</v>
          </cell>
        </row>
        <row r="1702">
          <cell r="F1702">
            <v>0</v>
          </cell>
        </row>
        <row r="1703">
          <cell r="F1703">
            <v>0</v>
          </cell>
        </row>
        <row r="1704">
          <cell r="F1704">
            <v>1709.84</v>
          </cell>
        </row>
        <row r="1705">
          <cell r="F1705">
            <v>2271.6999999999998</v>
          </cell>
        </row>
        <row r="1706">
          <cell r="F1706">
            <v>0</v>
          </cell>
        </row>
        <row r="1707">
          <cell r="F1707">
            <v>0</v>
          </cell>
        </row>
        <row r="1708">
          <cell r="F1708">
            <v>1803.55</v>
          </cell>
        </row>
        <row r="1709">
          <cell r="F1709">
            <v>1249780.1399999999</v>
          </cell>
        </row>
        <row r="1710">
          <cell r="F1710">
            <v>0</v>
          </cell>
        </row>
        <row r="1711">
          <cell r="F1711">
            <v>0</v>
          </cell>
        </row>
        <row r="1712">
          <cell r="F1712">
            <v>0</v>
          </cell>
        </row>
        <row r="1713">
          <cell r="F1713">
            <v>1257355.48</v>
          </cell>
        </row>
        <row r="1715">
          <cell r="F1715">
            <v>0</v>
          </cell>
        </row>
        <row r="1716">
          <cell r="F1716">
            <v>0</v>
          </cell>
        </row>
        <row r="1717">
          <cell r="F1717">
            <v>0</v>
          </cell>
        </row>
        <row r="1718">
          <cell r="F1718">
            <v>3632027.63</v>
          </cell>
        </row>
        <row r="1719">
          <cell r="F1719">
            <v>305886.40999999997</v>
          </cell>
        </row>
        <row r="1720">
          <cell r="F1720">
            <v>116965.78</v>
          </cell>
        </row>
        <row r="1721">
          <cell r="F1721">
            <v>256080.88</v>
          </cell>
        </row>
        <row r="1722">
          <cell r="F1722">
            <v>0</v>
          </cell>
        </row>
        <row r="1723">
          <cell r="F1723">
            <v>19000</v>
          </cell>
        </row>
        <row r="1724">
          <cell r="F1724">
            <v>0</v>
          </cell>
        </row>
        <row r="1725">
          <cell r="F1725">
            <v>85303</v>
          </cell>
        </row>
        <row r="1726">
          <cell r="F1726">
            <v>16528.349999999999</v>
          </cell>
        </row>
        <row r="1727">
          <cell r="F1727">
            <v>91971.71</v>
          </cell>
        </row>
        <row r="1728">
          <cell r="F1728">
            <v>4610.04</v>
          </cell>
        </row>
        <row r="1729">
          <cell r="F1729">
            <v>0</v>
          </cell>
        </row>
        <row r="1730">
          <cell r="F1730">
            <v>10227</v>
          </cell>
        </row>
        <row r="1731">
          <cell r="F1731">
            <v>0</v>
          </cell>
        </row>
        <row r="1732">
          <cell r="F1732">
            <v>0</v>
          </cell>
        </row>
        <row r="1733">
          <cell r="F1733">
            <v>15995</v>
          </cell>
        </row>
        <row r="1734">
          <cell r="F1734">
            <v>0</v>
          </cell>
        </row>
        <row r="1735">
          <cell r="F1735">
            <v>0</v>
          </cell>
        </row>
        <row r="1736">
          <cell r="F1736">
            <v>0</v>
          </cell>
        </row>
        <row r="1737">
          <cell r="F1737">
            <v>0</v>
          </cell>
        </row>
        <row r="1738">
          <cell r="F1738">
            <v>0</v>
          </cell>
        </row>
        <row r="1739">
          <cell r="F1739">
            <v>0</v>
          </cell>
        </row>
        <row r="1740">
          <cell r="F1740">
            <v>0</v>
          </cell>
        </row>
        <row r="1741">
          <cell r="F1741">
            <v>0</v>
          </cell>
        </row>
        <row r="1742">
          <cell r="F1742">
            <v>0</v>
          </cell>
        </row>
        <row r="1743">
          <cell r="F1743">
            <v>0</v>
          </cell>
        </row>
        <row r="1744">
          <cell r="F1744">
            <v>0</v>
          </cell>
        </row>
        <row r="1745">
          <cell r="F1745">
            <v>0</v>
          </cell>
        </row>
        <row r="1746">
          <cell r="F1746">
            <v>0</v>
          </cell>
        </row>
        <row r="1747">
          <cell r="F1747">
            <v>0</v>
          </cell>
        </row>
        <row r="1748">
          <cell r="F1748">
            <v>0</v>
          </cell>
        </row>
        <row r="1749">
          <cell r="F1749">
            <v>0</v>
          </cell>
        </row>
        <row r="1750">
          <cell r="F1750">
            <v>0</v>
          </cell>
        </row>
        <row r="1751">
          <cell r="F1751">
            <v>0</v>
          </cell>
        </row>
        <row r="1752">
          <cell r="F1752">
            <v>0</v>
          </cell>
        </row>
        <row r="1753">
          <cell r="F1753">
            <v>0</v>
          </cell>
        </row>
        <row r="1754">
          <cell r="F1754">
            <v>0</v>
          </cell>
        </row>
        <row r="1755">
          <cell r="F1755">
            <v>0</v>
          </cell>
        </row>
        <row r="1756">
          <cell r="F1756">
            <v>0</v>
          </cell>
        </row>
        <row r="1757">
          <cell r="F1757">
            <v>3156827.2</v>
          </cell>
        </row>
        <row r="1758">
          <cell r="F1758">
            <v>0</v>
          </cell>
        </row>
        <row r="1759">
          <cell r="F1759">
            <v>129913.46</v>
          </cell>
        </row>
        <row r="1760">
          <cell r="F1760">
            <v>-196477.2</v>
          </cell>
        </row>
        <row r="1761">
          <cell r="F1761">
            <v>0</v>
          </cell>
        </row>
        <row r="1762">
          <cell r="F1762">
            <v>0</v>
          </cell>
        </row>
        <row r="1763">
          <cell r="F1763">
            <v>0</v>
          </cell>
        </row>
        <row r="1764">
          <cell r="F1764">
            <v>48306</v>
          </cell>
        </row>
        <row r="1765">
          <cell r="F1765">
            <v>0</v>
          </cell>
        </row>
        <row r="1766">
          <cell r="F1766">
            <v>69346.12</v>
          </cell>
        </row>
        <row r="1767">
          <cell r="F1767">
            <v>0</v>
          </cell>
        </row>
        <row r="1768">
          <cell r="F1768">
            <v>0</v>
          </cell>
        </row>
        <row r="1769">
          <cell r="F1769">
            <v>0</v>
          </cell>
        </row>
        <row r="1770">
          <cell r="F1770">
            <v>0</v>
          </cell>
        </row>
        <row r="1771">
          <cell r="F1771">
            <v>0</v>
          </cell>
        </row>
        <row r="1772">
          <cell r="F1772">
            <v>6861</v>
          </cell>
        </row>
        <row r="1773">
          <cell r="F1773">
            <v>0</v>
          </cell>
        </row>
        <row r="1774">
          <cell r="F1774">
            <v>0</v>
          </cell>
        </row>
        <row r="1775">
          <cell r="F1775">
            <v>0</v>
          </cell>
        </row>
        <row r="1776">
          <cell r="F1776">
            <v>0</v>
          </cell>
        </row>
        <row r="1777">
          <cell r="F1777">
            <v>784139</v>
          </cell>
        </row>
        <row r="1778">
          <cell r="F1778">
            <v>0</v>
          </cell>
        </row>
        <row r="1779">
          <cell r="F1779">
            <v>1121.8399999999999</v>
          </cell>
        </row>
        <row r="1780">
          <cell r="F1780">
            <v>-39112.74</v>
          </cell>
        </row>
        <row r="1781">
          <cell r="F1781">
            <v>0</v>
          </cell>
        </row>
        <row r="1782">
          <cell r="F1782">
            <v>0</v>
          </cell>
        </row>
        <row r="1783">
          <cell r="F1783">
            <v>0</v>
          </cell>
        </row>
        <row r="1784">
          <cell r="F1784">
            <v>12234</v>
          </cell>
        </row>
        <row r="1785">
          <cell r="F1785">
            <v>0</v>
          </cell>
        </row>
        <row r="1786">
          <cell r="F1786">
            <v>23235.93</v>
          </cell>
        </row>
        <row r="1787">
          <cell r="F1787">
            <v>0</v>
          </cell>
        </row>
        <row r="1788">
          <cell r="F1788">
            <v>0</v>
          </cell>
        </row>
        <row r="1789">
          <cell r="F1789">
            <v>2014</v>
          </cell>
        </row>
        <row r="1790">
          <cell r="F1790">
            <v>0</v>
          </cell>
        </row>
        <row r="1791">
          <cell r="F1791">
            <v>0</v>
          </cell>
        </row>
        <row r="1792">
          <cell r="F1792">
            <v>320</v>
          </cell>
        </row>
        <row r="1793">
          <cell r="F1793">
            <v>0</v>
          </cell>
        </row>
        <row r="1794">
          <cell r="F1794">
            <v>0</v>
          </cell>
        </row>
        <row r="1795">
          <cell r="F1795">
            <v>8553324.4099999983</v>
          </cell>
        </row>
        <row r="1797">
          <cell r="F1797">
            <v>0</v>
          </cell>
        </row>
        <row r="1798">
          <cell r="F1798">
            <v>0</v>
          </cell>
        </row>
        <row r="1799">
          <cell r="F1799">
            <v>31558.39</v>
          </cell>
        </row>
        <row r="1800">
          <cell r="F1800">
            <v>0</v>
          </cell>
        </row>
        <row r="1801">
          <cell r="F1801">
            <v>0</v>
          </cell>
        </row>
        <row r="1802">
          <cell r="F1802">
            <v>203707.41</v>
          </cell>
        </row>
        <row r="1803">
          <cell r="F1803">
            <v>0</v>
          </cell>
        </row>
        <row r="1804">
          <cell r="F1804">
            <v>26607.22</v>
          </cell>
        </row>
        <row r="1805">
          <cell r="F1805">
            <v>5021.4399999999996</v>
          </cell>
        </row>
        <row r="1806">
          <cell r="F1806">
            <v>0</v>
          </cell>
        </row>
        <row r="1807">
          <cell r="F1807">
            <v>0</v>
          </cell>
        </row>
        <row r="1808">
          <cell r="F1808">
            <v>0</v>
          </cell>
        </row>
        <row r="1809">
          <cell r="F1809">
            <v>0</v>
          </cell>
        </row>
        <row r="1810">
          <cell r="F1810">
            <v>0</v>
          </cell>
        </row>
        <row r="1811">
          <cell r="F1811">
            <v>0</v>
          </cell>
        </row>
        <row r="1812">
          <cell r="F1812">
            <v>0</v>
          </cell>
        </row>
        <row r="1813">
          <cell r="F1813">
            <v>0</v>
          </cell>
        </row>
        <row r="1814">
          <cell r="F1814">
            <v>0</v>
          </cell>
        </row>
        <row r="1815">
          <cell r="F1815">
            <v>0</v>
          </cell>
        </row>
        <row r="1816">
          <cell r="F1816">
            <v>0</v>
          </cell>
        </row>
        <row r="1817">
          <cell r="F1817">
            <v>0</v>
          </cell>
        </row>
        <row r="1818">
          <cell r="F1818">
            <v>0</v>
          </cell>
        </row>
        <row r="1819">
          <cell r="F1819">
            <v>0</v>
          </cell>
        </row>
        <row r="1820">
          <cell r="F1820">
            <v>0</v>
          </cell>
        </row>
        <row r="1821">
          <cell r="F1821">
            <v>0</v>
          </cell>
        </row>
        <row r="1822">
          <cell r="F1822">
            <v>0</v>
          </cell>
        </row>
        <row r="1823">
          <cell r="F1823">
            <v>0</v>
          </cell>
        </row>
        <row r="1824">
          <cell r="F1824">
            <v>139380.98000000001</v>
          </cell>
        </row>
        <row r="1825">
          <cell r="F1825">
            <v>4986.92</v>
          </cell>
        </row>
        <row r="1826">
          <cell r="F1826">
            <v>0</v>
          </cell>
        </row>
        <row r="1827">
          <cell r="F1827">
            <v>0</v>
          </cell>
        </row>
        <row r="1828">
          <cell r="F1828">
            <v>0</v>
          </cell>
        </row>
        <row r="1829">
          <cell r="F1829">
            <v>0</v>
          </cell>
        </row>
        <row r="1830">
          <cell r="F1830">
            <v>0</v>
          </cell>
        </row>
        <row r="1831">
          <cell r="F1831">
            <v>0</v>
          </cell>
        </row>
        <row r="1832">
          <cell r="F1832">
            <v>0</v>
          </cell>
        </row>
        <row r="1833">
          <cell r="F1833">
            <v>0</v>
          </cell>
        </row>
        <row r="1834">
          <cell r="F1834">
            <v>13049.65</v>
          </cell>
        </row>
        <row r="1835">
          <cell r="F1835">
            <v>1209.8800000000001</v>
          </cell>
        </row>
        <row r="1836">
          <cell r="F1836">
            <v>0</v>
          </cell>
        </row>
        <row r="1837">
          <cell r="F1837">
            <v>425521.88999999996</v>
          </cell>
        </row>
        <row r="1839">
          <cell r="F1839">
            <v>0</v>
          </cell>
        </row>
        <row r="1840">
          <cell r="F1840">
            <v>0</v>
          </cell>
        </row>
        <row r="1841">
          <cell r="F1841">
            <v>0</v>
          </cell>
        </row>
        <row r="1842">
          <cell r="F1842">
            <v>878000</v>
          </cell>
        </row>
        <row r="1843">
          <cell r="F1843">
            <v>0</v>
          </cell>
        </row>
        <row r="1844">
          <cell r="F1844">
            <v>878000</v>
          </cell>
        </row>
        <row r="1846">
          <cell r="F1846">
            <v>0</v>
          </cell>
        </row>
        <row r="1847">
          <cell r="F1847">
            <v>-5471854.4299999997</v>
          </cell>
        </row>
        <row r="1848">
          <cell r="F1848">
            <v>0</v>
          </cell>
        </row>
        <row r="1849">
          <cell r="F1849">
            <v>0</v>
          </cell>
        </row>
        <row r="1850">
          <cell r="F1850">
            <v>0</v>
          </cell>
        </row>
        <row r="1851">
          <cell r="F1851">
            <v>0</v>
          </cell>
        </row>
        <row r="1852">
          <cell r="F1852">
            <v>-5661399.4299999997</v>
          </cell>
        </row>
        <row r="1853">
          <cell r="F1853">
            <v>0</v>
          </cell>
        </row>
        <row r="1854">
          <cell r="F1854">
            <v>-2456996.7000000002</v>
          </cell>
        </row>
        <row r="1855">
          <cell r="F1855">
            <v>0</v>
          </cell>
        </row>
        <row r="1856">
          <cell r="F1856">
            <v>-13590250.559999999</v>
          </cell>
        </row>
        <row r="1858">
          <cell r="F1858">
            <v>0</v>
          </cell>
        </row>
        <row r="1859">
          <cell r="F1859">
            <v>0</v>
          </cell>
        </row>
        <row r="1861">
          <cell r="F1861">
            <v>0</v>
          </cell>
        </row>
        <row r="1862">
          <cell r="F1862">
            <v>0</v>
          </cell>
        </row>
        <row r="1863">
          <cell r="F1863">
            <v>0</v>
          </cell>
        </row>
        <row r="1864">
          <cell r="F1864">
            <v>0</v>
          </cell>
        </row>
        <row r="1865">
          <cell r="F1865">
            <v>-3993137.42</v>
          </cell>
        </row>
        <row r="1866">
          <cell r="F1866">
            <v>8885969.1099999994</v>
          </cell>
        </row>
        <row r="1867">
          <cell r="F1867">
            <v>2485221.63</v>
          </cell>
        </row>
        <row r="1868">
          <cell r="F1868">
            <v>0</v>
          </cell>
        </row>
        <row r="1869">
          <cell r="F1869">
            <v>7378053.3199999994</v>
          </cell>
        </row>
        <row r="1871">
          <cell r="F1871">
            <v>-24140.69</v>
          </cell>
        </row>
        <row r="1872">
          <cell r="F1872">
            <v>0</v>
          </cell>
        </row>
        <row r="1873">
          <cell r="F1873">
            <v>-153970.14000000001</v>
          </cell>
        </row>
        <row r="1874">
          <cell r="F1874">
            <v>-2051994.11</v>
          </cell>
        </row>
        <row r="1875">
          <cell r="F1875">
            <v>1243111.96</v>
          </cell>
        </row>
        <row r="1876">
          <cell r="F1876">
            <v>0</v>
          </cell>
        </row>
        <row r="1877">
          <cell r="F1877">
            <v>-986992.98</v>
          </cell>
        </row>
        <row r="1879">
          <cell r="F1879">
            <v>0</v>
          </cell>
        </row>
        <row r="1881">
          <cell r="F1881">
            <v>0</v>
          </cell>
        </row>
        <row r="1882">
          <cell r="F1882">
            <v>0</v>
          </cell>
        </row>
        <row r="1883">
          <cell r="F1883">
            <v>3469669.78</v>
          </cell>
        </row>
        <row r="1884">
          <cell r="F1884">
            <v>3469669.78</v>
          </cell>
        </row>
        <row r="1886">
          <cell r="F1886">
            <v>20986457.66</v>
          </cell>
        </row>
        <row r="1887">
          <cell r="F1887">
            <v>20986457.66</v>
          </cell>
        </row>
        <row r="1888">
          <cell r="F1888">
            <v>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
      <sheetName val="Schedule 10 Page 1"/>
      <sheetName val="Schedule 10 Page 2 "/>
      <sheetName val="Schedule 10 Page 3"/>
      <sheetName val="Schedule 10 Page 4"/>
      <sheetName val="Schedule 10 Page 5"/>
      <sheetName val="Schedule 10 Page 6 "/>
      <sheetName val="Schedule 10 Page 7"/>
      <sheetName val="Schedule 10 Page 8"/>
      <sheetName val="Links"/>
      <sheetName val="WIP-BKK-Sep08"/>
      <sheetName val="23150023 &amp; 26910000"/>
    </sheetNames>
    <sheetDataSet>
      <sheetData sheetId="0"/>
      <sheetData sheetId="1">
        <row r="2">
          <cell r="D2" t="str">
            <v>P03'09</v>
          </cell>
        </row>
      </sheetData>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Design"/>
      <sheetName val="HOME PAGE"/>
      <sheetName val="Financial Summary"/>
      <sheetName val="Workbook Inputs"/>
      <sheetName val="FX Inputs"/>
      <sheetName val="Net Receivables Inputs"/>
      <sheetName val="Balance Sheet Inputs"/>
      <sheetName val="Loan Loss Inputs"/>
      <sheetName val="Income Statement Inputs"/>
      <sheetName val="Loan Production Inputs"/>
      <sheetName val="CAPEX Inputs"/>
      <sheetName val="Credit Card Inputs"/>
      <sheetName val="Actual P&amp;L Trends"/>
      <sheetName val="Budget P&amp;L Trends"/>
      <sheetName val="Actual BS"/>
      <sheetName val="Budget BS"/>
      <sheetName val="P&amp;L Comparatives"/>
      <sheetName val="BS Comparatives"/>
      <sheetName val="Yields"/>
      <sheetName val="Financial Trends"/>
      <sheetName val="Credit Card Stats"/>
      <sheetName val="Loan Prod Anal"/>
      <sheetName val="Loan Loss Analysis"/>
      <sheetName val="Full Year Forecast"/>
      <sheetName val="Chairman Summary"/>
      <sheetName val="Graph - Op. Inc."/>
      <sheetName val="Graph - Op. Effic."/>
      <sheetName val="Graph Data"/>
      <sheetName val="Print Buttons"/>
      <sheetName val="Format Button"/>
      <sheetName val="View Buttons"/>
      <sheetName val="Worksheet Buttons"/>
      <sheetName val="Module Export"/>
      <sheetName val="#REF"/>
      <sheetName val="THCC1202F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สรุปรวมทั้งปี"/>
      <sheetName val="Summary"/>
      <sheetName val="ม_ค_ _2_"/>
      <sheetName val="ก_พ_ _2_"/>
      <sheetName val="ม___ค_ _2_"/>
      <sheetName val="เม_ย_ _2_"/>
      <sheetName val="พ_ค_ _2_"/>
      <sheetName val="ม__ย_ _2_"/>
      <sheetName val="ก_ค_ _2_"/>
      <sheetName val="ส_ค_ _2_"/>
      <sheetName val="ก_ย_ _2_"/>
      <sheetName val="ต_ค_ _2_"/>
      <sheetName val="พ_ย_ _2_"/>
      <sheetName val="ธ_ค_ _2_"/>
      <sheetName val="ม_ค___2_"/>
      <sheetName val="ก_พ___2_"/>
      <sheetName val="ม___ค___2_"/>
      <sheetName val="เม_ย___2_"/>
      <sheetName val="พ_ค___2_"/>
      <sheetName val="ม__ย___2_"/>
      <sheetName val="ก_ค___2_"/>
      <sheetName val="ส_ค___2_"/>
      <sheetName val="ก_ย___2_"/>
      <sheetName val="ต_ค___2_"/>
      <sheetName val="พ_ย___2_"/>
      <sheetName val="ธ_ค___2_"/>
      <sheetName val="ม_ค___2_1"/>
      <sheetName val="ก_พ___2_1"/>
      <sheetName val="ม___ค___2_1"/>
      <sheetName val="เม_ย___2_1"/>
      <sheetName val="พ_ค___2_1"/>
      <sheetName val="ม__ย___2_1"/>
      <sheetName val="ก_ค___2_1"/>
      <sheetName val="ส_ค___2_1"/>
      <sheetName val="ก_ย___2_1"/>
      <sheetName val="ต_ค___2_1"/>
      <sheetName val="พ_ย___2_1"/>
      <sheetName val="ธ_ค___2_1"/>
      <sheetName val="ม_ค___2_2"/>
      <sheetName val="ก_พ___2_2"/>
      <sheetName val="ม___ค___2_2"/>
      <sheetName val="เม_ย___2_2"/>
      <sheetName val="พ_ค___2_2"/>
      <sheetName val="ม__ย___2_2"/>
      <sheetName val="ก_ค___2_2"/>
      <sheetName val="ส_ค___2_2"/>
      <sheetName val="ก_ย___2_2"/>
      <sheetName val="ต_ค___2_2"/>
      <sheetName val="พ_ย___2_2"/>
      <sheetName val="ธ_ค___2_2"/>
      <sheetName val="ม_ค___2_3"/>
      <sheetName val="ก_พ___2_3"/>
      <sheetName val="ม___ค___2_3"/>
      <sheetName val="เม_ย___2_3"/>
      <sheetName val="พ_ค___2_3"/>
      <sheetName val="ม__ย___2_3"/>
      <sheetName val="ก_ค___2_3"/>
      <sheetName val="ส_ค___2_3"/>
      <sheetName val="ก_ย___2_3"/>
      <sheetName val="ต_ค___2_3"/>
      <sheetName val="พ_ย___2_3"/>
      <sheetName val="ธ_ค___2_3"/>
      <sheetName val="ม_ค___2_6"/>
      <sheetName val="ก_พ___2_6"/>
      <sheetName val="ม___ค___2_6"/>
      <sheetName val="เม_ย___2_6"/>
      <sheetName val="พ_ค___2_6"/>
      <sheetName val="ม__ย___2_6"/>
      <sheetName val="ก_ค___2_6"/>
      <sheetName val="ส_ค___2_6"/>
      <sheetName val="ก_ย___2_6"/>
      <sheetName val="ต_ค___2_6"/>
      <sheetName val="พ_ย___2_6"/>
      <sheetName val="ธ_ค___2_6"/>
      <sheetName val="ม_ค___2_5"/>
      <sheetName val="ก_พ___2_5"/>
      <sheetName val="ม___ค___2_5"/>
      <sheetName val="เม_ย___2_5"/>
      <sheetName val="พ_ค___2_5"/>
      <sheetName val="ม__ย___2_5"/>
      <sheetName val="ก_ค___2_5"/>
      <sheetName val="ส_ค___2_5"/>
      <sheetName val="ก_ย___2_5"/>
      <sheetName val="ต_ค___2_5"/>
      <sheetName val="พ_ย___2_5"/>
      <sheetName val="ธ_ค___2_5"/>
      <sheetName val="ม_ค___2_4"/>
      <sheetName val="ก_พ___2_4"/>
      <sheetName val="ม___ค___2_4"/>
      <sheetName val="เม_ย___2_4"/>
      <sheetName val="พ_ค___2_4"/>
      <sheetName val="ม__ย___2_4"/>
      <sheetName val="ก_ค___2_4"/>
      <sheetName val="ส_ค___2_4"/>
      <sheetName val="ก_ย___2_4"/>
      <sheetName val="ต_ค___2_4"/>
      <sheetName val="พ_ย___2_4"/>
      <sheetName val="ธ_ค___2_4"/>
      <sheetName val="ม_ค___2_8"/>
      <sheetName val="ก_พ___2_8"/>
      <sheetName val="ม___ค___2_8"/>
      <sheetName val="เม_ย___2_8"/>
      <sheetName val="พ_ค___2_8"/>
      <sheetName val="ม__ย___2_8"/>
      <sheetName val="ก_ค___2_8"/>
      <sheetName val="ส_ค___2_8"/>
      <sheetName val="ก_ย___2_8"/>
      <sheetName val="ต_ค___2_8"/>
      <sheetName val="พ_ย___2_8"/>
      <sheetName val="ธ_ค___2_8"/>
      <sheetName val="ม_ค___2_7"/>
      <sheetName val="ก_พ___2_7"/>
      <sheetName val="ม___ค___2_7"/>
      <sheetName val="เม_ย___2_7"/>
      <sheetName val="พ_ค___2_7"/>
      <sheetName val="ม__ย___2_7"/>
      <sheetName val="ก_ค___2_7"/>
      <sheetName val="ส_ค___2_7"/>
      <sheetName val="ก_ย___2_7"/>
      <sheetName val="ต_ค___2_7"/>
      <sheetName val="พ_ย___2_7"/>
      <sheetName val="ธ_ค___2_7"/>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
      <sheetName val="Shareholder structure"/>
      <sheetName val="amazon"/>
      <sheetName val="PTT station"/>
      <sheetName val="OBA"/>
      <sheetName val="Sheet1"/>
    </sheetNames>
    <sheetDataSet>
      <sheetData sheetId="0"/>
      <sheetData sheetId="1"/>
      <sheetData sheetId="2">
        <row r="60">
          <cell r="AC60" t="b">
            <v>0</v>
          </cell>
        </row>
      </sheetData>
      <sheetData sheetId="3"/>
      <sheetData sheetId="4"/>
      <sheetData sheetId="5"/>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HWL)"/>
      <sheetName val="Assu for print"/>
      <sheetName val="Control-Support"/>
      <sheetName val="Ctrl-input"/>
      <sheetName val="Opening"/>
      <sheetName val="Assumption"/>
      <sheetName val="P&amp;L5yrs"/>
      <sheetName val="MP03"/>
      <sheetName val="99M0502"/>
      <sheetName val="P&amp;L00"/>
      <sheetName val="BS00"/>
      <sheetName val="CF00"/>
      <sheetName val="Interest00"/>
      <sheetName val="Stock00"/>
      <sheetName val="FA00"/>
      <sheetName val="Debtor00"/>
      <sheetName val="Other Debtors00"/>
      <sheetName val="Creditor00"/>
      <sheetName val="Payment00"/>
      <sheetName val="BI00"/>
      <sheetName val="MP01 (2)"/>
      <sheetName val="MP02"/>
      <sheetName val="2000M0502D"/>
      <sheetName val="2000M0502D-hwl"/>
      <sheetName val="BS02"/>
      <sheetName val="P&amp;L01"/>
      <sheetName val="CF"/>
      <sheetName val="Interest"/>
      <sheetName val="FA"/>
      <sheetName val="Stock02"/>
      <sheetName val="Debtor"/>
      <sheetName val="Other Debtors"/>
      <sheetName val="Creditor"/>
      <sheetName val="BI"/>
      <sheetName val="Payment"/>
      <sheetName val="Notes"/>
      <sheetName val="Legend"/>
      <sheetName val="2003 fa"/>
      <sheetName val="2000_99cf-hwl"/>
      <sheetName val="GL0502 % TO SALES"/>
      <sheetName val="GL0502 -adj rent"/>
      <sheetName val="GL0502 change"/>
      <sheetName val="2000 bs hwl"/>
      <sheetName val="10,11 Input"/>
      <sheetName val="Chart Data"/>
      <sheetName val="1,2 (k) Input"/>
      <sheetName val="Cover"/>
      <sheetName val="1,2 (K)"/>
      <sheetName val="Q3F Input"/>
      <sheetName val="Ex-rate"/>
      <sheetName val="Monthly P&amp;L"/>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KBE"/>
      <sheetName val="OPS-Vendor 1A"/>
      <sheetName val="Fin-Aging 1A1C"/>
      <sheetName val="PO Qty_Amt"/>
      <sheetName val="1A remarks"/>
      <sheetName val="1C remarks"/>
      <sheetName val="ZF6A"/>
      <sheetName val="Recon"/>
      <sheetName val="Instructions"/>
      <sheetName val="Def Rev"/>
      <sheetName val="Schedule 10 Page 1"/>
      <sheetName val="Links"/>
      <sheetName val="510000"/>
    </sheetNames>
    <sheetDataSet>
      <sheetData sheetId="0" refreshError="1"/>
      <sheetData sheetId="1" refreshError="1"/>
      <sheetData sheetId="2" refreshError="1"/>
      <sheetData sheetId="3">
        <row r="6">
          <cell r="I6" t="str">
            <v>475822806/10</v>
          </cell>
          <cell r="J6" t="str">
            <v>1A</v>
          </cell>
        </row>
        <row r="7">
          <cell r="I7" t="str">
            <v>4300227642/10</v>
          </cell>
          <cell r="J7" t="str">
            <v>1A</v>
          </cell>
        </row>
        <row r="8">
          <cell r="I8" t="str">
            <v>4300227642/20</v>
          </cell>
          <cell r="J8" t="str">
            <v>1A</v>
          </cell>
        </row>
        <row r="9">
          <cell r="I9" t="str">
            <v>4300227642/30</v>
          </cell>
          <cell r="J9" t="str">
            <v>1A</v>
          </cell>
        </row>
        <row r="10">
          <cell r="I10" t="str">
            <v>4300227643/10</v>
          </cell>
          <cell r="J10" t="str">
            <v>1A</v>
          </cell>
        </row>
        <row r="11">
          <cell r="I11" t="str">
            <v>4300227643/20</v>
          </cell>
          <cell r="J11" t="str">
            <v>1A</v>
          </cell>
        </row>
        <row r="12">
          <cell r="I12" t="str">
            <v>4300227644/10</v>
          </cell>
          <cell r="J12" t="str">
            <v>1A</v>
          </cell>
        </row>
        <row r="13">
          <cell r="I13" t="str">
            <v>4300227644/20</v>
          </cell>
          <cell r="J13" t="str">
            <v>1A</v>
          </cell>
        </row>
        <row r="14">
          <cell r="I14" t="str">
            <v>4300227644/30</v>
          </cell>
          <cell r="J14" t="str">
            <v>1A</v>
          </cell>
        </row>
        <row r="15">
          <cell r="I15" t="str">
            <v>4300227866/10</v>
          </cell>
          <cell r="J15" t="str">
            <v>1A</v>
          </cell>
        </row>
        <row r="16">
          <cell r="I16" t="str">
            <v>4300227866/20</v>
          </cell>
          <cell r="J16" t="str">
            <v>1A</v>
          </cell>
        </row>
        <row r="17">
          <cell r="I17" t="str">
            <v>4300227866/30</v>
          </cell>
          <cell r="J17" t="str">
            <v>1A</v>
          </cell>
        </row>
        <row r="18">
          <cell r="I18" t="str">
            <v>4300227866/40</v>
          </cell>
          <cell r="J18" t="str">
            <v>1A</v>
          </cell>
        </row>
        <row r="19">
          <cell r="I19" t="str">
            <v>4300227866/50</v>
          </cell>
          <cell r="J19" t="str">
            <v>1A</v>
          </cell>
        </row>
        <row r="20">
          <cell r="I20" t="str">
            <v>4300227866/60</v>
          </cell>
          <cell r="J20" t="str">
            <v>1A</v>
          </cell>
        </row>
        <row r="21">
          <cell r="I21" t="str">
            <v>4300227866/70</v>
          </cell>
          <cell r="J21" t="str">
            <v>1A</v>
          </cell>
        </row>
        <row r="22">
          <cell r="I22" t="str">
            <v>4300228169/10</v>
          </cell>
          <cell r="J22" t="str">
            <v>1A</v>
          </cell>
        </row>
        <row r="23">
          <cell r="I23" t="str">
            <v>4300228169/20</v>
          </cell>
          <cell r="J23" t="str">
            <v>1A</v>
          </cell>
        </row>
        <row r="24">
          <cell r="I24" t="str">
            <v>4300228169/30</v>
          </cell>
          <cell r="J24" t="str">
            <v>1A</v>
          </cell>
        </row>
        <row r="25">
          <cell r="I25" t="str">
            <v>4300228169/40</v>
          </cell>
          <cell r="J25" t="str">
            <v>1A</v>
          </cell>
        </row>
        <row r="26">
          <cell r="I26" t="str">
            <v>4300228169/50</v>
          </cell>
          <cell r="J26" t="str">
            <v>1A</v>
          </cell>
        </row>
        <row r="27">
          <cell r="I27" t="str">
            <v>4300228169/60</v>
          </cell>
          <cell r="J27" t="str">
            <v>1A</v>
          </cell>
        </row>
        <row r="28">
          <cell r="I28" t="str">
            <v>4300227995/20</v>
          </cell>
          <cell r="J28" t="str">
            <v>1A</v>
          </cell>
        </row>
        <row r="29">
          <cell r="I29" t="str">
            <v>4300228143/90</v>
          </cell>
          <cell r="J29" t="str">
            <v>1A</v>
          </cell>
        </row>
        <row r="30">
          <cell r="I30" t="str">
            <v>4300228143/160</v>
          </cell>
          <cell r="J30" t="str">
            <v>1A</v>
          </cell>
        </row>
        <row r="31">
          <cell r="I31" t="str">
            <v>4300228143/240</v>
          </cell>
          <cell r="J31" t="str">
            <v>1A</v>
          </cell>
        </row>
        <row r="32">
          <cell r="I32" t="str">
            <v>4300228143/360</v>
          </cell>
          <cell r="J32" t="str">
            <v>1A</v>
          </cell>
        </row>
        <row r="33">
          <cell r="I33" t="str">
            <v>4300228146/20</v>
          </cell>
          <cell r="J33" t="str">
            <v>1A</v>
          </cell>
        </row>
      </sheetData>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สรุปรวมทั้งปี"/>
      <sheetName val="Summary"/>
      <sheetName val="ม_ค_ _2_"/>
      <sheetName val="ก_พ_ _2_"/>
      <sheetName val="ม___ค_ _2_"/>
      <sheetName val="เม_ย_ _2_"/>
      <sheetName val="พ_ค_ _2_"/>
      <sheetName val="ม__ย_ _2_"/>
      <sheetName val="ก_ค_ _2_"/>
      <sheetName val="ส_ค_ _2_"/>
      <sheetName val="ก_ย_ _2_"/>
      <sheetName val="ต_ค_ _2_"/>
      <sheetName val="พ_ย_ _2_"/>
      <sheetName val="ธ_ค_ _2_"/>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link"/>
      <sheetName val="PO Qty_Amt"/>
      <sheetName val="Schedule 10 Page 1"/>
      <sheetName val="Links"/>
      <sheetName val="1C remarks"/>
      <sheetName val="23150023 &amp; 26910000"/>
      <sheetName val="Drop down"/>
      <sheetName val="B3_SUAD"/>
      <sheetName val="Sheet3"/>
    </sheetNames>
    <definedNames>
      <definedName name="FX"/>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Design"/>
      <sheetName val="HOME PAGE"/>
      <sheetName val="Workbook Inputs"/>
      <sheetName val="FX Inputs"/>
      <sheetName val="Net Receivables Inputs"/>
      <sheetName val="Balance Sheet Inputs"/>
      <sheetName val="Loan Loss Inputs"/>
      <sheetName val="Income Statement Inputs"/>
      <sheetName val="Loan Production Inputs"/>
      <sheetName val="Credit Card Inputs"/>
      <sheetName val="CAPEX Inputs"/>
      <sheetName val="Actual P&amp;L Trends"/>
      <sheetName val="Budget P&amp;L Trends"/>
      <sheetName val="Actual BS"/>
      <sheetName val="Budget BS"/>
      <sheetName val="P&amp;L Comparatives"/>
      <sheetName val="BS Comparatives"/>
      <sheetName val="Yields"/>
      <sheetName val="Financial Trends"/>
      <sheetName val="Credit Card Stats"/>
      <sheetName val="Loan Prod Anal"/>
      <sheetName val="Loan Loss Analysis"/>
      <sheetName val="Full Year Forecast"/>
      <sheetName val="Chairman Summary"/>
      <sheetName val="Graph - Op. Inc."/>
      <sheetName val="Graph - Op. Effic."/>
      <sheetName val="Consumer Actual BS"/>
      <sheetName val="Commercial Actual BS"/>
      <sheetName val="Consumer Actual P&amp;L"/>
      <sheetName val="Commercial Actual P&amp;L"/>
      <sheetName val="Consumer Budget BS"/>
      <sheetName val="Commercial Budget BS"/>
      <sheetName val="Consumer Budget P&amp;L Trends"/>
      <sheetName val="Commercial Budget P&amp;L Trends"/>
      <sheetName val="Consumer Actual Trends"/>
      <sheetName val="Commercial Actual Trends"/>
      <sheetName val="Graph Data"/>
      <sheetName val="Print Buttons"/>
      <sheetName val="Format Button"/>
      <sheetName val="View Buttons"/>
      <sheetName val="Worksheet Buttons"/>
      <sheetName val="Module E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X"/>
      <sheetName val="Goodwill"/>
      <sheetName val="AIGCFG"/>
      <sheetName val="TCC"/>
      <sheetName val="UFC"/>
      <sheetName val="PSB"/>
      <sheetName val="AIGFT"/>
      <sheetName val="AIGBANK"/>
      <sheetName val="CFA"/>
      <sheetName val="CLA"/>
      <sheetName val="AICCC"/>
      <sheetName val="Headcount"/>
      <sheetName val="AIGCFG CONS"/>
      <sheetName val="key ratios"/>
      <sheetName val="Module1"/>
      <sheetName val="FX Inputs"/>
    </sheetNames>
    <sheetDataSet>
      <sheetData sheetId="0" refreshError="1">
        <row r="7">
          <cell r="J7">
            <v>151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_AR_Total"/>
      <sheetName val="Detail_AR_Rental"/>
      <sheetName val="Detail_AR_Service"/>
      <sheetName val="Detail_AR_maintenance"/>
      <sheetName val="Detail_AR_Water"/>
      <sheetName val="Detail_AR_WasteWater"/>
      <sheetName val="Detail_AR_ExcessCharge"/>
      <sheetName val="Detail_AR_‭MeterMaintenance‬"/>
      <sheetName val="Detail_AR_NonApplies"/>
      <sheetName val="Detail_AR_Others"/>
      <sheetName val="Memoline"/>
      <sheetName val="0119"/>
      <sheetName val="0219"/>
      <sheetName val="0319"/>
      <sheetName val="0419"/>
      <sheetName val="0519"/>
      <sheetName val="0619"/>
      <sheetName val="0719"/>
      <sheetName val="0819"/>
      <sheetName val="0919"/>
      <sheetName val="1019"/>
      <sheetName val="1119"/>
      <sheetName val="1219"/>
      <sheetName val="0118"/>
      <sheetName val="0218"/>
      <sheetName val="0318"/>
      <sheetName val="0418"/>
      <sheetName val="0518"/>
      <sheetName val="0618"/>
      <sheetName val="0718"/>
      <sheetName val="0818"/>
      <sheetName val="0918"/>
      <sheetName val="1018"/>
      <sheetName val="1118"/>
      <sheetName val="1218"/>
      <sheetName val="0117"/>
      <sheetName val="0217"/>
      <sheetName val="0317"/>
      <sheetName val="0417"/>
      <sheetName val="0517"/>
      <sheetName val="0617"/>
      <sheetName val="0717"/>
      <sheetName val="0817"/>
      <sheetName val="0917"/>
      <sheetName val="1017"/>
      <sheetName val="1117"/>
      <sheetName val="1217"/>
      <sheetName val="0116"/>
      <sheetName val="0216"/>
      <sheetName val="0316"/>
      <sheetName val="0416"/>
      <sheetName val="0516"/>
      <sheetName val="0616"/>
      <sheetName val="0716"/>
      <sheetName val="0816"/>
      <sheetName val="0916"/>
      <sheetName val="1016"/>
      <sheetName val="1116"/>
      <sheetName val="1216"/>
      <sheetName val="0115"/>
      <sheetName val="0215"/>
      <sheetName val="0315"/>
      <sheetName val="0415"/>
      <sheetName val="0515"/>
      <sheetName val="0615"/>
      <sheetName val="0715"/>
      <sheetName val="0815"/>
      <sheetName val="0915"/>
      <sheetName val="1015"/>
      <sheetName val="1115"/>
      <sheetName val="1215"/>
      <sheetName val="1214"/>
      <sheetName val="F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CCF_01"/>
      <sheetName val="CCF_02"/>
      <sheetName val="CCF_03"/>
      <sheetName val="CCF_04"/>
      <sheetName val="CCF_05"/>
      <sheetName val="CCF_06"/>
      <sheetName val="CCF_07"/>
      <sheetName val="CCF_08"/>
      <sheetName val="CCF_09"/>
      <sheetName val="CCF_10"/>
      <sheetName val="CCF_11"/>
      <sheetName val="CCF_12"/>
      <sheetName val="CCF_13"/>
      <sheetName val="CCF_14"/>
      <sheetName val="CCF_15"/>
      <sheetName val="CCF_16"/>
      <sheetName val="CCF_17"/>
      <sheetName val="CCF_18"/>
      <sheetName val="CCF_19"/>
      <sheetName val="CCF_20"/>
      <sheetName val="CCF_21"/>
      <sheetName val="CCF_22"/>
      <sheetName val="CCF_23"/>
      <sheetName val="ค่าใช้จ่ายครัวเรือน"/>
      <sheetName val="Summary"/>
      <sheetName val="EF"/>
      <sheetName val="Dropdown"/>
      <sheetName val="ประชากร ทั่วประเทศ"/>
      <sheetName val="ประชากร รายภาค"/>
      <sheetName val="NCV"/>
      <sheetName val="ราคาไฟฟ้า"/>
      <sheetName val="ราคาเชื้อเพลิง"/>
      <sheetName val="การแปลงหน่วย"/>
      <sheetName val="ค่าใช้จ่ายพลังงานครัวเรือน"/>
      <sheetName val="จำนวนธุรกิจการค้า"/>
      <sheetName val="การใช้พลังงานในธุรกิจการค้า"/>
      <sheetName val="ค่าไฟฟ้าในธุรกิจการค้า"/>
      <sheetName val="ค่าเชื้อเพลิงในธุรกิจการค้า"/>
      <sheetName val="การใช้พลังงานในอุตสาหกรรม"/>
      <sheetName val="ค่าไฟฟ้าในอุตสาหกรรมการผลิต_AVG"/>
      <sheetName val="ค่าใช้จ่ายพลังงานอุตสาหกรรม_AVG"/>
      <sheetName val="จำนวนอุตสาหกรรมการผลิต"/>
      <sheetName val="ค่าไฟฟ้าในอุตสาหกรรมการผลิต"/>
      <sheetName val="ค่าใช้จ่ายพลังงานอุตสาหกรรม"/>
      <sheetName val="GWP"/>
      <sheetName val="องค์ประกอบขยะ"/>
      <sheetName val="EF_Old"/>
    </sheetNames>
    <sheetDataSet>
      <sheetData sheetId="0">
        <row r="5">
          <cell r="F5">
            <v>2556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2">
          <cell r="D12">
            <v>31.48</v>
          </cell>
        </row>
        <row r="15">
          <cell r="D15">
            <v>36.42</v>
          </cell>
        </row>
      </sheetData>
      <sheetData sheetId="31"/>
      <sheetData sheetId="32">
        <row r="4">
          <cell r="F4">
            <v>14.29</v>
          </cell>
          <cell r="G4">
            <v>15.65</v>
          </cell>
          <cell r="H4">
            <v>18.260000000000002</v>
          </cell>
          <cell r="I4">
            <v>23.09</v>
          </cell>
          <cell r="J4">
            <v>26.76</v>
          </cell>
          <cell r="K4">
            <v>28.31</v>
          </cell>
          <cell r="L4">
            <v>33.4</v>
          </cell>
          <cell r="M4">
            <v>31.33</v>
          </cell>
          <cell r="N4">
            <v>36.07</v>
          </cell>
          <cell r="O4">
            <v>39.72</v>
          </cell>
          <cell r="P4">
            <v>41.92</v>
          </cell>
          <cell r="Q4" t="str">
            <v>n/a</v>
          </cell>
          <cell r="R4" t="str">
            <v>n/a</v>
          </cell>
        </row>
        <row r="5">
          <cell r="F5">
            <v>15.28</v>
          </cell>
          <cell r="G5">
            <v>16.600000000000001</v>
          </cell>
          <cell r="H5">
            <v>19.059999999999999</v>
          </cell>
          <cell r="I5">
            <v>23.89</v>
          </cell>
          <cell r="J5">
            <v>27.55</v>
          </cell>
          <cell r="K5">
            <v>29.18</v>
          </cell>
          <cell r="L5">
            <v>35.64</v>
          </cell>
          <cell r="M5">
            <v>38.26</v>
          </cell>
          <cell r="N5">
            <v>42.34</v>
          </cell>
          <cell r="O5" t="str">
            <v>n/a</v>
          </cell>
          <cell r="P5" t="str">
            <v>n/a</v>
          </cell>
          <cell r="Q5">
            <v>46.32</v>
          </cell>
          <cell r="R5">
            <v>38.51</v>
          </cell>
        </row>
        <row r="6">
          <cell r="F6">
            <v>0</v>
          </cell>
          <cell r="G6">
            <v>0</v>
          </cell>
          <cell r="H6">
            <v>0</v>
          </cell>
          <cell r="I6">
            <v>0</v>
          </cell>
          <cell r="J6">
            <v>0</v>
          </cell>
          <cell r="K6">
            <v>0</v>
          </cell>
          <cell r="L6">
            <v>0</v>
          </cell>
          <cell r="M6">
            <v>0</v>
          </cell>
          <cell r="N6">
            <v>30.85</v>
          </cell>
          <cell r="O6">
            <v>33.96</v>
          </cell>
          <cell r="P6">
            <v>35.94</v>
          </cell>
          <cell r="Q6">
            <v>36.43</v>
          </cell>
          <cell r="R6">
            <v>38.159999999999997</v>
          </cell>
        </row>
        <row r="7">
          <cell r="F7">
            <v>0</v>
          </cell>
          <cell r="G7">
            <v>0</v>
          </cell>
          <cell r="H7">
            <v>0</v>
          </cell>
          <cell r="I7">
            <v>0</v>
          </cell>
          <cell r="J7">
            <v>0</v>
          </cell>
          <cell r="K7">
            <v>0</v>
          </cell>
          <cell r="L7">
            <v>0</v>
          </cell>
          <cell r="M7">
            <v>0</v>
          </cell>
          <cell r="N7">
            <v>32.35</v>
          </cell>
          <cell r="O7">
            <v>36.520000000000003</v>
          </cell>
          <cell r="P7">
            <v>37.96</v>
          </cell>
          <cell r="Q7">
            <v>38.89</v>
          </cell>
          <cell r="R7">
            <v>40.61</v>
          </cell>
        </row>
        <row r="8">
          <cell r="F8">
            <v>0</v>
          </cell>
          <cell r="G8">
            <v>0</v>
          </cell>
          <cell r="H8">
            <v>0</v>
          </cell>
          <cell r="I8">
            <v>0</v>
          </cell>
          <cell r="J8">
            <v>0</v>
          </cell>
          <cell r="K8">
            <v>0</v>
          </cell>
          <cell r="L8">
            <v>0</v>
          </cell>
          <cell r="M8">
            <v>0</v>
          </cell>
          <cell r="N8">
            <v>29.96</v>
          </cell>
          <cell r="O8">
            <v>32.94</v>
          </cell>
          <cell r="P8">
            <v>34.35</v>
          </cell>
          <cell r="Q8">
            <v>33.82</v>
          </cell>
          <cell r="R8">
            <v>35.479999999999997</v>
          </cell>
        </row>
        <row r="9">
          <cell r="F9">
            <v>0</v>
          </cell>
          <cell r="G9">
            <v>0</v>
          </cell>
          <cell r="H9">
            <v>0</v>
          </cell>
          <cell r="I9">
            <v>0</v>
          </cell>
          <cell r="J9">
            <v>0</v>
          </cell>
          <cell r="K9">
            <v>0</v>
          </cell>
          <cell r="L9">
            <v>0</v>
          </cell>
          <cell r="M9">
            <v>0</v>
          </cell>
          <cell r="N9">
            <v>19.21</v>
          </cell>
          <cell r="O9">
            <v>21.75</v>
          </cell>
          <cell r="P9">
            <v>22.231999999999999</v>
          </cell>
          <cell r="Q9">
            <v>22.74</v>
          </cell>
          <cell r="R9">
            <v>24.42</v>
          </cell>
        </row>
        <row r="10">
          <cell r="F10">
            <v>0</v>
          </cell>
          <cell r="G10">
            <v>0</v>
          </cell>
          <cell r="H10">
            <v>0</v>
          </cell>
          <cell r="I10">
            <v>0</v>
          </cell>
          <cell r="J10">
            <v>0</v>
          </cell>
          <cell r="K10">
            <v>0</v>
          </cell>
          <cell r="L10">
            <v>0</v>
          </cell>
          <cell r="M10">
            <v>0</v>
          </cell>
          <cell r="N10">
            <v>28.69</v>
          </cell>
          <cell r="O10">
            <v>29.45</v>
          </cell>
          <cell r="P10">
            <v>30.42</v>
          </cell>
          <cell r="Q10">
            <v>29.97</v>
          </cell>
          <cell r="R10">
            <v>29.99</v>
          </cell>
        </row>
        <row r="11">
          <cell r="F11">
            <v>0</v>
          </cell>
          <cell r="G11">
            <v>0</v>
          </cell>
          <cell r="H11">
            <v>0</v>
          </cell>
          <cell r="I11">
            <v>0</v>
          </cell>
          <cell r="J11">
            <v>0</v>
          </cell>
          <cell r="K11">
            <v>0</v>
          </cell>
          <cell r="L11">
            <v>0</v>
          </cell>
          <cell r="M11">
            <v>0</v>
          </cell>
          <cell r="N11">
            <v>27.55</v>
          </cell>
          <cell r="O11">
            <v>29.95</v>
          </cell>
          <cell r="P11">
            <v>29.95</v>
          </cell>
          <cell r="Q11">
            <v>29.95</v>
          </cell>
          <cell r="R11">
            <v>29.95</v>
          </cell>
        </row>
        <row r="12">
          <cell r="F12">
            <v>0</v>
          </cell>
          <cell r="G12">
            <v>0</v>
          </cell>
          <cell r="H12">
            <v>0</v>
          </cell>
          <cell r="I12">
            <v>0</v>
          </cell>
          <cell r="J12">
            <v>0</v>
          </cell>
          <cell r="K12">
            <v>8.5</v>
          </cell>
          <cell r="L12">
            <v>8.5</v>
          </cell>
          <cell r="M12">
            <v>8.5</v>
          </cell>
          <cell r="N12">
            <v>8.5</v>
          </cell>
          <cell r="O12">
            <v>8.5</v>
          </cell>
          <cell r="P12">
            <v>10.17</v>
          </cell>
          <cell r="Q12">
            <v>10.5</v>
          </cell>
          <cell r="R12">
            <v>12.44</v>
          </cell>
        </row>
        <row r="13">
          <cell r="F13">
            <v>0</v>
          </cell>
          <cell r="G13">
            <v>0</v>
          </cell>
          <cell r="H13">
            <v>0</v>
          </cell>
          <cell r="I13">
            <v>0</v>
          </cell>
          <cell r="J13">
            <v>0</v>
          </cell>
          <cell r="K13">
            <v>0</v>
          </cell>
          <cell r="L13">
            <v>0</v>
          </cell>
          <cell r="M13">
            <v>0</v>
          </cell>
          <cell r="N13">
            <v>18.13</v>
          </cell>
          <cell r="O13">
            <v>18.13</v>
          </cell>
          <cell r="P13">
            <v>20.76</v>
          </cell>
          <cell r="Q13">
            <v>21.38</v>
          </cell>
          <cell r="R13">
            <v>21.38</v>
          </cell>
        </row>
        <row r="14">
          <cell r="F14">
            <v>0</v>
          </cell>
          <cell r="G14">
            <v>0</v>
          </cell>
          <cell r="H14">
            <v>0</v>
          </cell>
          <cell r="I14">
            <v>0</v>
          </cell>
          <cell r="J14">
            <v>0</v>
          </cell>
          <cell r="K14">
            <v>28.94</v>
          </cell>
          <cell r="L14">
            <v>38.340000000000003</v>
          </cell>
          <cell r="M14">
            <v>37.21</v>
          </cell>
          <cell r="N14">
            <v>37.51</v>
          </cell>
          <cell r="O14">
            <v>38.21</v>
          </cell>
          <cell r="P14">
            <v>36.15</v>
          </cell>
          <cell r="Q14">
            <v>35.46</v>
          </cell>
          <cell r="R14">
            <v>33.96</v>
          </cell>
        </row>
        <row r="15">
          <cell r="F15">
            <v>0</v>
          </cell>
          <cell r="G15">
            <v>0</v>
          </cell>
          <cell r="H15">
            <v>0</v>
          </cell>
          <cell r="I15">
            <v>0</v>
          </cell>
          <cell r="J15">
            <v>0</v>
          </cell>
          <cell r="K15">
            <v>18.45</v>
          </cell>
          <cell r="L15">
            <v>22.9</v>
          </cell>
          <cell r="M15">
            <v>19.829999999999998</v>
          </cell>
          <cell r="N15">
            <v>22.03</v>
          </cell>
          <cell r="O15">
            <v>26.68</v>
          </cell>
          <cell r="P15">
            <v>29.41</v>
          </cell>
          <cell r="Q15">
            <v>27.28</v>
          </cell>
          <cell r="R15">
            <v>22.7</v>
          </cell>
        </row>
        <row r="16">
          <cell r="F16">
            <v>0</v>
          </cell>
          <cell r="G16">
            <v>0</v>
          </cell>
          <cell r="H16">
            <v>0</v>
          </cell>
          <cell r="I16">
            <v>0</v>
          </cell>
          <cell r="J16">
            <v>0</v>
          </cell>
          <cell r="K16">
            <v>0</v>
          </cell>
          <cell r="L16">
            <v>0</v>
          </cell>
          <cell r="M16">
            <v>0</v>
          </cell>
          <cell r="N16">
            <v>0</v>
          </cell>
          <cell r="O16">
            <v>0</v>
          </cell>
          <cell r="P16">
            <v>0</v>
          </cell>
          <cell r="Q16">
            <v>0</v>
          </cell>
          <cell r="R16">
            <v>0</v>
          </cell>
        </row>
        <row r="17">
          <cell r="F17">
            <v>0</v>
          </cell>
          <cell r="G17">
            <v>0</v>
          </cell>
          <cell r="H17">
            <v>0</v>
          </cell>
          <cell r="I17">
            <v>0</v>
          </cell>
          <cell r="J17">
            <v>0</v>
          </cell>
          <cell r="K17">
            <v>265.14999999999998</v>
          </cell>
          <cell r="L17">
            <v>288.97000000000003</v>
          </cell>
          <cell r="M17">
            <v>290.58999999999997</v>
          </cell>
          <cell r="N17">
            <v>290.83</v>
          </cell>
          <cell r="O17">
            <v>293.60000000000002</v>
          </cell>
          <cell r="P17">
            <v>294.97000000000003</v>
          </cell>
          <cell r="Q17">
            <v>304.10000000000002</v>
          </cell>
          <cell r="R17">
            <v>400.91</v>
          </cell>
        </row>
        <row r="18">
          <cell r="F18">
            <v>0</v>
          </cell>
          <cell r="G18">
            <v>0</v>
          </cell>
          <cell r="H18">
            <v>0</v>
          </cell>
          <cell r="I18">
            <v>0</v>
          </cell>
          <cell r="J18">
            <v>0</v>
          </cell>
          <cell r="K18">
            <v>0</v>
          </cell>
          <cell r="L18">
            <v>0</v>
          </cell>
          <cell r="M18">
            <v>0</v>
          </cell>
          <cell r="N18">
            <v>30.85</v>
          </cell>
          <cell r="O18">
            <v>33.96</v>
          </cell>
          <cell r="P18">
            <v>35.94</v>
          </cell>
          <cell r="Q18">
            <v>36.43</v>
          </cell>
          <cell r="R18">
            <v>38.159999999999997</v>
          </cell>
        </row>
      </sheetData>
      <sheetData sheetId="33"/>
      <sheetData sheetId="34">
        <row r="4">
          <cell r="D4">
            <v>2543</v>
          </cell>
          <cell r="E4">
            <v>2545</v>
          </cell>
          <cell r="F4">
            <v>2547</v>
          </cell>
          <cell r="G4">
            <v>2549</v>
          </cell>
          <cell r="H4">
            <v>2551</v>
          </cell>
          <cell r="I4">
            <v>2552</v>
          </cell>
          <cell r="J4">
            <v>2553</v>
          </cell>
          <cell r="K4">
            <v>2554</v>
          </cell>
          <cell r="L4">
            <v>2555</v>
          </cell>
          <cell r="M4">
            <v>2556</v>
          </cell>
        </row>
        <row r="6">
          <cell r="C6" t="str">
            <v>น้ำมันเบนซิน</v>
          </cell>
        </row>
        <row r="7">
          <cell r="C7" t="str">
            <v>น้ำมันดีเซล</v>
          </cell>
        </row>
        <row r="8">
          <cell r="C8" t="str">
            <v>น้ำมันไบโอดีเซล</v>
          </cell>
        </row>
        <row r="9">
          <cell r="C9" t="str">
            <v>แก๊สโซฮอล์</v>
          </cell>
        </row>
        <row r="10">
          <cell r="C10" t="str">
            <v>ก๊าซปิโตรเลียมเหลว</v>
          </cell>
        </row>
        <row r="11">
          <cell r="C11" t="str">
            <v>ไฟฟ้า</v>
          </cell>
        </row>
        <row r="12">
          <cell r="C12" t="str">
            <v>ก๊าซหุงต้ม</v>
          </cell>
        </row>
        <row r="13">
          <cell r="C13" t="str">
            <v>ถ่านไม้และฟืน</v>
          </cell>
        </row>
        <row r="33">
          <cell r="D33">
            <v>352.76</v>
          </cell>
          <cell r="E33">
            <v>381.01</v>
          </cell>
          <cell r="F33">
            <v>467.92</v>
          </cell>
          <cell r="G33">
            <v>684</v>
          </cell>
          <cell r="H33">
            <v>806</v>
          </cell>
          <cell r="I33">
            <v>643</v>
          </cell>
          <cell r="J33">
            <v>736</v>
          </cell>
          <cell r="K33">
            <v>792</v>
          </cell>
          <cell r="L33">
            <v>908</v>
          </cell>
          <cell r="M33">
            <v>461</v>
          </cell>
        </row>
        <row r="34">
          <cell r="D34">
            <v>152.87</v>
          </cell>
          <cell r="E34">
            <v>161.72</v>
          </cell>
          <cell r="F34">
            <v>169.16</v>
          </cell>
          <cell r="G34">
            <v>378</v>
          </cell>
          <cell r="H34">
            <v>537</v>
          </cell>
          <cell r="I34">
            <v>441</v>
          </cell>
          <cell r="J34">
            <v>574</v>
          </cell>
          <cell r="K34">
            <v>573</v>
          </cell>
          <cell r="L34">
            <v>665</v>
          </cell>
          <cell r="M34">
            <v>675</v>
          </cell>
        </row>
        <row r="35">
          <cell r="D35" t="str">
            <v xml:space="preserve">n/a </v>
          </cell>
          <cell r="E35" t="str">
            <v xml:space="preserve">n/a </v>
          </cell>
          <cell r="F35" t="str">
            <v xml:space="preserve">n/a </v>
          </cell>
          <cell r="G35" t="str">
            <v xml:space="preserve">n/a </v>
          </cell>
          <cell r="H35" t="str">
            <v xml:space="preserve">n/a </v>
          </cell>
          <cell r="I35">
            <v>31</v>
          </cell>
          <cell r="J35">
            <v>39</v>
          </cell>
          <cell r="K35">
            <v>42</v>
          </cell>
          <cell r="L35">
            <v>35</v>
          </cell>
          <cell r="M35">
            <v>5</v>
          </cell>
        </row>
        <row r="36">
          <cell r="D36" t="str">
            <v xml:space="preserve">n/a </v>
          </cell>
          <cell r="E36" t="str">
            <v xml:space="preserve">n/a </v>
          </cell>
          <cell r="F36" t="str">
            <v xml:space="preserve">n/a </v>
          </cell>
          <cell r="G36">
            <v>10</v>
          </cell>
          <cell r="H36">
            <v>58</v>
          </cell>
          <cell r="I36">
            <v>84</v>
          </cell>
          <cell r="J36">
            <v>160</v>
          </cell>
          <cell r="K36">
            <v>168</v>
          </cell>
          <cell r="L36">
            <v>149</v>
          </cell>
          <cell r="M36">
            <v>591</v>
          </cell>
        </row>
        <row r="37">
          <cell r="D37">
            <v>0.12</v>
          </cell>
          <cell r="E37">
            <v>0.57999999999999996</v>
          </cell>
          <cell r="F37">
            <v>0.47</v>
          </cell>
          <cell r="G37" t="str">
            <v>L</v>
          </cell>
          <cell r="H37">
            <v>3</v>
          </cell>
          <cell r="I37">
            <v>8</v>
          </cell>
          <cell r="J37">
            <v>10</v>
          </cell>
          <cell r="K37">
            <v>23</v>
          </cell>
          <cell r="L37">
            <v>22</v>
          </cell>
          <cell r="M37">
            <v>26</v>
          </cell>
        </row>
        <row r="38">
          <cell r="D38">
            <v>217.02</v>
          </cell>
          <cell r="E38">
            <v>250.71</v>
          </cell>
          <cell r="F38">
            <v>290.62</v>
          </cell>
          <cell r="G38">
            <v>342</v>
          </cell>
          <cell r="H38">
            <v>392</v>
          </cell>
          <cell r="I38">
            <v>405</v>
          </cell>
          <cell r="J38">
            <v>445</v>
          </cell>
          <cell r="K38">
            <v>433</v>
          </cell>
          <cell r="L38">
            <v>486</v>
          </cell>
          <cell r="M38">
            <v>537</v>
          </cell>
        </row>
        <row r="39">
          <cell r="D39">
            <v>56.88</v>
          </cell>
          <cell r="E39">
            <v>68.78</v>
          </cell>
          <cell r="F39">
            <v>87.15</v>
          </cell>
          <cell r="G39">
            <v>87</v>
          </cell>
          <cell r="H39">
            <v>87</v>
          </cell>
          <cell r="I39">
            <v>90</v>
          </cell>
          <cell r="J39">
            <v>80</v>
          </cell>
          <cell r="K39">
            <v>78</v>
          </cell>
          <cell r="L39">
            <v>89</v>
          </cell>
          <cell r="M39">
            <v>92</v>
          </cell>
        </row>
        <row r="40">
          <cell r="D40">
            <v>11.87</v>
          </cell>
          <cell r="E40">
            <v>10.46</v>
          </cell>
          <cell r="F40">
            <v>13.87</v>
          </cell>
          <cell r="G40">
            <v>13</v>
          </cell>
          <cell r="H40">
            <v>12</v>
          </cell>
          <cell r="I40">
            <v>13</v>
          </cell>
          <cell r="J40">
            <v>9</v>
          </cell>
          <cell r="K40">
            <v>5</v>
          </cell>
          <cell r="L40" t="str">
            <v>L</v>
          </cell>
          <cell r="M40">
            <v>5</v>
          </cell>
        </row>
      </sheetData>
      <sheetData sheetId="35"/>
      <sheetData sheetId="36"/>
      <sheetData sheetId="37"/>
      <sheetData sheetId="38"/>
      <sheetData sheetId="39"/>
      <sheetData sheetId="40"/>
      <sheetData sheetId="41"/>
      <sheetData sheetId="42"/>
      <sheetData sheetId="43"/>
      <sheetData sheetId="44"/>
      <sheetData sheetId="45">
        <row r="4">
          <cell r="D4">
            <v>1</v>
          </cell>
          <cell r="E4">
            <v>25</v>
          </cell>
          <cell r="F4">
            <v>298</v>
          </cell>
        </row>
      </sheetData>
      <sheetData sheetId="46"/>
      <sheetData sheetId="4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PRELIMINARIES"/>
      <sheetName val="NSC"/>
      <sheetName val="REMAINING AMOUNT "/>
      <sheetName val="letter"/>
      <sheetName val="WORKING TB Q3"/>
      <sheetName val="Standing Data"/>
      <sheetName val="Asset &amp; Liability"/>
      <sheetName val="Net asset value"/>
      <sheetName val="Lead schedule"/>
      <sheetName val="Movement schedule"/>
      <sheetName val="GL"/>
      <sheetName val="F-1"/>
      <sheetName val="G400"/>
      <sheetName val="TB Master"/>
      <sheetName val="O300"/>
      <sheetName val="List"/>
      <sheetName val="Library Procedures"/>
      <sheetName val="Lead"/>
      <sheetName val="18011120-18391010"/>
      <sheetName val="18012100-18392100 Detail"/>
      <sheetName val="18012700-18392700"/>
      <sheetName val="List2"/>
      <sheetName val="List1"/>
      <sheetName val="คำชี้แจง"/>
      <sheetName val="P&amp;L"/>
      <sheetName val="REMAINING_AMOUNT_"/>
      <sheetName val="ROOMS_ST"/>
      <sheetName val="TELEPHONE"/>
      <sheetName val="SCH_B13"/>
      <sheetName val="LS"/>
      <sheetName val="REMAINING_AMOUNT_1"/>
      <sheetName val="Setting"/>
      <sheetName val="Sheet2"/>
      <sheetName val="CFA2"/>
      <sheetName val="SW-TEO"/>
      <sheetName val="#REF!"/>
      <sheetName val="ACC"/>
      <sheetName val="土建"/>
      <sheetName val="材料"/>
      <sheetName val="21"/>
      <sheetName val="MCIP"/>
      <sheetName val="工作表1"/>
      <sheetName val="总投资"/>
      <sheetName val="建安对标"/>
      <sheetName val="开发管理费"/>
      <sheetName val="同济设计费"/>
      <sheetName val="政府投资建设"/>
      <sheetName val="cashflow-commercial"/>
      <sheetName val="Data"/>
      <sheetName val="外装修用料表"/>
      <sheetName val="tph-comrental"/>
      <sheetName val="A11A12-020"/>
      <sheetName val="A11A12-021"/>
      <sheetName val="加压泵房"/>
      <sheetName val="地库工程"/>
      <sheetName val="地上商业 "/>
      <sheetName val="COVER"/>
      <sheetName val="FinReturn"/>
      <sheetName val="地上商业_"/>
      <sheetName val="CFS3"/>
      <sheetName val="2002Shipment"/>
      <sheetName val="IRR &amp; NPV"/>
      <sheetName val="금융비용"/>
      <sheetName val="14与转让房地产有关的税金明细表-OK"/>
      <sheetName val="入力用(駐車)"/>
      <sheetName val="入力用(家賃)"/>
      <sheetName val="基本"/>
      <sheetName val="梁"/>
      <sheetName val="XLR_NoRangeSheet"/>
      <sheetName val="CFA"/>
      <sheetName val="G2TempSheet"/>
      <sheetName val="Basis"/>
      <sheetName val="22#24#"/>
      <sheetName val="25#"/>
      <sheetName val="桩钢筋"/>
      <sheetName val="工程量"/>
      <sheetName val="貨品科目"/>
      <sheetName val="Cashflow(Scenario)"/>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Welcome"/>
      <sheetName val="Hyperion"/>
      <sheetName val="Print"/>
      <sheetName val="Goto"/>
      <sheetName val="Main"/>
      <sheetName val="Menus"/>
      <sheetName val="Db MRG"/>
      <sheetName val="Db Sch"/>
      <sheetName val="Db AvB"/>
      <sheetName val="Set up"/>
      <sheetName val="Db Cap"/>
      <sheetName val="Contacts"/>
      <sheetName val="Db Check"/>
      <sheetName val="KPI"/>
      <sheetName val="2000"/>
      <sheetName val="EMU 1"/>
      <sheetName val="EMU 2"/>
      <sheetName val="Salary"/>
      <sheetName val="IT GOE"/>
      <sheetName val="OID"/>
      <sheetName val="Cap Bud 1"/>
      <sheetName val="Cap Bud 2"/>
      <sheetName val="Cap Bud 3"/>
      <sheetName val="Cap Bud 4"/>
      <sheetName val="IT PPS"/>
      <sheetName val="IT PPR"/>
      <sheetName val="ROE"/>
      <sheetName val="Cash Flow"/>
      <sheetName val="F Six Year"/>
      <sheetName val="F Cum"/>
      <sheetName val="F Oper Exp"/>
      <sheetName val="F Oper Exp 2"/>
      <sheetName val="A Six Year"/>
      <sheetName val="A Cum"/>
      <sheetName val="A Oper Exp"/>
      <sheetName val="A Oper Exp 2"/>
      <sheetName val="NI Cum"/>
      <sheetName val="NI Oper Exp"/>
      <sheetName val="NI Oper Exp 2"/>
      <sheetName val="NI Six Year"/>
      <sheetName val="FS 1Q"/>
      <sheetName val="FS 2Q"/>
      <sheetName val="FS 3Q"/>
      <sheetName val="FS 4Q"/>
      <sheetName val="A 1Q"/>
      <sheetName val="A 2Q"/>
      <sheetName val="A 3Q"/>
      <sheetName val="A 4Q"/>
      <sheetName val="NI 1Q"/>
      <sheetName val="NI 2Q"/>
      <sheetName val="NI 3Q"/>
      <sheetName val="NI 4Q"/>
      <sheetName val="AvsB Cap 1Q"/>
      <sheetName val="AvsB Cap 2Q"/>
      <sheetName val="AvsB Cap 3Q"/>
      <sheetName val="AvsB Cap 4Q"/>
      <sheetName val="G Six Year"/>
      <sheetName val="G Cum"/>
      <sheetName val="G Oper Exp 2"/>
      <sheetName val="G Oper Exp"/>
      <sheetName val="G ROS"/>
      <sheetName val="G O 1Q"/>
      <sheetName val="G O 2Q"/>
      <sheetName val="G O 3Q"/>
      <sheetName val="G O 4Q"/>
      <sheetName val="G E 1Q"/>
      <sheetName val="G E 2Q"/>
      <sheetName val="G E 3Q"/>
      <sheetName val="G E 4Q"/>
      <sheetName val="MRG CAP"/>
      <sheetName val="MRG SALARY"/>
      <sheetName val="MRG CUM QTR"/>
      <sheetName val="MRG ROS"/>
      <sheetName val="MRG P L"/>
      <sheetName val="MRG 5YR"/>
      <sheetName val="MRG EXP COMP"/>
      <sheetName val="MRG QTLY BUD"/>
      <sheetName val="FG UNALLOCATED"/>
      <sheetName val="FG SALARY"/>
      <sheetName val="FG CAP REGION"/>
      <sheetName val="Survey"/>
      <sheetName val="Submittal"/>
      <sheetName val="Db_MRG"/>
      <sheetName val="Db_Sch"/>
      <sheetName val="Db_AvB"/>
      <sheetName val="Set_up"/>
      <sheetName val="Db_Cap"/>
      <sheetName val="Db_Check"/>
      <sheetName val="EMU_1"/>
      <sheetName val="EMU_2"/>
      <sheetName val="IT_GOE"/>
      <sheetName val="Cap_Bud_1"/>
      <sheetName val="Cap_Bud_2"/>
      <sheetName val="Cap_Bud_3"/>
      <sheetName val="Cap_Bud_4"/>
      <sheetName val="IT_PPS"/>
      <sheetName val="IT_PPR"/>
      <sheetName val="Cash_Flow"/>
      <sheetName val="F_Six_Year"/>
      <sheetName val="F_Cum"/>
      <sheetName val="F_Oper_Exp"/>
      <sheetName val="F_Oper_Exp_2"/>
      <sheetName val="A_Six_Year"/>
      <sheetName val="A_Cum"/>
      <sheetName val="A_Oper_Exp"/>
      <sheetName val="A_Oper_Exp_2"/>
      <sheetName val="NI_Cum"/>
      <sheetName val="NI_Oper_Exp"/>
      <sheetName val="NI_Oper_Exp_2"/>
      <sheetName val="NI_Six_Year"/>
      <sheetName val="FS_1Q"/>
      <sheetName val="FS_2Q"/>
      <sheetName val="FS_3Q"/>
      <sheetName val="FS_4Q"/>
      <sheetName val="A_1Q"/>
      <sheetName val="A_2Q"/>
      <sheetName val="A_3Q"/>
      <sheetName val="A_4Q"/>
      <sheetName val="NI_1Q"/>
      <sheetName val="NI_2Q"/>
      <sheetName val="NI_3Q"/>
      <sheetName val="NI_4Q"/>
      <sheetName val="AvsB_Cap_1Q"/>
      <sheetName val="AvsB_Cap_2Q"/>
      <sheetName val="AvsB_Cap_3Q"/>
      <sheetName val="AvsB_Cap_4Q"/>
      <sheetName val="G_Six_Year"/>
      <sheetName val="G_Cum"/>
      <sheetName val="G_Oper_Exp_2"/>
      <sheetName val="G_Oper_Exp"/>
      <sheetName val="G_ROS"/>
      <sheetName val="G_O_1Q"/>
      <sheetName val="G_O_2Q"/>
      <sheetName val="G_O_3Q"/>
      <sheetName val="G_O_4Q"/>
      <sheetName val="G_E_1Q"/>
      <sheetName val="G_E_2Q"/>
      <sheetName val="G_E_3Q"/>
      <sheetName val="G_E_4Q"/>
      <sheetName val="MRG_CAP"/>
      <sheetName val="MRG_SALARY"/>
      <sheetName val="MRG_CUM_QTR"/>
      <sheetName val="MRG_ROS"/>
      <sheetName val="MRG_P_L"/>
      <sheetName val="MRG_5YR"/>
      <sheetName val="MRG_EXP_COMP"/>
      <sheetName val="MRG_QTLY_BUD"/>
      <sheetName val="FG_UNALLOCATED"/>
      <sheetName val="FG_SALARY"/>
      <sheetName val="FG_CAP_REG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BP"/>
      <sheetName val="Summary CSP"/>
      <sheetName val="CSP-TEBP-015"/>
      <sheetName val="CSP-TEBP-014"/>
      <sheetName val="CSP-TEBP-022"/>
      <sheetName val="CSP-TEBP-021"/>
      <sheetName val="CSP-TEBP-020"/>
      <sheetName val="CSP-TEBP-018"/>
      <sheetName val="CSP-TEBP-017"/>
      <sheetName val="CSP-TEBP-016"/>
      <sheetName val="CSP-TEBP-013"/>
      <sheetName val="CSP-TEBP-012"/>
      <sheetName val="CSP-TEBP-011"/>
      <sheetName val="CSP-TEBP-009"/>
      <sheetName val="CSP-TEBP-007"/>
      <sheetName val="CSP-TEBP-006"/>
      <sheetName val="CSP-TEBP-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tion"/>
      <sheetName val="Summary"/>
      <sheetName val="Active"/>
      <sheetName val="Projection"/>
      <sheetName val="DeptLSP"/>
      <sheetName val="LSP10"/>
      <sheetName val="LSP09"/>
      <sheetName val="DeptLSA"/>
      <sheetName val="LSA10"/>
      <sheetName val="LSA09"/>
      <sheetName val="Table"/>
      <sheetName val="NE"/>
      <sheetName val="SORIE_LSP"/>
      <sheetName val="Benefit payment"/>
      <sheetName val="Result"/>
      <sheetName val="Result2"/>
      <sheetName val="SORIE_LSA"/>
      <sheetName val="LSA-Payment"/>
      <sheetName val="Sheet1"/>
      <sheetName val="Last Val"/>
      <sheetName val="LSP2010"/>
      <sheetName val="LSP2009"/>
      <sheetName val="LSA2010"/>
      <sheetName val="LSA2009"/>
      <sheetName val="valuation DNS"/>
      <sheetName val="23150023 &amp; 26910000"/>
    </sheetNames>
    <sheetDataSet>
      <sheetData sheetId="0" refreshError="1"/>
      <sheetData sheetId="1" refreshError="1">
        <row r="8">
          <cell r="E8">
            <v>1</v>
          </cell>
        </row>
        <row r="14">
          <cell r="G14">
            <v>3.7999999999999999E-2</v>
          </cell>
        </row>
      </sheetData>
      <sheetData sheetId="2">
        <row r="2">
          <cell r="A2" t="str">
            <v>no</v>
          </cell>
        </row>
      </sheetData>
      <sheetData sheetId="3">
        <row r="3">
          <cell r="J3">
            <v>55</v>
          </cell>
        </row>
      </sheetData>
      <sheetData sheetId="4" refreshError="1"/>
      <sheetData sheetId="5" refreshError="1"/>
      <sheetData sheetId="6" refreshError="1"/>
      <sheetData sheetId="7" refreshError="1"/>
      <sheetData sheetId="8" refreshError="1"/>
      <sheetData sheetId="9" refreshError="1"/>
      <sheetData sheetId="10">
        <row r="4">
          <cell r="A4">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sheetName val="MONTH.line"/>
      <sheetName val="Detail"/>
      <sheetName val="PLY"/>
      <sheetName val="YTD.LINE"/>
    </sheetNames>
    <sheetDataSet>
      <sheetData sheetId="0" refreshError="1"/>
      <sheetData sheetId="1" refreshError="1"/>
      <sheetData sheetId="2" refreshError="1"/>
      <sheetData sheetId="3" refreshError="1"/>
      <sheetData sheetId="4"/>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NISTRATOR"/>
      <sheetName val="Front Page"/>
      <sheetName val="Activity Selection"/>
      <sheetName val="L3"/>
      <sheetName val="WhiteUnused"/>
      <sheetName val="Other Activity Summary"/>
      <sheetName val="OtherActivityTemplate"/>
      <sheetName val="Report"/>
      <sheetName val="Summary"/>
      <sheetName val="Detailed Summary"/>
      <sheetName val="Biogenic"/>
      <sheetName val="Energy"/>
      <sheetName val="E.E. Data"/>
      <sheetName val="E.E. Initiative"/>
      <sheetName val="NCV and Energy EF"/>
      <sheetName val="Intensity"/>
      <sheetName val="Directed Actions"/>
      <sheetName val="GHG Projects"/>
      <sheetName val="BiofuelProduction&amp;PurchaseData"/>
      <sheetName val="1.1 COS_Inputs"/>
      <sheetName val="1.1 COS"/>
      <sheetName val="1.2 ETH_Inputs"/>
      <sheetName val="1.2 ETH"/>
      <sheetName val="1.3 HYP_Inputs"/>
      <sheetName val="1.3 HYP"/>
      <sheetName val="1.4 VENT_Inputs"/>
      <sheetName val="1.4 VENT"/>
      <sheetName val="1.5 OPV_Inputs"/>
      <sheetName val="1.5 OPV"/>
      <sheetName val="2.1 HFC_Inputs"/>
      <sheetName val="2.1 HFC"/>
      <sheetName val="2.2 WWTP_Inputs"/>
      <sheetName val="2.2 WWTP"/>
      <sheetName val="2.3 LKF_Inputs"/>
      <sheetName val="2.3 LKF"/>
      <sheetName val="3.1 FLR_Inputs"/>
      <sheetName val="3.1 FLR"/>
      <sheetName val="3.2 MF-EF_Inputs"/>
      <sheetName val="3.2 MF-EF"/>
      <sheetName val="3.3 SF-EF_Inputs"/>
      <sheetName val="3.3 SF-EF"/>
      <sheetName val="3.4 CCB_Inputs"/>
      <sheetName val="3.4 CCB"/>
      <sheetName val="4.1 ENR_Inputs"/>
      <sheetName val="4.1 ENR"/>
      <sheetName val="5.1 PUR_Inputs"/>
      <sheetName val="5.1 PUR"/>
      <sheetName val="5.2 TDL"/>
      <sheetName val="6.1 EU-MF_Inputs"/>
      <sheetName val="6.1 EU-MF"/>
      <sheetName val="6.2 EU-SF_Inputs"/>
      <sheetName val="6.2 EU-SF"/>
      <sheetName val="7.1 EMP_Inputs"/>
      <sheetName val="7.1 EMP"/>
      <sheetName val="7.2 RM-MF_Inputs"/>
      <sheetName val="7.2 RM-MF"/>
      <sheetName val="7.3 PT-MF_Inputs"/>
      <sheetName val="7.3 PT-MF"/>
      <sheetName val="7.4 INC_Inputs"/>
      <sheetName val="7.4 INC"/>
      <sheetName val="Conversion Factors"/>
      <sheetName val="GWP&amp;ODP"/>
      <sheetName val="Drop down lists"/>
    </sheetNames>
    <sheetDataSet>
      <sheetData sheetId="0">
        <row r="15">
          <cell r="E15" t="b">
            <v>0</v>
          </cell>
        </row>
      </sheetData>
      <sheetData sheetId="1">
        <row r="5">
          <cell r="D5">
            <v>2022</v>
          </cell>
        </row>
      </sheetData>
      <sheetData sheetId="2">
        <row r="16">
          <cell r="B16">
            <v>0</v>
          </cell>
        </row>
      </sheetData>
      <sheetData sheetId="3">
        <row r="43">
          <cell r="C43" t="str">
            <v>Gas Processing (GSP)</v>
          </cell>
        </row>
      </sheetData>
      <sheetData sheetId="4"/>
      <sheetData sheetId="5">
        <row r="17">
          <cell r="H17">
            <v>0</v>
          </cell>
        </row>
      </sheetData>
      <sheetData sheetId="6"/>
      <sheetData sheetId="7">
        <row r="212">
          <cell r="A212" t="str">
            <v>CDP</v>
          </cell>
        </row>
      </sheetData>
      <sheetData sheetId="8"/>
      <sheetData sheetId="9"/>
      <sheetData sheetId="10">
        <row r="4">
          <cell r="R4">
            <v>0</v>
          </cell>
        </row>
      </sheetData>
      <sheetData sheetId="11">
        <row r="180">
          <cell r="B180" t="str">
            <v>Fuel Source</v>
          </cell>
        </row>
      </sheetData>
      <sheetData sheetId="12"/>
      <sheetData sheetId="13"/>
      <sheetData sheetId="14"/>
      <sheetData sheetId="15">
        <row r="4">
          <cell r="D4" t="str">
            <v>Building</v>
          </cell>
        </row>
      </sheetData>
      <sheetData sheetId="16">
        <row r="14">
          <cell r="H14"/>
        </row>
      </sheetData>
      <sheetData sheetId="17">
        <row r="9">
          <cell r="D9"/>
        </row>
      </sheetData>
      <sheetData sheetId="18"/>
      <sheetData sheetId="19"/>
      <sheetData sheetId="20">
        <row r="7">
          <cell r="D7">
            <v>0</v>
          </cell>
        </row>
      </sheetData>
      <sheetData sheetId="21"/>
      <sheetData sheetId="22">
        <row r="7">
          <cell r="D7">
            <v>0</v>
          </cell>
        </row>
      </sheetData>
      <sheetData sheetId="23"/>
      <sheetData sheetId="24">
        <row r="7">
          <cell r="D7">
            <v>0</v>
          </cell>
        </row>
      </sheetData>
      <sheetData sheetId="25">
        <row r="6">
          <cell r="A6" t="str">
            <v>1. Cold Process Vent</v>
          </cell>
        </row>
      </sheetData>
      <sheetData sheetId="26">
        <row r="6">
          <cell r="D6">
            <v>0</v>
          </cell>
        </row>
      </sheetData>
      <sheetData sheetId="27"/>
      <sheetData sheetId="28">
        <row r="7">
          <cell r="D7">
            <v>0</v>
          </cell>
        </row>
      </sheetData>
      <sheetData sheetId="29"/>
      <sheetData sheetId="30">
        <row r="12">
          <cell r="D12">
            <v>0</v>
          </cell>
        </row>
      </sheetData>
      <sheetData sheetId="31"/>
      <sheetData sheetId="32">
        <row r="7">
          <cell r="D7">
            <v>0</v>
          </cell>
        </row>
      </sheetData>
      <sheetData sheetId="33">
        <row r="73">
          <cell r="C73">
            <v>3</v>
          </cell>
        </row>
      </sheetData>
      <sheetData sheetId="34">
        <row r="7">
          <cell r="D7">
            <v>0</v>
          </cell>
        </row>
      </sheetData>
      <sheetData sheetId="35"/>
      <sheetData sheetId="36">
        <row r="7">
          <cell r="D7">
            <v>0</v>
          </cell>
        </row>
      </sheetData>
      <sheetData sheetId="37"/>
      <sheetData sheetId="38">
        <row r="7">
          <cell r="D7">
            <v>0</v>
          </cell>
        </row>
      </sheetData>
      <sheetData sheetId="39"/>
      <sheetData sheetId="40">
        <row r="7">
          <cell r="D7">
            <v>0</v>
          </cell>
        </row>
      </sheetData>
      <sheetData sheetId="41"/>
      <sheetData sheetId="42">
        <row r="7">
          <cell r="D7">
            <v>0</v>
          </cell>
        </row>
      </sheetData>
      <sheetData sheetId="43"/>
      <sheetData sheetId="44">
        <row r="7">
          <cell r="D7">
            <v>5.806432</v>
          </cell>
        </row>
      </sheetData>
      <sheetData sheetId="45"/>
      <sheetData sheetId="46">
        <row r="7">
          <cell r="D7">
            <v>0</v>
          </cell>
        </row>
      </sheetData>
      <sheetData sheetId="47">
        <row r="7">
          <cell r="D7">
            <v>0.36231726408661058</v>
          </cell>
        </row>
      </sheetData>
      <sheetData sheetId="48"/>
      <sheetData sheetId="49">
        <row r="7">
          <cell r="D7">
            <v>0</v>
          </cell>
        </row>
      </sheetData>
      <sheetData sheetId="50"/>
      <sheetData sheetId="51">
        <row r="7">
          <cell r="D7">
            <v>0</v>
          </cell>
        </row>
      </sheetData>
      <sheetData sheetId="52"/>
      <sheetData sheetId="53">
        <row r="7">
          <cell r="D7">
            <v>0</v>
          </cell>
        </row>
      </sheetData>
      <sheetData sheetId="54"/>
      <sheetData sheetId="55">
        <row r="7">
          <cell r="D7">
            <v>0</v>
          </cell>
        </row>
      </sheetData>
      <sheetData sheetId="56"/>
      <sheetData sheetId="57">
        <row r="7">
          <cell r="D7">
            <v>0</v>
          </cell>
        </row>
      </sheetData>
      <sheetData sheetId="58"/>
      <sheetData sheetId="59">
        <row r="7">
          <cell r="D7">
            <v>0</v>
          </cell>
        </row>
      </sheetData>
      <sheetData sheetId="60">
        <row r="16">
          <cell r="B16">
            <v>42.222794908700003</v>
          </cell>
        </row>
      </sheetData>
      <sheetData sheetId="61">
        <row r="6">
          <cell r="A6" t="str">
            <v>CO2</v>
          </cell>
        </row>
      </sheetData>
      <sheetData sheetId="62">
        <row r="1">
          <cell r="A1" t="str">
            <v>Plan To Registered by Project Owner</v>
          </cell>
        </row>
        <row r="82">
          <cell r="L82" t="str">
            <v>Building</v>
          </cell>
        </row>
        <row r="83">
          <cell r="L83" t="str">
            <v>Logistics Services</v>
          </cell>
        </row>
        <row r="84">
          <cell r="L84" t="str">
            <v>Natural Gas Station</v>
          </cell>
        </row>
        <row r="85">
          <cell r="L85" t="str">
            <v>Natural Gas Transmission and Distribution</v>
          </cell>
        </row>
        <row r="86">
          <cell r="L86" t="str">
            <v>Power Plant</v>
          </cell>
        </row>
        <row r="87">
          <cell r="L87" t="str">
            <v>Retail non-oil</v>
          </cell>
        </row>
        <row r="88">
          <cell r="L88" t="str">
            <v>Fit Auto, Procheck</v>
          </cell>
        </row>
        <row r="89">
          <cell r="L89" t="str">
            <v>Other</v>
          </cell>
        </row>
      </sheetData>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hange"/>
      <sheetName val="resume"/>
      <sheetName val="calculat"/>
      <sheetName val="breakdown"/>
      <sheetName val="acc"/>
      <sheetName val="transport"/>
      <sheetName val="Sheet6"/>
      <sheetName val="Summary"/>
      <sheetName val="Group Mat before TFRS (2013)"/>
      <sheetName val="23150023 &amp; 26910000"/>
      <sheetName val="price schedule"/>
      <sheetName val="Links"/>
      <sheetName val="CODE,NAME"/>
      <sheetName val="Trial Balance"/>
      <sheetName val="Group_Mat_before_TFRS_(2013)"/>
      <sheetName val="23150023_&amp;_26910000"/>
      <sheetName val="price_schedule"/>
      <sheetName val="Trial_Balance"/>
      <sheetName val="K-5"/>
    </sheetNames>
    <sheetDataSet>
      <sheetData sheetId="0"/>
      <sheetData sheetId="1"/>
      <sheetData sheetId="2" refreshError="1">
        <row r="84">
          <cell r="I84">
            <v>1.2031807572922899</v>
          </cell>
        </row>
        <row r="86">
          <cell r="I86">
            <v>1.3807702370686319</v>
          </cell>
        </row>
      </sheetData>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800"/>
      <sheetName val="J1"/>
      <sheetName val="J2"/>
      <sheetName val="J3 - Nong Pra Lai"/>
      <sheetName val="J4 - Cha Cheng Sao"/>
      <sheetName val="เงินกู้ธนชาติ"/>
      <sheetName val="calculat"/>
      <sheetName val="Sheet1"/>
      <sheetName val="S33"/>
      <sheetName val="J3_-_Nong_Pra_Lai"/>
      <sheetName val="J4_-_Cha_Cheng_Sao"/>
      <sheetName val="10-1 Media"/>
      <sheetName val="10-cut"/>
      <sheetName val="CST1198"/>
      <sheetName val="Variance"/>
      <sheetName val="Köpfe"/>
      <sheetName val="AGING LOCAL"/>
      <sheetName val="Title"/>
      <sheetName val="May-Apr 2009"/>
      <sheetName val="DEP12"/>
      <sheetName val="Age311299TAS"/>
      <sheetName val="TASintDec00"/>
      <sheetName val="P4DDBFTAS"/>
      <sheetName val="kai_Tprofile_Report"/>
      <sheetName val="K-CUR"/>
      <sheetName val="ACFC"/>
      <sheetName val="Test cost oversea"/>
      <sheetName val="SEA"/>
      <sheetName val="Master List (ม.ค.-มี.ค)"/>
      <sheetName val="ทรัพย์ประจำระหว่างทำ"/>
      <sheetName val="Purchase"/>
      <sheetName val="อาคาร"/>
      <sheetName val="เครื่องตกแต่ง"/>
      <sheetName val="EW-FA-0900"/>
      <sheetName val="L to 20"/>
      <sheetName val="A"/>
      <sheetName val="Data"/>
      <sheetName val="ลูกหนี้(เก่า)"/>
      <sheetName val="M_Maincomp"/>
      <sheetName val="H-110"/>
      <sheetName val="H-120"/>
      <sheetName val="index"/>
      <sheetName val="DataInput1"/>
      <sheetName val="B1"/>
      <sheetName val="10-1_Media"/>
      <sheetName val="Test_cost_oversea"/>
      <sheetName val="Trial Balance"/>
      <sheetName val="เงินกู้ MGC"/>
      <sheetName val="Coding"/>
      <sheetName val="Bk2Form8(iii)"/>
      <sheetName val="SAP COMPANY CODES"/>
      <sheetName val="FX"/>
      <sheetName val="J3_-_Nong_Pra_Lai1"/>
      <sheetName val="J4_-_Cha_Cheng_Sao1"/>
      <sheetName val="Soi 08"/>
      <sheetName val="EQ4NTV"/>
      <sheetName val="AccpacTB"/>
      <sheetName val="code"/>
      <sheetName val="Master"/>
      <sheetName val="Monthly Sales Report"/>
      <sheetName val="F_OH"/>
      <sheetName val="CJEs"/>
      <sheetName val="PGM_2LEVYTD"/>
      <sheetName val="Daily"/>
      <sheetName val="Links"/>
      <sheetName val="Lead"/>
      <sheetName val="MIVb"/>
      <sheetName val="เครื่องมือ"/>
      <sheetName val="List valid date"/>
      <sheetName val="Wkgs_BS Lead"/>
      <sheetName val="14.9月分"/>
      <sheetName val="CIPA"/>
      <sheetName val="CASA-PLAN"/>
      <sheetName val="BASIC"/>
      <sheetName val="Main"/>
      <sheetName val="Related"/>
      <sheetName val="Selection"/>
      <sheetName val="Nominal Accounts"/>
      <sheetName val="df_รหัส"/>
      <sheetName val="MASTER SCRAP"/>
      <sheetName val="fqc_ผลรวม"/>
      <sheetName val="v_cut_ผลรวม"/>
      <sheetName val="v_cut_รหัส"/>
      <sheetName val="v_cut_วัน"/>
      <sheetName val="10-1_Media1"/>
      <sheetName val="May-Apr_2009"/>
      <sheetName val="Test_cost_oversea1"/>
      <sheetName val="Master_List_(ม_ค_-มี_ค)"/>
      <sheetName val="L_to_20"/>
      <sheetName val="Trial_Balance"/>
      <sheetName val="เงินกู้_MGC"/>
      <sheetName val="Gia vat tu"/>
      <sheetName val="TRAIL_MAR2000"/>
      <sheetName val="AR_TERM"/>
      <sheetName val="Retire SRO Sale"/>
      <sheetName val="Retire SRO Scrapping"/>
      <sheetName val="STart"/>
      <sheetName val="menu"/>
      <sheetName val="10"/>
      <sheetName val="REPORT"/>
      <sheetName val="MA"/>
      <sheetName val="TMS2000"/>
      <sheetName val="ยานพาหนะ"/>
      <sheetName val="group-expense"/>
      <sheetName val="JV"/>
      <sheetName val="STMspry"/>
      <sheetName val="PsychroData"/>
      <sheetName val="aa piping"/>
      <sheetName val="px civil"/>
      <sheetName val="CIVIL UP"/>
      <sheetName val="Exchange Rate"/>
      <sheetName val="OfficeMC-Master"/>
      <sheetName val="OfficeMC-Adj"/>
      <sheetName val="Group"/>
      <sheetName val="ALL-CPW"/>
      <sheetName val="INFO"/>
      <sheetName val="BSLA"/>
      <sheetName val="Date"/>
      <sheetName val="PL-D1"/>
      <sheetName val="P&amp;L-A2001DCCN"/>
      <sheetName val="EST_OPERATING_ASSET"/>
      <sheetName val="total"/>
      <sheetName val="FG-ISSUED"/>
      <sheetName val="Monthly_Sales_Report"/>
      <sheetName val="ต้นฉบับ"/>
      <sheetName val="N280998"/>
      <sheetName val="MV-Master"/>
      <sheetName val="99 FM - NFM"/>
      <sheetName val="Wkgs_BS_Lead"/>
      <sheetName val="14_9月分"/>
      <sheetName val="K-100"/>
      <sheetName val="#REF"/>
      <sheetName val="OT Hours"/>
      <sheetName val="TP REV"/>
      <sheetName val="Basic_Information"/>
      <sheetName val="CODE,NAME"/>
      <sheetName val="JOB"/>
      <sheetName val="BPI-LOP"/>
      <sheetName val="J3_-_Nong_Pra_Lai3"/>
      <sheetName val="J4_-_Cha_Cheng_Sao3"/>
      <sheetName val="10-1_Media3"/>
      <sheetName val="Test_cost_oversea3"/>
      <sheetName val="Master_List_(ม_ค_-มี_ค)2"/>
      <sheetName val="Monthly_Sales_Report1"/>
      <sheetName val="List_valid_date1"/>
      <sheetName val="Wkgs_BS_Lead1"/>
      <sheetName val="14_9月分1"/>
      <sheetName val="Nominal_Accounts1"/>
      <sheetName val="May-Apr_20092"/>
      <sheetName val="Trial_Balance2"/>
      <sheetName val="L_to_202"/>
      <sheetName val="เงินกู้_MGC2"/>
      <sheetName val="MASTER_SCRAP1"/>
      <sheetName val="AGING_LOCAL1"/>
      <sheetName val="SAP_COMPANY_CODES1"/>
      <sheetName val="Gia_vat_tu1"/>
      <sheetName val="J3_-_Nong_Pra_Lai2"/>
      <sheetName val="J4_-_Cha_Cheng_Sao2"/>
      <sheetName val="10-1_Media2"/>
      <sheetName val="Test_cost_oversea2"/>
      <sheetName val="Master_List_(ม_ค_-มี_ค)1"/>
      <sheetName val="List_valid_date"/>
      <sheetName val="Nominal_Accounts"/>
      <sheetName val="May-Apr_20091"/>
      <sheetName val="Trial_Balance1"/>
      <sheetName val="L_to_201"/>
      <sheetName val="เงินกู้_MGC1"/>
      <sheetName val="MASTER_SCRAP"/>
      <sheetName val="AGING_LOCAL"/>
      <sheetName val="SAP_COMPANY_CODES"/>
      <sheetName val="Gia_vat_tu"/>
      <sheetName val="J3_-_Nong_Pra_Lai4"/>
      <sheetName val="J4_-_Cha_Cheng_Sao4"/>
      <sheetName val="10-1_Media4"/>
      <sheetName val="Test_cost_oversea4"/>
      <sheetName val="Master_List_(ม_ค_-มี_ค)3"/>
      <sheetName val="Monthly_Sales_Report2"/>
      <sheetName val="List_valid_date2"/>
      <sheetName val="Wkgs_BS_Lead2"/>
      <sheetName val="14_9月分2"/>
      <sheetName val="Nominal_Accounts2"/>
      <sheetName val="May-Apr_20093"/>
      <sheetName val="Trial_Balance3"/>
      <sheetName val="L_to_203"/>
      <sheetName val="เงินกู้_MGC3"/>
      <sheetName val="MASTER_SCRAP2"/>
      <sheetName val="AGING_LOCAL2"/>
      <sheetName val="SAP_COMPANY_CODES2"/>
      <sheetName val="Gia_vat_tu2"/>
      <sheetName val="Case 2001 VS 2002"/>
      <sheetName val="Used_Acc"/>
      <sheetName val="Header"/>
      <sheetName val="Sum"/>
      <sheetName val=" IB-PL-YTD"/>
      <sheetName val="Sheet2"/>
      <sheetName val="com"/>
      <sheetName val="BUDGET"/>
      <sheetName val="COSUB"/>
      <sheetName val="PRODUCT"/>
      <sheetName val="Domestic Sales"/>
      <sheetName val="PL _ ผลงานใหม่รวม"/>
      <sheetName val="CF Worksheet "/>
      <sheetName val="Actual-Monthly"/>
      <sheetName val="Actual-ＹＴＤ"/>
      <sheetName val="Budget-Monthly"/>
      <sheetName val="Budget-YTD"/>
      <sheetName val="ใบส่งมอบ RD_BFI"/>
      <sheetName val="Lookups"/>
      <sheetName val="Age311299TESP"/>
      <sheetName val="P4DDBFTESP"/>
      <sheetName val="OthCode"/>
      <sheetName val="DataSheet"/>
      <sheetName val="AGING"/>
      <sheetName val="Furniture_Master"/>
      <sheetName val=" IB-PL-00-01 SUMMARY"/>
      <sheetName val="A&amp;L workings 300600"/>
      <sheetName val=" IBPL0001"/>
      <sheetName val="Data Page - Investment Base"/>
      <sheetName val="Data Page - P &amp; L"/>
      <sheetName val="content"/>
      <sheetName val="K2"/>
      <sheetName val="Customer"/>
      <sheetName val="TB Worksheet"/>
      <sheetName val="M_CT_OUT"/>
      <sheetName val="fxrates"/>
      <sheetName val="Jung step down (60)"/>
      <sheetName val="PL"/>
      <sheetName val="CRJE"/>
      <sheetName val="Rayong"/>
      <sheetName val="SH-G"/>
      <sheetName val="ST"/>
      <sheetName val="SOPSG"/>
      <sheetName val="Std.Yield"/>
      <sheetName val="科目（FS-311）"/>
      <sheetName val="Index Sheet"/>
      <sheetName val="Accure"/>
      <sheetName val="R302.2"/>
      <sheetName val="Sheet21"/>
      <sheetName val="Month"/>
      <sheetName val="Acc"/>
      <sheetName val="17. Non consolidated stock"/>
      <sheetName val="General Data"/>
      <sheetName val="Assets"/>
      <sheetName val="Liabilities"/>
      <sheetName val="P-L"/>
      <sheetName val="14. Fixed assets"/>
      <sheetName val="13. Intangible assets"/>
      <sheetName val="dr_วัน"/>
      <sheetName val="ＴＤＫ"/>
      <sheetName val="sampling plan"/>
      <sheetName val="GENERAL"/>
      <sheetName val="Corp. sheet"/>
      <sheetName val="รับล่วงหน้า"/>
      <sheetName val="区分"/>
      <sheetName val="Itemรวม"/>
      <sheetName val="ตัดขายใหม่ ก.พ.57"/>
      <sheetName val="PRMT-07"/>
      <sheetName val="ตั๋วเงินรับ"/>
      <sheetName val="data  Jun-11"/>
      <sheetName val="Adj. Depre Sale -Aug-11"/>
      <sheetName val="Adj. Depre Write off -Aug-11"/>
      <sheetName val="DEC-11"/>
      <sheetName val="Prft&amp;Loss"/>
      <sheetName val="FIN TB_SI"/>
      <sheetName val="TB"/>
      <sheetName val="ซื้อขาย"/>
      <sheetName val="SRP FH"/>
      <sheetName val="Profit"/>
      <sheetName val="PRMT-00"/>
      <sheetName val="ROC-2003"/>
      <sheetName val="PRM"/>
      <sheetName val="TrialBalance Q3-2002"/>
      <sheetName val="Base Rental"/>
      <sheetName val="基本情報"/>
      <sheetName val="DEPSYS47"/>
      <sheetName val=" "/>
      <sheetName val="EDS"/>
      <sheetName val="J3_-_Nong_Pra_Lai5"/>
      <sheetName val="J4_-_Cha_Cheng_Sao5"/>
      <sheetName val="Test_cost_oversea5"/>
      <sheetName val="10-1_Media5"/>
      <sheetName val="Master_List_(ม_ค_-มี_ค)4"/>
      <sheetName val="May-Apr_20094"/>
      <sheetName val="Trial_Balance4"/>
      <sheetName val="L_to_204"/>
      <sheetName val="เงินกู้_MGC4"/>
      <sheetName val="AGING_LOCAL3"/>
      <sheetName val="Monthly_Sales_Report3"/>
      <sheetName val="List_valid_date3"/>
      <sheetName val="Wkgs_BS_Lead3"/>
      <sheetName val="14_9月分3"/>
      <sheetName val="Nominal_Accounts3"/>
      <sheetName val="MASTER_SCRAP3"/>
      <sheetName val="SAP_COMPANY_CODES3"/>
      <sheetName val="Retire_SRO_Sale"/>
      <sheetName val="Retire_SRO_Scrapping"/>
      <sheetName val="aa_piping"/>
      <sheetName val="px_civil"/>
      <sheetName val="CIVIL_UP"/>
      <sheetName val="Exchange_Rate"/>
      <sheetName val="Gia_vat_tu3"/>
      <sheetName val="99_FM_-_NFM"/>
      <sheetName val="Case_2001_VS_2002"/>
      <sheetName val="_IB-PL-YTD"/>
      <sheetName val="Domestic_Sales"/>
      <sheetName val="PL___ผลงานใหม่รวม"/>
      <sheetName val="CF_Worksheet_"/>
      <sheetName val="ใบส่งมอบ_RD_BFI"/>
      <sheetName val="_IB-PL-00-01_SUMMARY"/>
      <sheetName val="A&amp;L_workings_300600"/>
      <sheetName val="_IBPL0001"/>
      <sheetName val="Data_Page_-_Investment_Base"/>
      <sheetName val="Data_Page_-_P_&amp;_L"/>
      <sheetName val="TB_Worksheet"/>
      <sheetName val="Jung_step_down_(60)"/>
      <sheetName val="Std_Yield"/>
      <sheetName val="Index_Sheet"/>
      <sheetName val="R302_2"/>
      <sheetName val="OT_Hours"/>
      <sheetName val="17__Non_consolidated_stock"/>
      <sheetName val="General_Data"/>
      <sheetName val="14__Fixed_assets"/>
      <sheetName val="13__Intangible_assets"/>
      <sheetName val="sampling_plan"/>
      <sheetName val="Corp__sheet"/>
      <sheetName val="R094121_PZ001_4868662_PDF"/>
      <sheetName val="Data 2"/>
      <sheetName val="New Item"/>
      <sheetName val="生産計画データ"/>
      <sheetName val="SCB 1 - Current"/>
      <sheetName val="SCB 2 - Current"/>
      <sheetName val="Big-C"/>
      <sheetName val="งบสินค้า BMS"/>
      <sheetName val="AR"/>
      <sheetName val="Discontinue_Item"/>
      <sheetName val="วันเกิด +TEL"/>
      <sheetName val="ws"/>
      <sheetName val="AJE 4th qtr"/>
      <sheetName val="List"/>
      <sheetName val="U"/>
      <sheetName val="Newspaper"/>
      <sheetName val="gl"/>
      <sheetName val="Expense Summary"/>
      <sheetName val="ADJ - RATE"/>
      <sheetName val="cost4-47"/>
      <sheetName val="#Lookup"/>
      <sheetName val="IFS"/>
      <sheetName val="UF"/>
      <sheetName val="Cash Flow"/>
      <sheetName val="Financial Summary"/>
      <sheetName val="addl cost"/>
      <sheetName val="accumdeprn"/>
      <sheetName val="1046"/>
      <sheetName val="Indicator"/>
      <sheetName val="99_FM_-_NFM1"/>
      <sheetName val="Retire_SRO_Sale1"/>
      <sheetName val="Retire_SRO_Scrapping1"/>
      <sheetName val="aa_piping1"/>
      <sheetName val="px_civil1"/>
      <sheetName val="CIVIL_UP1"/>
      <sheetName val="Exchange_Rate1"/>
      <sheetName val="99_FM_-_NFM2"/>
      <sheetName val="Retire_SRO_Sale2"/>
      <sheetName val="Retire_SRO_Scrapping2"/>
      <sheetName val="aa_piping2"/>
      <sheetName val="px_civil2"/>
      <sheetName val="CIVIL_UP2"/>
      <sheetName val="Exchange_Rate2"/>
      <sheetName val="LEASEHOLD"/>
      <sheetName val="HISTORICO"/>
      <sheetName val="@Master9612"/>
      <sheetName val="Screen 5-6"/>
      <sheetName val="mapping"/>
      <sheetName val="Final"/>
      <sheetName val="CF RECONCILE - 1"/>
      <sheetName val="List Plant"/>
      <sheetName val="CHITIET VL-NC-TT1p"/>
      <sheetName val="TONGKE3p"/>
      <sheetName val="P&amp;L"/>
      <sheetName val="MACRO2"/>
      <sheetName val="MTO REV.2(ARMOR)"/>
      <sheetName val="CHITIET VL-NCHT1 (2)"/>
      <sheetName val="Detail"/>
      <sheetName val="PL FR"/>
      <sheetName val="設定"/>
      <sheetName val="Region Staff"/>
      <sheetName val="Stock Oishi หน่วย"/>
      <sheetName val="Timing"/>
      <sheetName val="Cn"/>
      <sheetName val="Inputs"/>
      <sheetName val="ZQ_F0911_002BSCR"/>
      <sheetName val="グラフデータ"/>
      <sheetName val="시산표"/>
      <sheetName val="FF_2"/>
      <sheetName val="FF_3"/>
      <sheetName val="part-import"/>
      <sheetName val="part-local"/>
      <sheetName val="มือถือ57กรอกข้อมูล"/>
      <sheetName val=" Code -สิทธิรักษาพยาบาล1-9-53"/>
      <sheetName val="Salary  StructureBK. 20-12- (2)"/>
      <sheetName val="KT (3)"/>
      <sheetName val="งบการเงิน"/>
      <sheetName val="cash flow 2"/>
      <sheetName val="TrialBalance_Q3-2002"/>
      <sheetName val="Base_Rental"/>
      <sheetName val="_"/>
      <sheetName val="ตัดขายใหม่_ก_พ_57"/>
      <sheetName val="Data2006"/>
      <sheetName val="Data2005"/>
      <sheetName val="Use"/>
      <sheetName val="Qty Produce(Case)"/>
      <sheetName val="PRICE(Link)"/>
      <sheetName val="Values"/>
      <sheetName val="Storage locations"/>
      <sheetName val="งบสินค้า_BMS"/>
      <sheetName val="วันเกิด_+TEL"/>
      <sheetName val="AJE_4th_qtr"/>
      <sheetName val="SRP_FH"/>
      <sheetName val="Data_2"/>
      <sheetName val="New_Item"/>
      <sheetName val="SCB_1_-_Current"/>
      <sheetName val="SCB_2_-_Current"/>
      <sheetName val="60aging ส่งคุณอดิสรทุกเดือนใช้"/>
      <sheetName val="feature"/>
      <sheetName val="FF_2 _1_"/>
      <sheetName val="FSA"/>
      <sheetName val="B"/>
      <sheetName val="อัตราค่าบรรทุก"/>
      <sheetName val="U4-Recruitment"/>
      <sheetName val="AFA"/>
      <sheetName val="Val_Ind"/>
      <sheetName val="Tornado 4.7 Component List"/>
      <sheetName val="Tornado 2.2 Component List"/>
      <sheetName val="Standing Data"/>
      <sheetName val="3 P&amp;L "/>
      <sheetName val="FORMC94"/>
      <sheetName val="Loan Calculator"/>
      <sheetName val="Cost centre expenditure"/>
      <sheetName val="dBase"/>
      <sheetName val="RATE"/>
      <sheetName val="Sale0402"/>
      <sheetName val="Sale 0401"/>
      <sheetName val="GL CB"/>
      <sheetName val="GL M"/>
      <sheetName val="Sale 0502"/>
      <sheetName val="C2"/>
      <sheetName val="tax-ss"/>
      <sheetName val="FF-2"/>
      <sheetName val="GIVTR00P"/>
      <sheetName val="PC3100"/>
      <sheetName val="M-2"/>
      <sheetName val="CA Sheet"/>
      <sheetName val="ผ้าสำเร็จ"/>
      <sheetName val="Stock Aging"/>
      <sheetName val="ปัจจุบัน "/>
      <sheetName val="5 Analysis"/>
      <sheetName val="Home"/>
      <sheetName val="Sale 0404"/>
      <sheetName val="Sale0403"/>
      <sheetName val="計画値"/>
      <sheetName val="Adj&amp;Rje(Z820) "/>
      <sheetName val="Job List1"/>
      <sheetName val="CBO0497"/>
      <sheetName val="Sale 0408"/>
      <sheetName val="PAYROLL"/>
      <sheetName val="Thai Summit PKK-HW"/>
      <sheetName val="FF-1"/>
      <sheetName val="ภาคการขายวิศวกรรม"/>
      <sheetName val="InventTableModule_1-1"/>
      <sheetName val="Non-Statistical Sampling Master"/>
      <sheetName val="Two Step Revenue Testing Master"/>
      <sheetName val="Global Data"/>
      <sheetName val="BPR"/>
      <sheetName val="STATEMENT"/>
      <sheetName val="Sale 0501"/>
      <sheetName val="Sale 0411"/>
      <sheetName val="HP"/>
      <sheetName val="HH"/>
      <sheetName val="Vat7% ภายในเดือน_Junต้นฉบับ"/>
      <sheetName val="BGT97STAFF"/>
      <sheetName val="FF-4"/>
      <sheetName val="Ref"/>
      <sheetName val="OP Sum"/>
      <sheetName val="6_25"/>
      <sheetName val="MNR30"/>
      <sheetName val="Macro5"/>
      <sheetName val="rev.4"/>
      <sheetName val="@RISK Correlations"/>
      <sheetName val="Data2003"/>
      <sheetName val="Data2004"/>
      <sheetName val="Data2002"/>
      <sheetName val="Data2000"/>
      <sheetName val="Data2001"/>
      <sheetName val="เวลา"/>
      <sheetName val="List_Plant"/>
      <sheetName val="CHITIET_VL-NC-TT1p"/>
      <sheetName val="MTO_REV_2(ARMOR)"/>
      <sheetName val="CHITIET_VL-NCHT1_(2)"/>
      <sheetName val="rev_4"/>
      <sheetName val="@RISK_Correlations"/>
      <sheetName val="OP_Sum"/>
      <sheetName val="投資ﾌｫﾛｰ"/>
      <sheetName val="797T輸入部品リスト"/>
      <sheetName val="K4. F&amp;F"/>
      <sheetName val="แจกแจง _งบดุล_"/>
      <sheetName val="SSW_loan_OD"/>
      <sheetName val="mcot_upc"/>
      <sheetName val="description"/>
      <sheetName val="Sampling"/>
      <sheetName val="SAME"/>
      <sheetName val="PL_A05 APA Input"/>
      <sheetName val="Gain Loss Calculation"/>
      <sheetName val="Sale0309"/>
      <sheetName val="Company Info"/>
      <sheetName val="CA Comp"/>
      <sheetName val="Raw Material"/>
      <sheetName val="INTEREST"/>
      <sheetName val="cal (2)"/>
      <sheetName val="CA"/>
      <sheetName val="K-5"/>
      <sheetName val="BAL42"/>
      <sheetName val="เกณฑ์การประเมินความเสี่ยง"/>
      <sheetName val="1120"/>
      <sheetName val="FF_6"/>
      <sheetName val="Entity Data"/>
      <sheetName val="Write off"/>
      <sheetName val="SPARES"/>
      <sheetName val="FF_4"/>
      <sheetName val="คชจ.ดำเนินงาน6-43"/>
      <sheetName val="Deferred Charge"/>
      <sheetName val="HP Leasing"/>
      <sheetName val="Sale0311"/>
      <sheetName val="0100"/>
      <sheetName val="StandingData"/>
      <sheetName val="Variables"/>
      <sheetName val="Expense Claim"/>
      <sheetName val="Follow up daily"/>
      <sheetName val="PRICE TOOL"/>
    </sheetNames>
    <sheetDataSet>
      <sheetData sheetId="0" refreshError="1"/>
      <sheetData sheetId="1" refreshError="1">
        <row r="10">
          <cell r="L10">
            <v>86676260.299999997</v>
          </cell>
        </row>
      </sheetData>
      <sheetData sheetId="2" refreshError="1">
        <row r="10">
          <cell r="L10">
            <v>86676260.299999997</v>
          </cell>
        </row>
        <row r="17">
          <cell r="U17">
            <v>953133469.62000012</v>
          </cell>
        </row>
      </sheetData>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ow r="10">
          <cell r="L10">
            <v>0</v>
          </cell>
        </row>
      </sheetData>
      <sheetData sheetId="278">
        <row r="10">
          <cell r="L10">
            <v>0</v>
          </cell>
        </row>
      </sheetData>
      <sheetData sheetId="279">
        <row r="10">
          <cell r="L10">
            <v>0</v>
          </cell>
        </row>
      </sheetData>
      <sheetData sheetId="280">
        <row r="10">
          <cell r="L10">
            <v>0</v>
          </cell>
        </row>
      </sheetData>
      <sheetData sheetId="281">
        <row r="10">
          <cell r="L10">
            <v>0</v>
          </cell>
        </row>
      </sheetData>
      <sheetData sheetId="282"/>
      <sheetData sheetId="283"/>
      <sheetData sheetId="284"/>
      <sheetData sheetId="285"/>
      <sheetData sheetId="286">
        <row r="10">
          <cell r="L10">
            <v>0</v>
          </cell>
        </row>
      </sheetData>
      <sheetData sheetId="287">
        <row r="10">
          <cell r="L10">
            <v>0</v>
          </cell>
        </row>
      </sheetData>
      <sheetData sheetId="288">
        <row r="10">
          <cell r="L10">
            <v>0</v>
          </cell>
        </row>
      </sheetData>
      <sheetData sheetId="289">
        <row r="10">
          <cell r="L10">
            <v>0</v>
          </cell>
        </row>
      </sheetData>
      <sheetData sheetId="290">
        <row r="10">
          <cell r="L10">
            <v>0</v>
          </cell>
        </row>
      </sheetData>
      <sheetData sheetId="291">
        <row r="10">
          <cell r="L10">
            <v>0</v>
          </cell>
        </row>
      </sheetData>
      <sheetData sheetId="292">
        <row r="10">
          <cell r="L10">
            <v>0</v>
          </cell>
        </row>
      </sheetData>
      <sheetData sheetId="293">
        <row r="10">
          <cell r="L10">
            <v>0</v>
          </cell>
        </row>
      </sheetData>
      <sheetData sheetId="294"/>
      <sheetData sheetId="295"/>
      <sheetData sheetId="296"/>
      <sheetData sheetId="297"/>
      <sheetData sheetId="298"/>
      <sheetData sheetId="299"/>
      <sheetData sheetId="300">
        <row r="10">
          <cell r="L10">
            <v>0</v>
          </cell>
        </row>
      </sheetData>
      <sheetData sheetId="301">
        <row r="10">
          <cell r="L10">
            <v>0</v>
          </cell>
        </row>
      </sheetData>
      <sheetData sheetId="302">
        <row r="10">
          <cell r="L10">
            <v>0</v>
          </cell>
        </row>
      </sheetData>
      <sheetData sheetId="303"/>
      <sheetData sheetId="304"/>
      <sheetData sheetId="305"/>
      <sheetData sheetId="306"/>
      <sheetData sheetId="307">
        <row r="10">
          <cell r="L10">
            <v>0</v>
          </cell>
        </row>
      </sheetData>
      <sheetData sheetId="308">
        <row r="10">
          <cell r="L10">
            <v>0</v>
          </cell>
        </row>
      </sheetData>
      <sheetData sheetId="309">
        <row r="10">
          <cell r="L10">
            <v>0</v>
          </cell>
        </row>
      </sheetData>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ow r="10">
          <cell r="L10">
            <v>0</v>
          </cell>
        </row>
      </sheetData>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ow r="10">
          <cell r="L10">
            <v>0</v>
          </cell>
        </row>
      </sheetData>
      <sheetData sheetId="355">
        <row r="10">
          <cell r="L10">
            <v>0</v>
          </cell>
        </row>
      </sheetData>
      <sheetData sheetId="356">
        <row r="10">
          <cell r="L10">
            <v>0</v>
          </cell>
        </row>
      </sheetData>
      <sheetData sheetId="357">
        <row r="10">
          <cell r="L10">
            <v>0</v>
          </cell>
        </row>
      </sheetData>
      <sheetData sheetId="358">
        <row r="10">
          <cell r="L10">
            <v>0</v>
          </cell>
        </row>
      </sheetData>
      <sheetData sheetId="359">
        <row r="10">
          <cell r="L10">
            <v>0</v>
          </cell>
        </row>
      </sheetData>
      <sheetData sheetId="360">
        <row r="10">
          <cell r="L10">
            <v>0</v>
          </cell>
        </row>
      </sheetData>
      <sheetData sheetId="361">
        <row r="10">
          <cell r="L10">
            <v>0</v>
          </cell>
        </row>
      </sheetData>
      <sheetData sheetId="362">
        <row r="10">
          <cell r="L10">
            <v>0</v>
          </cell>
        </row>
      </sheetData>
      <sheetData sheetId="363"/>
      <sheetData sheetId="364"/>
      <sheetData sheetId="365"/>
      <sheetData sheetId="366">
        <row r="10">
          <cell r="L10">
            <v>0</v>
          </cell>
        </row>
      </sheetData>
      <sheetData sheetId="367">
        <row r="10">
          <cell r="L10">
            <v>0</v>
          </cell>
        </row>
      </sheetData>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sheetData sheetId="405"/>
      <sheetData sheetId="406"/>
      <sheetData sheetId="407" refreshError="1"/>
      <sheetData sheetId="408" refreshError="1"/>
      <sheetData sheetId="409" refreshError="1"/>
      <sheetData sheetId="410" refreshError="1"/>
      <sheetData sheetId="411" refreshError="1"/>
      <sheetData sheetId="412" refreshError="1"/>
      <sheetData sheetId="413" refreshError="1"/>
      <sheetData sheetId="414"/>
      <sheetData sheetId="415"/>
      <sheetData sheetId="416"/>
      <sheetData sheetId="417"/>
      <sheetData sheetId="418"/>
      <sheetData sheetId="419"/>
      <sheetData sheetId="420"/>
      <sheetData sheetId="42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sheetData sheetId="487" refreshError="1"/>
      <sheetData sheetId="488" refreshError="1"/>
      <sheetData sheetId="489" refreshError="1"/>
      <sheetData sheetId="490" refreshError="1"/>
      <sheetData sheetId="491" refreshError="1"/>
      <sheetData sheetId="492" refreshError="1"/>
      <sheetData sheetId="493" refreshError="1"/>
      <sheetData sheetId="494"/>
      <sheetData sheetId="495"/>
      <sheetData sheetId="496"/>
      <sheetData sheetId="497"/>
      <sheetData sheetId="498"/>
      <sheetData sheetId="499"/>
      <sheetData sheetId="500"/>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sheetData sheetId="53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 val="Schedule 10 Page 1"/>
      <sheetName val="Combined Leadsheet_V1"/>
      <sheetName val="calculat"/>
      <sheetName val="Active"/>
      <sheetName val="Table"/>
      <sheetName val="Projection"/>
      <sheetName val="Summary"/>
      <sheetName val="Interest Rate Projection"/>
      <sheetName val="Sheet2"/>
      <sheetName val="Schedule_10_Page_1"/>
      <sheetName val="Combined_Leadsheet_V1"/>
    </sheetNames>
    <sheetDataSet>
      <sheetData sheetId="0" refreshError="1"/>
      <sheetData sheetId="1">
        <row r="1">
          <cell r="F1" t="str">
            <v>Preliminary</v>
          </cell>
          <cell r="G1" t="str">
            <v>AJE</v>
          </cell>
          <cell r="H1" t="str">
            <v>Adjusted</v>
          </cell>
          <cell r="I1" t="str">
            <v>RJE</v>
          </cell>
          <cell r="J1" t="str">
            <v>Final 30/09/09</v>
          </cell>
          <cell r="K1" t="str">
            <v>PY 30/09/08</v>
          </cell>
        </row>
        <row r="3">
          <cell r="F3">
            <v>40000</v>
          </cell>
          <cell r="G3">
            <v>0</v>
          </cell>
          <cell r="H3">
            <v>40000</v>
          </cell>
          <cell r="I3">
            <v>0</v>
          </cell>
          <cell r="J3">
            <v>40000</v>
          </cell>
          <cell r="K3">
            <v>41000</v>
          </cell>
        </row>
        <row r="4">
          <cell r="F4">
            <v>66569620.280000001</v>
          </cell>
          <cell r="G4">
            <v>0</v>
          </cell>
          <cell r="H4">
            <v>66569620.280000001</v>
          </cell>
          <cell r="I4">
            <v>-5543425.3799999999</v>
          </cell>
          <cell r="J4">
            <v>61026194.899999999</v>
          </cell>
          <cell r="K4">
            <v>22661278.25</v>
          </cell>
        </row>
        <row r="5">
          <cell r="F5">
            <v>89169.8</v>
          </cell>
          <cell r="G5">
            <v>-33100</v>
          </cell>
          <cell r="H5">
            <v>56069.8</v>
          </cell>
          <cell r="I5">
            <v>0</v>
          </cell>
          <cell r="J5">
            <v>56069.8</v>
          </cell>
          <cell r="K5">
            <v>241136.33</v>
          </cell>
        </row>
        <row r="6">
          <cell r="F6">
            <v>-331643.87</v>
          </cell>
          <cell r="G6">
            <v>-5209446.13</v>
          </cell>
          <cell r="H6">
            <v>-5541090</v>
          </cell>
          <cell r="I6">
            <v>5543425.3799999999</v>
          </cell>
          <cell r="J6">
            <v>2335.38</v>
          </cell>
          <cell r="K6">
            <v>-1923035.15</v>
          </cell>
        </row>
        <row r="7">
          <cell r="F7">
            <v>66367146.210000001</v>
          </cell>
          <cell r="G7">
            <v>-5242546.13</v>
          </cell>
          <cell r="H7">
            <v>61124600.079999998</v>
          </cell>
          <cell r="I7">
            <v>0</v>
          </cell>
          <cell r="J7">
            <v>61124600.079999998</v>
          </cell>
          <cell r="K7">
            <v>21020379.43</v>
          </cell>
        </row>
        <row r="9">
          <cell r="F9">
            <v>0</v>
          </cell>
          <cell r="G9">
            <v>0</v>
          </cell>
          <cell r="H9">
            <v>0</v>
          </cell>
          <cell r="I9">
            <v>0</v>
          </cell>
          <cell r="J9">
            <v>0</v>
          </cell>
          <cell r="K9">
            <v>0</v>
          </cell>
        </row>
        <row r="11">
          <cell r="F11">
            <v>17876.759999999998</v>
          </cell>
          <cell r="G11">
            <v>0</v>
          </cell>
          <cell r="H11">
            <v>17876.759999999998</v>
          </cell>
          <cell r="I11">
            <v>0</v>
          </cell>
          <cell r="J11">
            <v>17876.759999999998</v>
          </cell>
          <cell r="K11">
            <v>0</v>
          </cell>
        </row>
        <row r="12">
          <cell r="F12">
            <v>4733.7700000000004</v>
          </cell>
          <cell r="G12">
            <v>-29.2</v>
          </cell>
          <cell r="H12">
            <v>4704.57</v>
          </cell>
          <cell r="I12">
            <v>0</v>
          </cell>
          <cell r="J12">
            <v>4704.57</v>
          </cell>
          <cell r="K12">
            <v>0</v>
          </cell>
        </row>
        <row r="13">
          <cell r="F13">
            <v>22610.53</v>
          </cell>
          <cell r="G13">
            <v>-29.2</v>
          </cell>
          <cell r="H13">
            <v>22581.329999999998</v>
          </cell>
          <cell r="I13">
            <v>0</v>
          </cell>
          <cell r="J13">
            <v>22581.329999999998</v>
          </cell>
          <cell r="K13">
            <v>0</v>
          </cell>
        </row>
        <row r="15">
          <cell r="F15">
            <v>2913693.67</v>
          </cell>
          <cell r="G15">
            <v>-17974.240000000002</v>
          </cell>
          <cell r="H15">
            <v>2895719.43</v>
          </cell>
          <cell r="I15">
            <v>0</v>
          </cell>
          <cell r="J15">
            <v>2895719.43</v>
          </cell>
          <cell r="K15">
            <v>7094386.9400000004</v>
          </cell>
        </row>
        <row r="16">
          <cell r="F16">
            <v>1520922.75</v>
          </cell>
          <cell r="G16">
            <v>-9382.39</v>
          </cell>
          <cell r="H16">
            <v>1511540.36</v>
          </cell>
          <cell r="I16">
            <v>0</v>
          </cell>
          <cell r="J16">
            <v>1511540.36</v>
          </cell>
          <cell r="K16">
            <v>1481852.74</v>
          </cell>
        </row>
        <row r="17">
          <cell r="F17">
            <v>3084.77</v>
          </cell>
          <cell r="G17">
            <v>-19.03</v>
          </cell>
          <cell r="H17">
            <v>3065.74</v>
          </cell>
          <cell r="I17">
            <v>0</v>
          </cell>
          <cell r="J17">
            <v>3065.74</v>
          </cell>
          <cell r="K17">
            <v>0</v>
          </cell>
        </row>
        <row r="18">
          <cell r="F18">
            <v>389359.25</v>
          </cell>
          <cell r="G18">
            <v>-2401.91</v>
          </cell>
          <cell r="H18">
            <v>386957.34</v>
          </cell>
          <cell r="I18">
            <v>0</v>
          </cell>
          <cell r="J18">
            <v>386957.34</v>
          </cell>
          <cell r="K18">
            <v>220971.79</v>
          </cell>
        </row>
        <row r="19">
          <cell r="F19">
            <v>455572.69</v>
          </cell>
          <cell r="G19">
            <v>-2810.37</v>
          </cell>
          <cell r="H19">
            <v>452762.32</v>
          </cell>
          <cell r="I19">
            <v>0</v>
          </cell>
          <cell r="J19">
            <v>452762.32</v>
          </cell>
          <cell r="K19">
            <v>304770.43</v>
          </cell>
        </row>
        <row r="20">
          <cell r="F20">
            <v>97520.51</v>
          </cell>
          <cell r="G20">
            <v>-554.34</v>
          </cell>
          <cell r="H20">
            <v>96966.17</v>
          </cell>
          <cell r="I20">
            <v>0</v>
          </cell>
          <cell r="J20">
            <v>96966.17</v>
          </cell>
          <cell r="K20">
            <v>828692.56</v>
          </cell>
        </row>
        <row r="21">
          <cell r="F21">
            <v>3324424.45</v>
          </cell>
          <cell r="G21">
            <v>0</v>
          </cell>
          <cell r="H21">
            <v>3324424.45</v>
          </cell>
          <cell r="I21">
            <v>0</v>
          </cell>
          <cell r="J21">
            <v>3324424.45</v>
          </cell>
          <cell r="K21">
            <v>4945097.4000000004</v>
          </cell>
        </row>
        <row r="22">
          <cell r="F22">
            <v>0</v>
          </cell>
          <cell r="G22">
            <v>0</v>
          </cell>
          <cell r="H22">
            <v>0</v>
          </cell>
          <cell r="I22">
            <v>0</v>
          </cell>
          <cell r="J22">
            <v>0</v>
          </cell>
          <cell r="K22">
            <v>0</v>
          </cell>
        </row>
        <row r="23">
          <cell r="F23">
            <v>3744886.67</v>
          </cell>
          <cell r="G23">
            <v>-23101.77</v>
          </cell>
          <cell r="H23">
            <v>3721784.9</v>
          </cell>
          <cell r="I23">
            <v>0</v>
          </cell>
          <cell r="J23">
            <v>3721784.9</v>
          </cell>
          <cell r="K23">
            <v>6232309.6100000003</v>
          </cell>
        </row>
        <row r="24">
          <cell r="F24">
            <v>0</v>
          </cell>
          <cell r="G24">
            <v>0</v>
          </cell>
          <cell r="H24">
            <v>0</v>
          </cell>
          <cell r="I24">
            <v>0</v>
          </cell>
          <cell r="J24">
            <v>0</v>
          </cell>
          <cell r="K24">
            <v>0</v>
          </cell>
        </row>
        <row r="25">
          <cell r="F25">
            <v>0</v>
          </cell>
          <cell r="G25">
            <v>0</v>
          </cell>
          <cell r="H25">
            <v>0</v>
          </cell>
          <cell r="I25">
            <v>0</v>
          </cell>
          <cell r="J25">
            <v>0</v>
          </cell>
          <cell r="K25">
            <v>0</v>
          </cell>
        </row>
        <row r="26">
          <cell r="F26">
            <v>3673135.73</v>
          </cell>
          <cell r="G26">
            <v>-22659.15</v>
          </cell>
          <cell r="H26">
            <v>3650476.58</v>
          </cell>
          <cell r="I26">
            <v>0</v>
          </cell>
          <cell r="J26">
            <v>3650476.58</v>
          </cell>
          <cell r="K26">
            <v>9599566.5299999993</v>
          </cell>
        </row>
        <row r="27">
          <cell r="F27">
            <v>64858281.75</v>
          </cell>
          <cell r="G27">
            <v>449575.6</v>
          </cell>
          <cell r="H27">
            <v>65307857.350000001</v>
          </cell>
          <cell r="I27">
            <v>0</v>
          </cell>
          <cell r="J27">
            <v>65307857.350000001</v>
          </cell>
          <cell r="K27">
            <v>31116144.789999999</v>
          </cell>
        </row>
        <row r="28">
          <cell r="F28">
            <v>80980882.239999995</v>
          </cell>
          <cell r="G28">
            <v>370672.39999999997</v>
          </cell>
          <cell r="H28">
            <v>81351554.640000001</v>
          </cell>
          <cell r="I28">
            <v>0</v>
          </cell>
          <cell r="J28">
            <v>81351554.640000001</v>
          </cell>
          <cell r="K28">
            <v>61823792.789999999</v>
          </cell>
        </row>
        <row r="30">
          <cell r="F30">
            <v>0</v>
          </cell>
          <cell r="G30">
            <v>0</v>
          </cell>
          <cell r="H30">
            <v>0</v>
          </cell>
          <cell r="I30">
            <v>0</v>
          </cell>
          <cell r="J30">
            <v>0</v>
          </cell>
          <cell r="K30">
            <v>0</v>
          </cell>
        </row>
        <row r="32">
          <cell r="F32">
            <v>0</v>
          </cell>
          <cell r="G32">
            <v>0</v>
          </cell>
          <cell r="H32">
            <v>0</v>
          </cell>
          <cell r="I32">
            <v>0</v>
          </cell>
          <cell r="J32">
            <v>0</v>
          </cell>
          <cell r="K32">
            <v>0</v>
          </cell>
        </row>
        <row r="33">
          <cell r="F33">
            <v>0</v>
          </cell>
          <cell r="G33">
            <v>0</v>
          </cell>
          <cell r="H33">
            <v>0</v>
          </cell>
          <cell r="I33">
            <v>0</v>
          </cell>
          <cell r="J33">
            <v>0</v>
          </cell>
          <cell r="K33">
            <v>0</v>
          </cell>
        </row>
        <row r="35">
          <cell r="F35">
            <v>0.01</v>
          </cell>
          <cell r="G35">
            <v>0</v>
          </cell>
          <cell r="H35">
            <v>0.01</v>
          </cell>
          <cell r="I35">
            <v>0</v>
          </cell>
          <cell r="J35">
            <v>0.01</v>
          </cell>
          <cell r="K35">
            <v>0.02</v>
          </cell>
        </row>
        <row r="36">
          <cell r="F36">
            <v>-0.03</v>
          </cell>
          <cell r="G36">
            <v>0</v>
          </cell>
          <cell r="H36">
            <v>-0.03</v>
          </cell>
          <cell r="I36">
            <v>0</v>
          </cell>
          <cell r="J36">
            <v>-0.03</v>
          </cell>
          <cell r="K36">
            <v>34552.03</v>
          </cell>
        </row>
        <row r="37">
          <cell r="F37">
            <v>5002758.63</v>
          </cell>
          <cell r="G37">
            <v>-125652.73</v>
          </cell>
          <cell r="H37">
            <v>4877105.9000000004</v>
          </cell>
          <cell r="I37">
            <v>0</v>
          </cell>
          <cell r="J37">
            <v>4877105.9000000004</v>
          </cell>
          <cell r="K37">
            <v>2411823.4700000002</v>
          </cell>
        </row>
        <row r="38">
          <cell r="F38">
            <v>0</v>
          </cell>
          <cell r="G38">
            <v>-261375.3</v>
          </cell>
          <cell r="H38">
            <v>-261375.3</v>
          </cell>
          <cell r="I38">
            <v>0</v>
          </cell>
          <cell r="J38">
            <v>-261375.3</v>
          </cell>
          <cell r="K38">
            <v>-60562.55</v>
          </cell>
        </row>
        <row r="39">
          <cell r="F39">
            <v>5002758.6100000003</v>
          </cell>
          <cell r="G39">
            <v>-387028.02999999997</v>
          </cell>
          <cell r="H39">
            <v>4615730.580000001</v>
          </cell>
          <cell r="I39">
            <v>0</v>
          </cell>
          <cell r="J39">
            <v>4615730.580000001</v>
          </cell>
          <cell r="K39">
            <v>2385812.9700000002</v>
          </cell>
        </row>
        <row r="41">
          <cell r="F41">
            <v>0</v>
          </cell>
          <cell r="G41">
            <v>0</v>
          </cell>
          <cell r="H41">
            <v>0</v>
          </cell>
          <cell r="I41">
            <v>0</v>
          </cell>
          <cell r="J41">
            <v>0</v>
          </cell>
          <cell r="K41">
            <v>77209.899999999994</v>
          </cell>
        </row>
        <row r="42">
          <cell r="F42">
            <v>6657218.3799999999</v>
          </cell>
          <cell r="G42">
            <v>362296.38</v>
          </cell>
          <cell r="H42">
            <v>7019514.7599999998</v>
          </cell>
          <cell r="I42">
            <v>0</v>
          </cell>
          <cell r="J42">
            <v>7019514.7599999998</v>
          </cell>
          <cell r="K42">
            <v>6363782.21</v>
          </cell>
        </row>
        <row r="43">
          <cell r="F43">
            <v>0</v>
          </cell>
          <cell r="G43">
            <v>0</v>
          </cell>
          <cell r="H43">
            <v>0</v>
          </cell>
          <cell r="I43">
            <v>0</v>
          </cell>
          <cell r="J43">
            <v>0</v>
          </cell>
          <cell r="K43">
            <v>0</v>
          </cell>
        </row>
        <row r="44">
          <cell r="F44">
            <v>11636647.32</v>
          </cell>
          <cell r="G44">
            <v>329358.65999999997</v>
          </cell>
          <cell r="H44">
            <v>11966005.98</v>
          </cell>
          <cell r="I44">
            <v>0</v>
          </cell>
          <cell r="J44">
            <v>11966005.98</v>
          </cell>
          <cell r="K44">
            <v>12687266.25</v>
          </cell>
        </row>
        <row r="45">
          <cell r="F45">
            <v>0</v>
          </cell>
          <cell r="G45">
            <v>-1017477.81</v>
          </cell>
          <cell r="H45">
            <v>-1017477.81</v>
          </cell>
          <cell r="I45">
            <v>0</v>
          </cell>
          <cell r="J45">
            <v>-1017477.81</v>
          </cell>
          <cell r="K45">
            <v>-2464717.5</v>
          </cell>
        </row>
        <row r="46">
          <cell r="F46">
            <v>18293865.699999999</v>
          </cell>
          <cell r="G46">
            <v>-325822.77</v>
          </cell>
          <cell r="H46">
            <v>17968042.930000003</v>
          </cell>
          <cell r="I46">
            <v>0</v>
          </cell>
          <cell r="J46">
            <v>17968042.930000003</v>
          </cell>
          <cell r="K46">
            <v>16663540.859999999</v>
          </cell>
        </row>
        <row r="48">
          <cell r="F48">
            <v>0</v>
          </cell>
          <cell r="G48">
            <v>0</v>
          </cell>
          <cell r="H48">
            <v>0</v>
          </cell>
          <cell r="I48">
            <v>0</v>
          </cell>
          <cell r="J48">
            <v>0</v>
          </cell>
          <cell r="K48">
            <v>418651.02</v>
          </cell>
        </row>
        <row r="49">
          <cell r="F49">
            <v>21223512.010000002</v>
          </cell>
          <cell r="G49">
            <v>1147870.44</v>
          </cell>
          <cell r="H49">
            <v>22371382.449999999</v>
          </cell>
          <cell r="I49">
            <v>0</v>
          </cell>
          <cell r="J49">
            <v>22371382.449999999</v>
          </cell>
          <cell r="K49">
            <v>19110781.870000001</v>
          </cell>
        </row>
        <row r="50">
          <cell r="F50">
            <v>0</v>
          </cell>
          <cell r="G50">
            <v>-1486264.89</v>
          </cell>
          <cell r="H50">
            <v>-1486264.89</v>
          </cell>
          <cell r="I50">
            <v>0</v>
          </cell>
          <cell r="J50">
            <v>-1486264.89</v>
          </cell>
          <cell r="K50">
            <v>-3530193.95</v>
          </cell>
        </row>
        <row r="51">
          <cell r="F51">
            <v>34260.6</v>
          </cell>
          <cell r="G51">
            <v>18766.8</v>
          </cell>
          <cell r="H51">
            <v>53027.4</v>
          </cell>
          <cell r="I51">
            <v>0</v>
          </cell>
          <cell r="J51">
            <v>53027.4</v>
          </cell>
          <cell r="K51">
            <v>125959.33</v>
          </cell>
        </row>
        <row r="52">
          <cell r="F52">
            <v>3959517.45</v>
          </cell>
          <cell r="G52">
            <v>1348876.22</v>
          </cell>
          <cell r="H52">
            <v>5308393.67</v>
          </cell>
          <cell r="I52">
            <v>0</v>
          </cell>
          <cell r="J52">
            <v>5308393.67</v>
          </cell>
          <cell r="K52">
            <v>3923978.96</v>
          </cell>
        </row>
        <row r="53">
          <cell r="F53">
            <v>0</v>
          </cell>
          <cell r="G53">
            <v>-103811.34</v>
          </cell>
          <cell r="H53">
            <v>-103811.34</v>
          </cell>
          <cell r="I53">
            <v>0</v>
          </cell>
          <cell r="J53">
            <v>-103811.34</v>
          </cell>
          <cell r="K53">
            <v>8141.19</v>
          </cell>
        </row>
        <row r="54">
          <cell r="F54">
            <v>25217290.060000002</v>
          </cell>
          <cell r="G54">
            <v>925437.2300000001</v>
          </cell>
          <cell r="H54">
            <v>26142727.289999995</v>
          </cell>
          <cell r="I54">
            <v>0</v>
          </cell>
          <cell r="J54">
            <v>26142727.289999995</v>
          </cell>
          <cell r="K54">
            <v>20057318.420000002</v>
          </cell>
        </row>
        <row r="56">
          <cell r="F56">
            <v>-2084671.55</v>
          </cell>
          <cell r="G56">
            <v>-82136.509999999995</v>
          </cell>
          <cell r="H56">
            <v>-2166808.06</v>
          </cell>
          <cell r="I56">
            <v>0</v>
          </cell>
          <cell r="J56">
            <v>-2166808.06</v>
          </cell>
          <cell r="K56">
            <v>-335031.07</v>
          </cell>
        </row>
        <row r="57">
          <cell r="F57">
            <v>0</v>
          </cell>
          <cell r="G57">
            <v>0</v>
          </cell>
          <cell r="H57">
            <v>0</v>
          </cell>
          <cell r="I57">
            <v>0</v>
          </cell>
          <cell r="J57">
            <v>0</v>
          </cell>
          <cell r="K57">
            <v>0</v>
          </cell>
        </row>
        <row r="58">
          <cell r="F58">
            <v>-469368.17</v>
          </cell>
          <cell r="G58">
            <v>-175754.04</v>
          </cell>
          <cell r="H58">
            <v>-645122.21</v>
          </cell>
          <cell r="I58">
            <v>0</v>
          </cell>
          <cell r="J58">
            <v>-645122.21</v>
          </cell>
          <cell r="K58">
            <v>-108778.04</v>
          </cell>
        </row>
        <row r="59">
          <cell r="F59">
            <v>-140334.54999999999</v>
          </cell>
          <cell r="G59">
            <v>9412.09</v>
          </cell>
          <cell r="H59">
            <v>-130922.46</v>
          </cell>
          <cell r="I59">
            <v>0</v>
          </cell>
          <cell r="J59">
            <v>-130922.46</v>
          </cell>
          <cell r="K59">
            <v>0</v>
          </cell>
        </row>
        <row r="60">
          <cell r="F60">
            <v>0</v>
          </cell>
          <cell r="G60">
            <v>0</v>
          </cell>
          <cell r="H60">
            <v>0</v>
          </cell>
          <cell r="I60">
            <v>0</v>
          </cell>
          <cell r="J60">
            <v>0</v>
          </cell>
          <cell r="K60">
            <v>0</v>
          </cell>
        </row>
        <row r="61">
          <cell r="F61">
            <v>0</v>
          </cell>
          <cell r="G61">
            <v>0</v>
          </cell>
          <cell r="H61">
            <v>0</v>
          </cell>
          <cell r="I61">
            <v>0</v>
          </cell>
          <cell r="J61">
            <v>0</v>
          </cell>
          <cell r="K61">
            <v>0</v>
          </cell>
        </row>
        <row r="62">
          <cell r="F62">
            <v>-2694374.27</v>
          </cell>
          <cell r="G62">
            <v>-248478.46</v>
          </cell>
          <cell r="H62">
            <v>-2942852.73</v>
          </cell>
          <cell r="I62">
            <v>0</v>
          </cell>
          <cell r="J62">
            <v>-2942852.73</v>
          </cell>
          <cell r="K62">
            <v>-443809.11</v>
          </cell>
        </row>
        <row r="64">
          <cell r="F64">
            <v>4779995.21</v>
          </cell>
          <cell r="G64">
            <v>-441291.46</v>
          </cell>
          <cell r="H64">
            <v>4338703.75</v>
          </cell>
          <cell r="I64">
            <v>0</v>
          </cell>
          <cell r="J64">
            <v>4338703.75</v>
          </cell>
          <cell r="K64">
            <v>3062431.63</v>
          </cell>
        </row>
        <row r="65">
          <cell r="F65">
            <v>4779995.21</v>
          </cell>
          <cell r="G65">
            <v>-441291.46</v>
          </cell>
          <cell r="H65">
            <v>4338703.75</v>
          </cell>
          <cell r="I65">
            <v>0</v>
          </cell>
          <cell r="J65">
            <v>4338703.75</v>
          </cell>
          <cell r="K65">
            <v>3062431.63</v>
          </cell>
        </row>
        <row r="67">
          <cell r="F67">
            <v>215817</v>
          </cell>
          <cell r="G67">
            <v>30000</v>
          </cell>
          <cell r="H67">
            <v>245817</v>
          </cell>
          <cell r="I67">
            <v>0</v>
          </cell>
          <cell r="J67">
            <v>245817</v>
          </cell>
          <cell r="K67">
            <v>108059</v>
          </cell>
        </row>
        <row r="68">
          <cell r="F68">
            <v>4250830.3</v>
          </cell>
          <cell r="G68">
            <v>0</v>
          </cell>
          <cell r="H68">
            <v>4250830.3</v>
          </cell>
          <cell r="I68">
            <v>-4244421.3</v>
          </cell>
          <cell r="J68">
            <v>6409</v>
          </cell>
          <cell r="K68">
            <v>1060740.01</v>
          </cell>
        </row>
        <row r="69">
          <cell r="F69">
            <v>0</v>
          </cell>
          <cell r="G69">
            <v>0</v>
          </cell>
          <cell r="H69">
            <v>0</v>
          </cell>
          <cell r="I69">
            <v>0</v>
          </cell>
          <cell r="J69">
            <v>0</v>
          </cell>
          <cell r="K69">
            <v>334867.71000000002</v>
          </cell>
        </row>
        <row r="70">
          <cell r="F70">
            <v>199449.31</v>
          </cell>
          <cell r="G70">
            <v>164374.46</v>
          </cell>
          <cell r="H70">
            <v>363823.77</v>
          </cell>
          <cell r="I70">
            <v>0</v>
          </cell>
          <cell r="J70">
            <v>363823.77</v>
          </cell>
          <cell r="K70">
            <v>262350.15000000002</v>
          </cell>
        </row>
        <row r="71">
          <cell r="F71">
            <v>302.41000000000003</v>
          </cell>
          <cell r="G71">
            <v>0</v>
          </cell>
          <cell r="H71">
            <v>302.41000000000003</v>
          </cell>
          <cell r="I71">
            <v>0</v>
          </cell>
          <cell r="J71">
            <v>302.41000000000003</v>
          </cell>
          <cell r="K71">
            <v>15003.24</v>
          </cell>
        </row>
        <row r="72">
          <cell r="F72">
            <v>610246.82999999996</v>
          </cell>
          <cell r="G72">
            <v>0</v>
          </cell>
          <cell r="H72">
            <v>610246.82999999996</v>
          </cell>
          <cell r="I72">
            <v>0</v>
          </cell>
          <cell r="J72">
            <v>610246.82999999996</v>
          </cell>
          <cell r="K72">
            <v>441302.6</v>
          </cell>
        </row>
        <row r="73">
          <cell r="F73">
            <v>11661.9</v>
          </cell>
          <cell r="G73">
            <v>0</v>
          </cell>
          <cell r="H73">
            <v>11661.9</v>
          </cell>
          <cell r="I73">
            <v>0</v>
          </cell>
          <cell r="J73">
            <v>11661.9</v>
          </cell>
          <cell r="K73">
            <v>18614.68</v>
          </cell>
        </row>
        <row r="74">
          <cell r="F74">
            <v>46000</v>
          </cell>
          <cell r="G74">
            <v>0</v>
          </cell>
          <cell r="H74">
            <v>46000</v>
          </cell>
          <cell r="I74">
            <v>0</v>
          </cell>
          <cell r="J74">
            <v>46000</v>
          </cell>
          <cell r="K74">
            <v>51058</v>
          </cell>
        </row>
        <row r="75">
          <cell r="F75">
            <v>12186.24</v>
          </cell>
          <cell r="G75">
            <v>0</v>
          </cell>
          <cell r="H75">
            <v>12186.24</v>
          </cell>
          <cell r="I75">
            <v>0</v>
          </cell>
          <cell r="J75">
            <v>12186.24</v>
          </cell>
          <cell r="K75">
            <v>15167.58</v>
          </cell>
        </row>
        <row r="76">
          <cell r="F76">
            <v>3127870.7</v>
          </cell>
          <cell r="G76">
            <v>121366.86</v>
          </cell>
          <cell r="H76">
            <v>3249237.56</v>
          </cell>
          <cell r="I76">
            <v>0</v>
          </cell>
          <cell r="J76">
            <v>3249237.56</v>
          </cell>
          <cell r="K76">
            <v>2440880.5</v>
          </cell>
        </row>
        <row r="77">
          <cell r="F77">
            <v>0</v>
          </cell>
          <cell r="G77">
            <v>0</v>
          </cell>
          <cell r="H77">
            <v>0</v>
          </cell>
          <cell r="I77">
            <v>0</v>
          </cell>
          <cell r="J77">
            <v>0</v>
          </cell>
          <cell r="K77">
            <v>49044.800000000003</v>
          </cell>
        </row>
        <row r="78">
          <cell r="F78">
            <v>-446339.39</v>
          </cell>
          <cell r="G78">
            <v>0</v>
          </cell>
          <cell r="H78">
            <v>-446339.39</v>
          </cell>
          <cell r="I78">
            <v>0</v>
          </cell>
          <cell r="J78">
            <v>-446339.39</v>
          </cell>
          <cell r="K78">
            <v>-331601.84999999998</v>
          </cell>
        </row>
        <row r="79">
          <cell r="F79">
            <v>8028025.3000000017</v>
          </cell>
          <cell r="G79">
            <v>315741.32</v>
          </cell>
          <cell r="H79">
            <v>8343766.620000002</v>
          </cell>
          <cell r="I79">
            <v>-4244421.3</v>
          </cell>
          <cell r="J79">
            <v>4099345.32</v>
          </cell>
          <cell r="K79">
            <v>4465486.4200000009</v>
          </cell>
        </row>
        <row r="81">
          <cell r="F81">
            <v>3914999.42</v>
          </cell>
          <cell r="G81">
            <v>-620977.62</v>
          </cell>
          <cell r="H81">
            <v>3294021.8</v>
          </cell>
          <cell r="I81">
            <v>0</v>
          </cell>
          <cell r="J81">
            <v>3294021.8</v>
          </cell>
          <cell r="K81">
            <v>3613090.22</v>
          </cell>
        </row>
        <row r="82">
          <cell r="F82">
            <v>0</v>
          </cell>
          <cell r="G82">
            <v>-919041.11</v>
          </cell>
          <cell r="H82">
            <v>-919041.11</v>
          </cell>
          <cell r="I82">
            <v>0</v>
          </cell>
          <cell r="J82">
            <v>-919041.11</v>
          </cell>
          <cell r="K82">
            <v>0</v>
          </cell>
        </row>
        <row r="83">
          <cell r="F83">
            <v>3914999.42</v>
          </cell>
          <cell r="G83">
            <v>-1540018.73</v>
          </cell>
          <cell r="H83">
            <v>2374980.69</v>
          </cell>
          <cell r="I83">
            <v>0</v>
          </cell>
          <cell r="J83">
            <v>2374980.69</v>
          </cell>
          <cell r="K83">
            <v>3613090.22</v>
          </cell>
        </row>
        <row r="85">
          <cell r="F85">
            <v>17600000</v>
          </cell>
          <cell r="G85">
            <v>-10480472.6</v>
          </cell>
          <cell r="H85">
            <v>7119527.4000000004</v>
          </cell>
          <cell r="I85">
            <v>0</v>
          </cell>
          <cell r="J85">
            <v>7119527.4000000004</v>
          </cell>
          <cell r="K85">
            <v>7119527.4000000004</v>
          </cell>
        </row>
        <row r="86">
          <cell r="F86">
            <v>17600000</v>
          </cell>
          <cell r="G86">
            <v>-10480472.6</v>
          </cell>
          <cell r="H86">
            <v>7119527.4000000004</v>
          </cell>
          <cell r="I86">
            <v>0</v>
          </cell>
          <cell r="J86">
            <v>7119527.4000000004</v>
          </cell>
          <cell r="K86">
            <v>7119527.4000000004</v>
          </cell>
        </row>
        <row r="88">
          <cell r="F88">
            <v>32171154.649999999</v>
          </cell>
          <cell r="G88">
            <v>-1693991.05</v>
          </cell>
          <cell r="H88">
            <v>30477163.600000001</v>
          </cell>
          <cell r="I88">
            <v>0</v>
          </cell>
          <cell r="J88">
            <v>30477163.600000001</v>
          </cell>
          <cell r="K88">
            <v>30477163.600000001</v>
          </cell>
        </row>
        <row r="89">
          <cell r="F89">
            <v>8380980.5300000003</v>
          </cell>
          <cell r="G89">
            <v>-10914.3</v>
          </cell>
          <cell r="H89">
            <v>8370066.2300000004</v>
          </cell>
          <cell r="I89">
            <v>0</v>
          </cell>
          <cell r="J89">
            <v>8370066.2300000004</v>
          </cell>
          <cell r="K89">
            <v>3119503.21</v>
          </cell>
        </row>
        <row r="90">
          <cell r="F90">
            <v>40552135.18</v>
          </cell>
          <cell r="G90">
            <v>-1704905.35</v>
          </cell>
          <cell r="H90">
            <v>38847229.829999998</v>
          </cell>
          <cell r="I90">
            <v>0</v>
          </cell>
          <cell r="J90">
            <v>38847229.829999998</v>
          </cell>
          <cell r="K90">
            <v>33596666.810000002</v>
          </cell>
        </row>
        <row r="92">
          <cell r="F92">
            <v>190724727.40000001</v>
          </cell>
          <cell r="G92">
            <v>-21245645.539999999</v>
          </cell>
          <cell r="H92">
            <v>169479081.86000001</v>
          </cell>
          <cell r="I92">
            <v>0</v>
          </cell>
          <cell r="J92">
            <v>169479081.86000001</v>
          </cell>
          <cell r="K92">
            <v>169965997.63</v>
          </cell>
        </row>
        <row r="93">
          <cell r="F93">
            <v>190724727.40000001</v>
          </cell>
          <cell r="G93">
            <v>-21245645.539999999</v>
          </cell>
          <cell r="H93">
            <v>169479081.86000001</v>
          </cell>
          <cell r="I93">
            <v>0</v>
          </cell>
          <cell r="J93">
            <v>169479081.86000001</v>
          </cell>
          <cell r="K93">
            <v>169965997.63</v>
          </cell>
        </row>
        <row r="95">
          <cell r="F95">
            <v>5834466.6299999999</v>
          </cell>
          <cell r="G95">
            <v>458027.6</v>
          </cell>
          <cell r="H95">
            <v>6292494.2300000004</v>
          </cell>
          <cell r="I95">
            <v>0</v>
          </cell>
          <cell r="J95">
            <v>6292494.2300000004</v>
          </cell>
          <cell r="K95">
            <v>5691814.6399999997</v>
          </cell>
        </row>
        <row r="96">
          <cell r="F96">
            <v>15041049.279999999</v>
          </cell>
          <cell r="G96">
            <v>2204271.38</v>
          </cell>
          <cell r="H96">
            <v>17245320.66</v>
          </cell>
          <cell r="I96">
            <v>0</v>
          </cell>
          <cell r="J96">
            <v>17245320.66</v>
          </cell>
          <cell r="K96">
            <v>15441000</v>
          </cell>
        </row>
        <row r="97">
          <cell r="F97">
            <v>20875515.91</v>
          </cell>
          <cell r="G97">
            <v>2662298.98</v>
          </cell>
          <cell r="H97">
            <v>23537814.890000001</v>
          </cell>
          <cell r="I97">
            <v>0</v>
          </cell>
          <cell r="J97">
            <v>23537814.890000001</v>
          </cell>
          <cell r="K97">
            <v>21132814.640000001</v>
          </cell>
        </row>
        <row r="99">
          <cell r="F99">
            <v>6544083.0800000001</v>
          </cell>
          <cell r="G99">
            <v>-21281</v>
          </cell>
          <cell r="H99">
            <v>6522802.0800000001</v>
          </cell>
          <cell r="I99">
            <v>0</v>
          </cell>
          <cell r="J99">
            <v>6522802.0800000001</v>
          </cell>
          <cell r="K99">
            <v>8040513.0700000003</v>
          </cell>
        </row>
        <row r="100">
          <cell r="F100">
            <v>12439633.890000001</v>
          </cell>
          <cell r="G100">
            <v>1161074.97</v>
          </cell>
          <cell r="H100">
            <v>13600708.859999999</v>
          </cell>
          <cell r="I100">
            <v>0</v>
          </cell>
          <cell r="J100">
            <v>13600708.859999999</v>
          </cell>
          <cell r="K100">
            <v>10997108.27</v>
          </cell>
        </row>
        <row r="101">
          <cell r="F101">
            <v>18983716.969999999</v>
          </cell>
          <cell r="G101">
            <v>1139793.97</v>
          </cell>
          <cell r="H101">
            <v>20123510.939999998</v>
          </cell>
          <cell r="I101">
            <v>0</v>
          </cell>
          <cell r="J101">
            <v>20123510.939999998</v>
          </cell>
          <cell r="K101">
            <v>19037621.34</v>
          </cell>
        </row>
        <row r="103">
          <cell r="F103">
            <v>961271.03</v>
          </cell>
          <cell r="G103">
            <v>0</v>
          </cell>
          <cell r="H103">
            <v>961271.03</v>
          </cell>
          <cell r="I103">
            <v>0</v>
          </cell>
          <cell r="J103">
            <v>961271.03</v>
          </cell>
          <cell r="K103">
            <v>961271.03</v>
          </cell>
        </row>
        <row r="104">
          <cell r="F104">
            <v>961271.03</v>
          </cell>
          <cell r="G104">
            <v>0</v>
          </cell>
          <cell r="H104">
            <v>961271.03</v>
          </cell>
          <cell r="I104">
            <v>0</v>
          </cell>
          <cell r="J104">
            <v>961271.03</v>
          </cell>
          <cell r="K104">
            <v>961271.03</v>
          </cell>
        </row>
        <row r="106">
          <cell r="F106">
            <v>5485255.3700000001</v>
          </cell>
          <cell r="G106">
            <v>0</v>
          </cell>
          <cell r="H106">
            <v>5485255.3700000001</v>
          </cell>
          <cell r="I106">
            <v>0</v>
          </cell>
          <cell r="J106">
            <v>5485255.3700000001</v>
          </cell>
          <cell r="K106">
            <v>10865911.050000001</v>
          </cell>
        </row>
        <row r="107">
          <cell r="F107">
            <v>0</v>
          </cell>
          <cell r="G107">
            <v>0</v>
          </cell>
          <cell r="H107">
            <v>0</v>
          </cell>
          <cell r="I107">
            <v>4244421.3</v>
          </cell>
          <cell r="J107">
            <v>4244421.3</v>
          </cell>
          <cell r="K107">
            <v>0</v>
          </cell>
        </row>
        <row r="108">
          <cell r="F108">
            <v>5485255.3700000001</v>
          </cell>
          <cell r="G108">
            <v>0</v>
          </cell>
          <cell r="H108">
            <v>5485255.3700000001</v>
          </cell>
          <cell r="I108">
            <v>4244421.3</v>
          </cell>
          <cell r="J108">
            <v>9729676.6699999999</v>
          </cell>
          <cell r="K108">
            <v>10865911.050000001</v>
          </cell>
        </row>
        <row r="110">
          <cell r="F110">
            <v>-18177871.210000001</v>
          </cell>
          <cell r="G110">
            <v>-2691976.6</v>
          </cell>
          <cell r="H110">
            <v>-20869847.809999999</v>
          </cell>
          <cell r="I110">
            <v>0</v>
          </cell>
          <cell r="J110">
            <v>-20869847.809999999</v>
          </cell>
          <cell r="K110">
            <v>-19711014.780000001</v>
          </cell>
        </row>
        <row r="111">
          <cell r="F111">
            <v>-129173357.73</v>
          </cell>
          <cell r="G111">
            <v>19939782.050000001</v>
          </cell>
          <cell r="H111">
            <v>-109233575.68000001</v>
          </cell>
          <cell r="I111">
            <v>0</v>
          </cell>
          <cell r="J111">
            <v>-109233575.68000001</v>
          </cell>
          <cell r="K111">
            <v>-106062493.89</v>
          </cell>
        </row>
        <row r="112">
          <cell r="F112">
            <v>-5470079.3799999999</v>
          </cell>
          <cell r="G112">
            <v>111129.84</v>
          </cell>
          <cell r="H112">
            <v>-5358949.54</v>
          </cell>
          <cell r="I112">
            <v>0</v>
          </cell>
          <cell r="J112">
            <v>-5358949.54</v>
          </cell>
          <cell r="K112">
            <v>-6718935.2699999996</v>
          </cell>
        </row>
        <row r="113">
          <cell r="F113">
            <v>-3046324.64</v>
          </cell>
          <cell r="G113">
            <v>-1512980.37</v>
          </cell>
          <cell r="H113">
            <v>-4559305.01</v>
          </cell>
          <cell r="I113">
            <v>0</v>
          </cell>
          <cell r="J113">
            <v>-4559305.01</v>
          </cell>
          <cell r="K113">
            <v>-4597098.0999999996</v>
          </cell>
        </row>
        <row r="114">
          <cell r="F114">
            <v>-5778081.4299999997</v>
          </cell>
          <cell r="G114">
            <v>-1820808.16</v>
          </cell>
          <cell r="H114">
            <v>-7598889.5899999999</v>
          </cell>
          <cell r="I114">
            <v>0</v>
          </cell>
          <cell r="J114">
            <v>-7598889.5899999999</v>
          </cell>
          <cell r="K114">
            <v>-10576293.539999999</v>
          </cell>
        </row>
        <row r="115">
          <cell r="F115">
            <v>-961270.03</v>
          </cell>
          <cell r="G115">
            <v>146692.29999999999</v>
          </cell>
          <cell r="H115">
            <v>-814577.73</v>
          </cell>
          <cell r="I115">
            <v>0</v>
          </cell>
          <cell r="J115">
            <v>-814577.73</v>
          </cell>
          <cell r="K115">
            <v>-718450.3</v>
          </cell>
        </row>
        <row r="116">
          <cell r="F116">
            <v>-8778080.2599999998</v>
          </cell>
          <cell r="G116">
            <v>1074222.05</v>
          </cell>
          <cell r="H116">
            <v>-7703858.21</v>
          </cell>
          <cell r="I116">
            <v>0</v>
          </cell>
          <cell r="J116">
            <v>-7703858.21</v>
          </cell>
          <cell r="K116">
            <v>-7928023.6500000004</v>
          </cell>
        </row>
        <row r="117">
          <cell r="F117">
            <v>0</v>
          </cell>
          <cell r="G117">
            <v>0</v>
          </cell>
          <cell r="H117">
            <v>0</v>
          </cell>
          <cell r="I117">
            <v>0</v>
          </cell>
          <cell r="J117">
            <v>0</v>
          </cell>
          <cell r="K117">
            <v>0</v>
          </cell>
        </row>
        <row r="118">
          <cell r="F118">
            <v>0</v>
          </cell>
          <cell r="G118">
            <v>-60101.13</v>
          </cell>
          <cell r="H118">
            <v>-60101.13</v>
          </cell>
          <cell r="I118">
            <v>0</v>
          </cell>
          <cell r="J118">
            <v>-60101.13</v>
          </cell>
          <cell r="K118">
            <v>-60101.13</v>
          </cell>
        </row>
        <row r="119">
          <cell r="F119">
            <v>-171385064.67999998</v>
          </cell>
          <cell r="G119">
            <v>15185959.979999999</v>
          </cell>
          <cell r="H119">
            <v>-156199104.69999999</v>
          </cell>
          <cell r="I119">
            <v>0</v>
          </cell>
          <cell r="J119">
            <v>-156199104.69999999</v>
          </cell>
          <cell r="K119">
            <v>-156372410.66</v>
          </cell>
        </row>
        <row r="121">
          <cell r="F121">
            <v>0</v>
          </cell>
          <cell r="G121">
            <v>0</v>
          </cell>
          <cell r="H121">
            <v>0</v>
          </cell>
          <cell r="I121">
            <v>0</v>
          </cell>
          <cell r="J121">
            <v>0</v>
          </cell>
          <cell r="K121">
            <v>0</v>
          </cell>
        </row>
        <row r="123">
          <cell r="F123">
            <v>-11723740.24</v>
          </cell>
          <cell r="G123">
            <v>-2346576.36</v>
          </cell>
          <cell r="H123">
            <v>-14070316.6</v>
          </cell>
          <cell r="I123">
            <v>0</v>
          </cell>
          <cell r="J123">
            <v>-14070316.6</v>
          </cell>
          <cell r="K123">
            <v>-21696023.899999999</v>
          </cell>
        </row>
        <row r="124">
          <cell r="F124">
            <v>-3199791.74</v>
          </cell>
          <cell r="G124">
            <v>-1391249.77</v>
          </cell>
          <cell r="H124">
            <v>-4591041.51</v>
          </cell>
          <cell r="I124">
            <v>0</v>
          </cell>
          <cell r="J124">
            <v>-4591041.51</v>
          </cell>
          <cell r="K124">
            <v>-2938144.8</v>
          </cell>
        </row>
        <row r="125">
          <cell r="F125">
            <v>-4000</v>
          </cell>
          <cell r="G125">
            <v>0</v>
          </cell>
          <cell r="H125">
            <v>-4000</v>
          </cell>
          <cell r="I125">
            <v>0</v>
          </cell>
          <cell r="J125">
            <v>-4000</v>
          </cell>
          <cell r="K125">
            <v>-4000</v>
          </cell>
        </row>
        <row r="126">
          <cell r="F126">
            <v>-14927531.98</v>
          </cell>
          <cell r="G126">
            <v>-3737826.13</v>
          </cell>
          <cell r="H126">
            <v>-18665358.109999999</v>
          </cell>
          <cell r="I126">
            <v>0</v>
          </cell>
          <cell r="J126">
            <v>-18665358.109999999</v>
          </cell>
          <cell r="K126">
            <v>-24638168.699999999</v>
          </cell>
        </row>
        <row r="128">
          <cell r="F128">
            <v>-81852162.019999996</v>
          </cell>
          <cell r="G128">
            <v>-654618.68000000005</v>
          </cell>
          <cell r="H128">
            <v>-82506780.700000003</v>
          </cell>
          <cell r="I128">
            <v>0</v>
          </cell>
          <cell r="J128">
            <v>-82506780.700000003</v>
          </cell>
          <cell r="K128">
            <v>-82632779.969999999</v>
          </cell>
        </row>
        <row r="129">
          <cell r="F129">
            <v>-11915646.23</v>
          </cell>
          <cell r="G129">
            <v>1282701.56</v>
          </cell>
          <cell r="H129">
            <v>-10632944.67</v>
          </cell>
          <cell r="I129">
            <v>0</v>
          </cell>
          <cell r="J129">
            <v>-10632944.67</v>
          </cell>
          <cell r="K129">
            <v>-12092141.18</v>
          </cell>
        </row>
        <row r="130">
          <cell r="F130">
            <v>-103794.93</v>
          </cell>
          <cell r="G130">
            <v>-16807.689999999999</v>
          </cell>
          <cell r="H130">
            <v>-120602.62</v>
          </cell>
          <cell r="I130">
            <v>0</v>
          </cell>
          <cell r="J130">
            <v>-120602.62</v>
          </cell>
          <cell r="K130">
            <v>-283428.26</v>
          </cell>
        </row>
        <row r="131">
          <cell r="F131">
            <v>-1857580.14</v>
          </cell>
          <cell r="G131">
            <v>-9260.58</v>
          </cell>
          <cell r="H131">
            <v>-1866840.72</v>
          </cell>
          <cell r="I131">
            <v>0</v>
          </cell>
          <cell r="J131">
            <v>-1866840.72</v>
          </cell>
          <cell r="K131">
            <v>-781531.46</v>
          </cell>
        </row>
        <row r="132">
          <cell r="F132">
            <v>0</v>
          </cell>
          <cell r="G132">
            <v>0</v>
          </cell>
          <cell r="H132">
            <v>0</v>
          </cell>
          <cell r="I132">
            <v>0</v>
          </cell>
          <cell r="J132">
            <v>0</v>
          </cell>
          <cell r="K132">
            <v>-4880.8999999999996</v>
          </cell>
        </row>
        <row r="133">
          <cell r="F133">
            <v>-95729183.320000008</v>
          </cell>
          <cell r="G133">
            <v>602014.6100000001</v>
          </cell>
          <cell r="H133">
            <v>-95127168.710000008</v>
          </cell>
          <cell r="I133">
            <v>0</v>
          </cell>
          <cell r="J133">
            <v>-95127168.710000008</v>
          </cell>
          <cell r="K133">
            <v>-95794761.770000011</v>
          </cell>
        </row>
        <row r="135">
          <cell r="F135">
            <v>-27381310.359999999</v>
          </cell>
          <cell r="G135">
            <v>-136503.85</v>
          </cell>
          <cell r="H135">
            <v>-27517814.210000001</v>
          </cell>
          <cell r="I135">
            <v>0</v>
          </cell>
          <cell r="J135">
            <v>-27517814.210000001</v>
          </cell>
          <cell r="K135">
            <v>-24493315.260000002</v>
          </cell>
        </row>
        <row r="136">
          <cell r="F136">
            <v>-27381310.359999999</v>
          </cell>
          <cell r="G136">
            <v>-136503.85</v>
          </cell>
          <cell r="H136">
            <v>-27517814.210000001</v>
          </cell>
          <cell r="I136">
            <v>0</v>
          </cell>
          <cell r="J136">
            <v>-27517814.210000001</v>
          </cell>
          <cell r="K136">
            <v>-24493315.260000002</v>
          </cell>
        </row>
        <row r="138">
          <cell r="F138">
            <v>0</v>
          </cell>
          <cell r="G138">
            <v>0</v>
          </cell>
          <cell r="H138">
            <v>0</v>
          </cell>
          <cell r="I138">
            <v>0</v>
          </cell>
          <cell r="J138">
            <v>0</v>
          </cell>
          <cell r="K138">
            <v>-52667599.899999999</v>
          </cell>
        </row>
        <row r="139">
          <cell r="F139">
            <v>0</v>
          </cell>
          <cell r="G139">
            <v>0</v>
          </cell>
          <cell r="H139">
            <v>0</v>
          </cell>
          <cell r="I139">
            <v>0</v>
          </cell>
          <cell r="J139">
            <v>0</v>
          </cell>
          <cell r="K139">
            <v>-52667599.899999999</v>
          </cell>
        </row>
        <row r="141">
          <cell r="F141">
            <v>-307882.25</v>
          </cell>
          <cell r="G141">
            <v>0</v>
          </cell>
          <cell r="H141">
            <v>-307882.25</v>
          </cell>
          <cell r="I141">
            <v>0</v>
          </cell>
          <cell r="J141">
            <v>-307882.25</v>
          </cell>
          <cell r="K141">
            <v>-226548.53</v>
          </cell>
        </row>
        <row r="142">
          <cell r="F142">
            <v>-5649299.4500000002</v>
          </cell>
          <cell r="G142">
            <v>4575263.17</v>
          </cell>
          <cell r="H142">
            <v>-1074036.28</v>
          </cell>
          <cell r="I142">
            <v>0</v>
          </cell>
          <cell r="J142">
            <v>-1074036.28</v>
          </cell>
          <cell r="K142">
            <v>-540261.29</v>
          </cell>
        </row>
        <row r="143">
          <cell r="F143">
            <v>-8164383.0700000003</v>
          </cell>
          <cell r="G143">
            <v>335607.42</v>
          </cell>
          <cell r="H143">
            <v>-7828775.6500000004</v>
          </cell>
          <cell r="I143">
            <v>0</v>
          </cell>
          <cell r="J143">
            <v>-7828775.6500000004</v>
          </cell>
          <cell r="K143">
            <v>-4949490.3899999997</v>
          </cell>
        </row>
        <row r="144">
          <cell r="F144">
            <v>-195166.14</v>
          </cell>
          <cell r="G144">
            <v>0</v>
          </cell>
          <cell r="H144">
            <v>-195166.14</v>
          </cell>
          <cell r="I144">
            <v>0</v>
          </cell>
          <cell r="J144">
            <v>-195166.14</v>
          </cell>
          <cell r="K144">
            <v>-164951.94</v>
          </cell>
        </row>
        <row r="145">
          <cell r="F145">
            <v>-284418.8</v>
          </cell>
          <cell r="G145">
            <v>0</v>
          </cell>
          <cell r="H145">
            <v>-284418.8</v>
          </cell>
          <cell r="I145">
            <v>0</v>
          </cell>
          <cell r="J145">
            <v>-284418.8</v>
          </cell>
          <cell r="K145">
            <v>-353211.6</v>
          </cell>
        </row>
        <row r="146">
          <cell r="F146">
            <v>-58160</v>
          </cell>
          <cell r="G146">
            <v>0</v>
          </cell>
          <cell r="H146">
            <v>-58160</v>
          </cell>
          <cell r="I146">
            <v>0</v>
          </cell>
          <cell r="J146">
            <v>-58160</v>
          </cell>
          <cell r="K146">
            <v>-58160</v>
          </cell>
        </row>
        <row r="147">
          <cell r="F147">
            <v>-72663.62</v>
          </cell>
          <cell r="G147">
            <v>0</v>
          </cell>
          <cell r="H147">
            <v>-72663.62</v>
          </cell>
          <cell r="I147">
            <v>0</v>
          </cell>
          <cell r="J147">
            <v>-72663.62</v>
          </cell>
          <cell r="K147">
            <v>-55803.86</v>
          </cell>
        </row>
        <row r="148">
          <cell r="F148">
            <v>-138400.57999999999</v>
          </cell>
          <cell r="G148">
            <v>0</v>
          </cell>
          <cell r="H148">
            <v>-138400.57999999999</v>
          </cell>
          <cell r="I148">
            <v>0</v>
          </cell>
          <cell r="J148">
            <v>-138400.57999999999</v>
          </cell>
          <cell r="K148">
            <v>-135239.63</v>
          </cell>
        </row>
        <row r="149">
          <cell r="F149">
            <v>-583490</v>
          </cell>
          <cell r="G149">
            <v>-37727.800000000003</v>
          </cell>
          <cell r="H149">
            <v>-621217.80000000005</v>
          </cell>
          <cell r="I149">
            <v>0</v>
          </cell>
          <cell r="J149">
            <v>-621217.80000000005</v>
          </cell>
          <cell r="K149">
            <v>-547457.64</v>
          </cell>
        </row>
        <row r="150">
          <cell r="F150">
            <v>-1014932.47</v>
          </cell>
          <cell r="G150">
            <v>0</v>
          </cell>
          <cell r="H150">
            <v>-1014932.47</v>
          </cell>
          <cell r="I150">
            <v>0</v>
          </cell>
          <cell r="J150">
            <v>-1014932.47</v>
          </cell>
          <cell r="K150">
            <v>0</v>
          </cell>
        </row>
        <row r="151">
          <cell r="F151">
            <v>-51000</v>
          </cell>
          <cell r="G151">
            <v>0</v>
          </cell>
          <cell r="H151">
            <v>-51000</v>
          </cell>
          <cell r="I151">
            <v>0</v>
          </cell>
          <cell r="J151">
            <v>-51000</v>
          </cell>
          <cell r="K151">
            <v>-41000</v>
          </cell>
        </row>
        <row r="152">
          <cell r="F152">
            <v>-35000</v>
          </cell>
          <cell r="G152">
            <v>-9420.4</v>
          </cell>
          <cell r="H152">
            <v>-44420.4</v>
          </cell>
          <cell r="I152">
            <v>0</v>
          </cell>
          <cell r="J152">
            <v>-44420.4</v>
          </cell>
          <cell r="K152">
            <v>-50000</v>
          </cell>
        </row>
        <row r="153">
          <cell r="F153">
            <v>0</v>
          </cell>
          <cell r="G153">
            <v>0</v>
          </cell>
          <cell r="H153">
            <v>0</v>
          </cell>
          <cell r="I153">
            <v>0</v>
          </cell>
          <cell r="J153">
            <v>0</v>
          </cell>
          <cell r="K153">
            <v>5000</v>
          </cell>
        </row>
        <row r="154">
          <cell r="F154">
            <v>-240000</v>
          </cell>
          <cell r="G154">
            <v>0</v>
          </cell>
          <cell r="H154">
            <v>-240000</v>
          </cell>
          <cell r="I154">
            <v>0</v>
          </cell>
          <cell r="J154">
            <v>-240000</v>
          </cell>
          <cell r="K154">
            <v>-214910.9</v>
          </cell>
        </row>
        <row r="155">
          <cell r="F155">
            <v>-598592.31000000006</v>
          </cell>
          <cell r="G155">
            <v>-596407.68999999994</v>
          </cell>
          <cell r="H155">
            <v>-1195000</v>
          </cell>
          <cell r="I155">
            <v>0</v>
          </cell>
          <cell r="J155">
            <v>-1195000</v>
          </cell>
          <cell r="K155">
            <v>-611656.31000000006</v>
          </cell>
        </row>
        <row r="156">
          <cell r="F156">
            <v>-176387.26</v>
          </cell>
          <cell r="G156">
            <v>-2924.19</v>
          </cell>
          <cell r="H156">
            <v>-179311.45</v>
          </cell>
          <cell r="I156">
            <v>0</v>
          </cell>
          <cell r="J156">
            <v>-179311.45</v>
          </cell>
          <cell r="K156">
            <v>-146060.16</v>
          </cell>
        </row>
        <row r="157">
          <cell r="F157">
            <v>0</v>
          </cell>
          <cell r="G157">
            <v>0</v>
          </cell>
          <cell r="H157">
            <v>0</v>
          </cell>
          <cell r="I157">
            <v>0</v>
          </cell>
          <cell r="J157">
            <v>0</v>
          </cell>
          <cell r="K157">
            <v>-218721</v>
          </cell>
        </row>
        <row r="158">
          <cell r="F158">
            <v>-40000</v>
          </cell>
          <cell r="G158">
            <v>0</v>
          </cell>
          <cell r="H158">
            <v>-40000</v>
          </cell>
          <cell r="I158">
            <v>0</v>
          </cell>
          <cell r="J158">
            <v>-40000</v>
          </cell>
          <cell r="K158">
            <v>-13137</v>
          </cell>
        </row>
        <row r="159">
          <cell r="F159">
            <v>-526968</v>
          </cell>
          <cell r="G159">
            <v>0</v>
          </cell>
          <cell r="H159">
            <v>-526968</v>
          </cell>
          <cell r="I159">
            <v>0</v>
          </cell>
          <cell r="J159">
            <v>-526968</v>
          </cell>
          <cell r="K159">
            <v>-495740</v>
          </cell>
        </row>
        <row r="160">
          <cell r="F160">
            <v>-640470.57999999996</v>
          </cell>
          <cell r="G160">
            <v>-2455</v>
          </cell>
          <cell r="H160">
            <v>-642925.57999999996</v>
          </cell>
          <cell r="I160">
            <v>0</v>
          </cell>
          <cell r="J160">
            <v>-642925.57999999996</v>
          </cell>
          <cell r="K160">
            <v>-257314.93</v>
          </cell>
        </row>
        <row r="161">
          <cell r="F161">
            <v>-18777214.530000001</v>
          </cell>
          <cell r="G161">
            <v>4261935.5099999988</v>
          </cell>
          <cell r="H161">
            <v>-14515279.020000001</v>
          </cell>
          <cell r="I161">
            <v>0</v>
          </cell>
          <cell r="J161">
            <v>-14515279.020000001</v>
          </cell>
          <cell r="K161">
            <v>-9074665.1799999997</v>
          </cell>
        </row>
        <row r="163">
          <cell r="F163">
            <v>-45716821.030000001</v>
          </cell>
          <cell r="G163">
            <v>0</v>
          </cell>
          <cell r="H163">
            <v>-45716821.030000001</v>
          </cell>
          <cell r="I163">
            <v>0</v>
          </cell>
          <cell r="J163">
            <v>-45716821.030000001</v>
          </cell>
          <cell r="K163">
            <v>-12668000</v>
          </cell>
        </row>
        <row r="164">
          <cell r="F164">
            <v>-45716821.030000001</v>
          </cell>
          <cell r="G164">
            <v>0</v>
          </cell>
          <cell r="H164">
            <v>-45716821.030000001</v>
          </cell>
          <cell r="I164">
            <v>0</v>
          </cell>
          <cell r="J164">
            <v>-45716821.030000001</v>
          </cell>
          <cell r="K164">
            <v>-12668000</v>
          </cell>
        </row>
        <row r="166">
          <cell r="F166">
            <v>0</v>
          </cell>
          <cell r="G166">
            <v>0</v>
          </cell>
          <cell r="H166">
            <v>0</v>
          </cell>
          <cell r="I166">
            <v>0</v>
          </cell>
          <cell r="J166">
            <v>0</v>
          </cell>
          <cell r="K166">
            <v>0</v>
          </cell>
        </row>
        <row r="168">
          <cell r="F168">
            <v>0</v>
          </cell>
          <cell r="G168">
            <v>0</v>
          </cell>
          <cell r="H168">
            <v>0</v>
          </cell>
          <cell r="I168">
            <v>0</v>
          </cell>
          <cell r="J168">
            <v>0</v>
          </cell>
          <cell r="K168">
            <v>0</v>
          </cell>
        </row>
        <row r="170">
          <cell r="F170">
            <v>-65309503.090000004</v>
          </cell>
          <cell r="G170">
            <v>-325587</v>
          </cell>
          <cell r="H170">
            <v>-65635090.090000004</v>
          </cell>
          <cell r="I170">
            <v>0</v>
          </cell>
          <cell r="J170">
            <v>-65635090.090000004</v>
          </cell>
          <cell r="K170">
            <v>-66566134</v>
          </cell>
        </row>
        <row r="171">
          <cell r="F171">
            <v>-65309503.090000004</v>
          </cell>
          <cell r="G171">
            <v>-325587</v>
          </cell>
          <cell r="H171">
            <v>-65635090.090000004</v>
          </cell>
          <cell r="I171">
            <v>0</v>
          </cell>
          <cell r="J171">
            <v>-65635090.090000004</v>
          </cell>
          <cell r="K171">
            <v>-66566134</v>
          </cell>
        </row>
        <row r="173">
          <cell r="F173">
            <v>-21281598.460000001</v>
          </cell>
          <cell r="G173">
            <v>0</v>
          </cell>
          <cell r="H173">
            <v>-21281598.460000001</v>
          </cell>
          <cell r="I173">
            <v>0</v>
          </cell>
          <cell r="J173">
            <v>-21281598.460000001</v>
          </cell>
          <cell r="K173">
            <v>-4087714.11</v>
          </cell>
        </row>
        <row r="174">
          <cell r="F174">
            <v>-21281598.460000001</v>
          </cell>
          <cell r="G174">
            <v>0</v>
          </cell>
          <cell r="H174">
            <v>-21281598.460000001</v>
          </cell>
          <cell r="I174">
            <v>0</v>
          </cell>
          <cell r="J174">
            <v>-21281598.460000001</v>
          </cell>
          <cell r="K174">
            <v>-4087714.11</v>
          </cell>
        </row>
        <row r="176">
          <cell r="F176">
            <v>0</v>
          </cell>
          <cell r="G176">
            <v>0</v>
          </cell>
          <cell r="H176">
            <v>0</v>
          </cell>
          <cell r="I176">
            <v>0</v>
          </cell>
          <cell r="J176">
            <v>0</v>
          </cell>
          <cell r="K176">
            <v>0</v>
          </cell>
        </row>
        <row r="178">
          <cell r="F178">
            <v>0</v>
          </cell>
          <cell r="G178">
            <v>0</v>
          </cell>
          <cell r="H178">
            <v>0</v>
          </cell>
          <cell r="I178">
            <v>0</v>
          </cell>
          <cell r="J178">
            <v>0</v>
          </cell>
          <cell r="K178">
            <v>0</v>
          </cell>
        </row>
        <row r="180">
          <cell r="F180">
            <v>-737061</v>
          </cell>
          <cell r="G180">
            <v>0</v>
          </cell>
          <cell r="H180">
            <v>-737061</v>
          </cell>
          <cell r="I180">
            <v>0</v>
          </cell>
          <cell r="J180">
            <v>-737061</v>
          </cell>
          <cell r="K180">
            <v>-526291</v>
          </cell>
        </row>
        <row r="181">
          <cell r="F181">
            <v>25644512.239999998</v>
          </cell>
          <cell r="G181">
            <v>-25644512.239999998</v>
          </cell>
          <cell r="H181">
            <v>0</v>
          </cell>
          <cell r="I181">
            <v>0</v>
          </cell>
          <cell r="J181">
            <v>0</v>
          </cell>
          <cell r="K181">
            <v>0</v>
          </cell>
        </row>
        <row r="182">
          <cell r="F182">
            <v>-22879372.5</v>
          </cell>
          <cell r="G182">
            <v>-16411563.220000001</v>
          </cell>
          <cell r="H182">
            <v>-39290935.719999999</v>
          </cell>
          <cell r="I182">
            <v>0</v>
          </cell>
          <cell r="J182">
            <v>-39290935.719999999</v>
          </cell>
          <cell r="K182">
            <v>-25993165.02</v>
          </cell>
        </row>
        <row r="183">
          <cell r="F183">
            <v>2028078.7399999984</v>
          </cell>
          <cell r="G183">
            <v>-42056075.460000001</v>
          </cell>
          <cell r="H183">
            <v>-40027996.719999999</v>
          </cell>
          <cell r="I183">
            <v>0</v>
          </cell>
          <cell r="J183">
            <v>-40027996.719999999</v>
          </cell>
          <cell r="K183">
            <v>-26519456.02</v>
          </cell>
        </row>
        <row r="185">
          <cell r="F185">
            <v>-120000000</v>
          </cell>
          <cell r="G185">
            <v>0</v>
          </cell>
          <cell r="H185">
            <v>-120000000</v>
          </cell>
          <cell r="I185">
            <v>0</v>
          </cell>
          <cell r="J185">
            <v>-120000000</v>
          </cell>
          <cell r="K185">
            <v>-120000000</v>
          </cell>
        </row>
        <row r="186">
          <cell r="F186">
            <v>-120000000</v>
          </cell>
          <cell r="G186">
            <v>0</v>
          </cell>
          <cell r="H186">
            <v>-120000000</v>
          </cell>
          <cell r="I186">
            <v>0</v>
          </cell>
          <cell r="J186">
            <v>-120000000</v>
          </cell>
          <cell r="K186">
            <v>-120000000</v>
          </cell>
        </row>
        <row r="188">
          <cell r="F188">
            <v>5852759</v>
          </cell>
          <cell r="G188">
            <v>0</v>
          </cell>
          <cell r="H188">
            <v>5852759</v>
          </cell>
          <cell r="I188">
            <v>0</v>
          </cell>
          <cell r="J188">
            <v>5852759</v>
          </cell>
          <cell r="K188">
            <v>5852759</v>
          </cell>
        </row>
        <row r="189">
          <cell r="F189">
            <v>155335169.18000001</v>
          </cell>
          <cell r="G189">
            <v>47980003.170000002</v>
          </cell>
          <cell r="H189">
            <v>203315172.34999999</v>
          </cell>
          <cell r="I189">
            <v>0</v>
          </cell>
          <cell r="J189">
            <v>203315172.34999999</v>
          </cell>
          <cell r="K189">
            <v>241828132.62</v>
          </cell>
        </row>
        <row r="190">
          <cell r="F190">
            <v>-22710851.27</v>
          </cell>
          <cell r="G190">
            <v>0</v>
          </cell>
          <cell r="H190">
            <v>-22710851.27</v>
          </cell>
          <cell r="I190">
            <v>0</v>
          </cell>
          <cell r="J190">
            <v>-22710851.27</v>
          </cell>
          <cell r="K190">
            <v>-52778559.109999999</v>
          </cell>
        </row>
        <row r="191">
          <cell r="F191">
            <v>11097292</v>
          </cell>
          <cell r="G191">
            <v>0</v>
          </cell>
          <cell r="H191">
            <v>11097292</v>
          </cell>
          <cell r="I191">
            <v>0</v>
          </cell>
          <cell r="J191">
            <v>11097292</v>
          </cell>
          <cell r="K191">
            <v>11097292</v>
          </cell>
        </row>
        <row r="192">
          <cell r="F192">
            <v>149574368.91</v>
          </cell>
          <cell r="G192">
            <v>47980003.170000002</v>
          </cell>
          <cell r="H192">
            <v>197554372.07999998</v>
          </cell>
          <cell r="I192">
            <v>0</v>
          </cell>
          <cell r="J192">
            <v>197554372.07999998</v>
          </cell>
          <cell r="K192">
            <v>205999624.50999999</v>
          </cell>
        </row>
        <row r="194">
          <cell r="F194">
            <v>0</v>
          </cell>
          <cell r="G194">
            <v>0</v>
          </cell>
          <cell r="H194">
            <v>0</v>
          </cell>
          <cell r="I194">
            <v>0</v>
          </cell>
          <cell r="J194">
            <v>0</v>
          </cell>
          <cell r="K194">
            <v>0</v>
          </cell>
        </row>
        <row r="196">
          <cell r="F196">
            <v>0</v>
          </cell>
          <cell r="G196">
            <v>0</v>
          </cell>
          <cell r="H196">
            <v>0</v>
          </cell>
          <cell r="I196">
            <v>0</v>
          </cell>
          <cell r="J196">
            <v>0</v>
          </cell>
          <cell r="K196">
            <v>-650580</v>
          </cell>
        </row>
        <row r="197">
          <cell r="F197">
            <v>0</v>
          </cell>
          <cell r="G197">
            <v>0</v>
          </cell>
          <cell r="H197">
            <v>0</v>
          </cell>
          <cell r="I197">
            <v>0</v>
          </cell>
          <cell r="J197">
            <v>0</v>
          </cell>
          <cell r="K197">
            <v>3300</v>
          </cell>
        </row>
        <row r="198">
          <cell r="F198">
            <v>0</v>
          </cell>
          <cell r="G198">
            <v>0</v>
          </cell>
          <cell r="H198">
            <v>0</v>
          </cell>
          <cell r="I198">
            <v>0</v>
          </cell>
          <cell r="J198">
            <v>0</v>
          </cell>
          <cell r="K198">
            <v>-86114.6</v>
          </cell>
        </row>
        <row r="199">
          <cell r="F199">
            <v>-1098253.3899999999</v>
          </cell>
          <cell r="G199">
            <v>-18762.330000000002</v>
          </cell>
          <cell r="H199">
            <v>-1117015.72</v>
          </cell>
          <cell r="I199">
            <v>0</v>
          </cell>
          <cell r="J199">
            <v>-1117015.72</v>
          </cell>
          <cell r="K199">
            <v>-3482935.27</v>
          </cell>
        </row>
        <row r="200">
          <cell r="F200">
            <v>-432852605.94</v>
          </cell>
          <cell r="G200">
            <v>-1826103.12</v>
          </cell>
          <cell r="H200">
            <v>-434678709.06</v>
          </cell>
          <cell r="I200">
            <v>0</v>
          </cell>
          <cell r="J200">
            <v>-434678709.06</v>
          </cell>
          <cell r="K200">
            <v>-283265096.87</v>
          </cell>
        </row>
        <row r="201">
          <cell r="F201">
            <v>0</v>
          </cell>
          <cell r="G201">
            <v>0</v>
          </cell>
          <cell r="H201">
            <v>0</v>
          </cell>
          <cell r="I201">
            <v>0</v>
          </cell>
          <cell r="J201">
            <v>0</v>
          </cell>
          <cell r="K201">
            <v>13457.96</v>
          </cell>
        </row>
        <row r="202">
          <cell r="F202">
            <v>49885021.240000002</v>
          </cell>
          <cell r="G202">
            <v>0</v>
          </cell>
          <cell r="H202">
            <v>49885021.240000002</v>
          </cell>
          <cell r="I202">
            <v>0</v>
          </cell>
          <cell r="J202">
            <v>49885021.240000002</v>
          </cell>
          <cell r="K202">
            <v>643976.48</v>
          </cell>
        </row>
        <row r="203">
          <cell r="F203">
            <v>-41175443.5</v>
          </cell>
          <cell r="G203">
            <v>-136967.4</v>
          </cell>
          <cell r="H203">
            <v>-41312410.899999999</v>
          </cell>
          <cell r="I203">
            <v>0</v>
          </cell>
          <cell r="J203">
            <v>-41312410.899999999</v>
          </cell>
          <cell r="K203">
            <v>-24809122.699999999</v>
          </cell>
        </row>
        <row r="204">
          <cell r="F204">
            <v>-425241281.58999997</v>
          </cell>
          <cell r="G204">
            <v>-1981832.85</v>
          </cell>
          <cell r="H204">
            <v>-427223114.44</v>
          </cell>
          <cell r="I204">
            <v>0</v>
          </cell>
          <cell r="J204">
            <v>-427223114.44</v>
          </cell>
          <cell r="K204">
            <v>-311633115</v>
          </cell>
        </row>
        <row r="206">
          <cell r="F206">
            <v>188311.77</v>
          </cell>
          <cell r="G206">
            <v>0</v>
          </cell>
          <cell r="H206">
            <v>188311.77</v>
          </cell>
          <cell r="I206">
            <v>0</v>
          </cell>
          <cell r="J206">
            <v>188311.77</v>
          </cell>
          <cell r="K206">
            <v>641986.4</v>
          </cell>
        </row>
        <row r="207">
          <cell r="F207">
            <v>19907.25</v>
          </cell>
          <cell r="G207">
            <v>0</v>
          </cell>
          <cell r="H207">
            <v>19907.25</v>
          </cell>
          <cell r="I207">
            <v>0</v>
          </cell>
          <cell r="J207">
            <v>19907.25</v>
          </cell>
          <cell r="K207">
            <v>44738.41</v>
          </cell>
        </row>
        <row r="208">
          <cell r="F208">
            <v>18805.02</v>
          </cell>
          <cell r="G208">
            <v>0</v>
          </cell>
          <cell r="H208">
            <v>18805.02</v>
          </cell>
          <cell r="I208">
            <v>0</v>
          </cell>
          <cell r="J208">
            <v>18805.02</v>
          </cell>
          <cell r="K208">
            <v>42541.36</v>
          </cell>
        </row>
        <row r="209">
          <cell r="F209">
            <v>104479.67999999999</v>
          </cell>
          <cell r="G209">
            <v>0</v>
          </cell>
          <cell r="H209">
            <v>104479.67999999999</v>
          </cell>
          <cell r="I209">
            <v>0</v>
          </cell>
          <cell r="J209">
            <v>104479.67999999999</v>
          </cell>
          <cell r="K209">
            <v>220498.55</v>
          </cell>
        </row>
        <row r="210">
          <cell r="F210">
            <v>331503.71999999997</v>
          </cell>
          <cell r="G210">
            <v>0</v>
          </cell>
          <cell r="H210">
            <v>331503.71999999997</v>
          </cell>
          <cell r="I210">
            <v>0</v>
          </cell>
          <cell r="J210">
            <v>331503.71999999997</v>
          </cell>
          <cell r="K210">
            <v>949764.72</v>
          </cell>
        </row>
        <row r="212">
          <cell r="F212">
            <v>352859.06</v>
          </cell>
          <cell r="G212">
            <v>0</v>
          </cell>
          <cell r="H212">
            <v>352859.06</v>
          </cell>
          <cell r="I212">
            <v>0</v>
          </cell>
          <cell r="J212">
            <v>352859.06</v>
          </cell>
          <cell r="K212">
            <v>1601836.39</v>
          </cell>
        </row>
        <row r="213">
          <cell r="F213">
            <v>42310.55</v>
          </cell>
          <cell r="G213">
            <v>0</v>
          </cell>
          <cell r="H213">
            <v>42310.55</v>
          </cell>
          <cell r="I213">
            <v>0</v>
          </cell>
          <cell r="J213">
            <v>42310.55</v>
          </cell>
          <cell r="K213">
            <v>179585.96</v>
          </cell>
        </row>
        <row r="214">
          <cell r="F214">
            <v>42427.7</v>
          </cell>
          <cell r="G214">
            <v>0</v>
          </cell>
          <cell r="H214">
            <v>42427.7</v>
          </cell>
          <cell r="I214">
            <v>0</v>
          </cell>
          <cell r="J214">
            <v>42427.7</v>
          </cell>
          <cell r="K214">
            <v>182735.3</v>
          </cell>
        </row>
        <row r="215">
          <cell r="F215">
            <v>224264.75</v>
          </cell>
          <cell r="G215">
            <v>0</v>
          </cell>
          <cell r="H215">
            <v>224264.75</v>
          </cell>
          <cell r="I215">
            <v>0</v>
          </cell>
          <cell r="J215">
            <v>224264.75</v>
          </cell>
          <cell r="K215">
            <v>855934.27</v>
          </cell>
        </row>
        <row r="216">
          <cell r="F216">
            <v>661862.06000000006</v>
          </cell>
          <cell r="G216">
            <v>0</v>
          </cell>
          <cell r="H216">
            <v>661862.06000000006</v>
          </cell>
          <cell r="I216">
            <v>0</v>
          </cell>
          <cell r="J216">
            <v>661862.06000000006</v>
          </cell>
          <cell r="K216">
            <v>2820091.92</v>
          </cell>
        </row>
        <row r="218">
          <cell r="F218">
            <v>41665.5</v>
          </cell>
          <cell r="G218">
            <v>0</v>
          </cell>
          <cell r="H218">
            <v>41665.5</v>
          </cell>
          <cell r="I218">
            <v>0</v>
          </cell>
          <cell r="J218">
            <v>41665.5</v>
          </cell>
          <cell r="K218">
            <v>54933.08</v>
          </cell>
        </row>
        <row r="219">
          <cell r="F219">
            <v>198021646.19999999</v>
          </cell>
          <cell r="G219">
            <v>1125802.7</v>
          </cell>
          <cell r="H219">
            <v>199147448.90000001</v>
          </cell>
          <cell r="I219">
            <v>0</v>
          </cell>
          <cell r="J219">
            <v>199147448.90000001</v>
          </cell>
          <cell r="K219">
            <v>213581813.44</v>
          </cell>
        </row>
        <row r="220">
          <cell r="F220">
            <v>23656751.48</v>
          </cell>
          <cell r="G220">
            <v>154338.13</v>
          </cell>
          <cell r="H220">
            <v>23811089.609999999</v>
          </cell>
          <cell r="I220">
            <v>0</v>
          </cell>
          <cell r="J220">
            <v>23811089.609999999</v>
          </cell>
          <cell r="K220">
            <v>20645335.399999999</v>
          </cell>
        </row>
        <row r="221">
          <cell r="F221">
            <v>14049400.380000001</v>
          </cell>
          <cell r="G221">
            <v>172152.86</v>
          </cell>
          <cell r="H221">
            <v>14221553.24</v>
          </cell>
          <cell r="I221">
            <v>0</v>
          </cell>
          <cell r="J221">
            <v>14221553.24</v>
          </cell>
          <cell r="K221">
            <v>13695716.68</v>
          </cell>
        </row>
        <row r="222">
          <cell r="F222">
            <v>109736243.91</v>
          </cell>
          <cell r="G222">
            <v>611216.85</v>
          </cell>
          <cell r="H222">
            <v>110347460.76000001</v>
          </cell>
          <cell r="I222">
            <v>0</v>
          </cell>
          <cell r="J222">
            <v>110347460.76000001</v>
          </cell>
          <cell r="K222">
            <v>76847970.780000001</v>
          </cell>
        </row>
        <row r="223">
          <cell r="F223">
            <v>345505707.46999997</v>
          </cell>
          <cell r="G223">
            <v>2063510.54</v>
          </cell>
          <cell r="H223">
            <v>347569218.00999999</v>
          </cell>
          <cell r="I223">
            <v>0</v>
          </cell>
          <cell r="J223">
            <v>347569218.00999999</v>
          </cell>
          <cell r="K223">
            <v>324825769.38</v>
          </cell>
        </row>
        <row r="225">
          <cell r="F225">
            <v>0</v>
          </cell>
          <cell r="G225">
            <v>0</v>
          </cell>
          <cell r="H225">
            <v>0</v>
          </cell>
          <cell r="I225">
            <v>0</v>
          </cell>
          <cell r="J225">
            <v>0</v>
          </cell>
          <cell r="K225">
            <v>0</v>
          </cell>
        </row>
        <row r="227">
          <cell r="F227">
            <v>0</v>
          </cell>
          <cell r="G227">
            <v>0</v>
          </cell>
          <cell r="H227">
            <v>0</v>
          </cell>
          <cell r="I227">
            <v>0</v>
          </cell>
          <cell r="J227">
            <v>0</v>
          </cell>
          <cell r="K227">
            <v>431720.12</v>
          </cell>
        </row>
        <row r="228">
          <cell r="F228">
            <v>0</v>
          </cell>
          <cell r="G228">
            <v>0</v>
          </cell>
          <cell r="H228">
            <v>0</v>
          </cell>
          <cell r="I228">
            <v>0</v>
          </cell>
          <cell r="J228">
            <v>0</v>
          </cell>
          <cell r="K228">
            <v>431720.12</v>
          </cell>
        </row>
        <row r="230">
          <cell r="F230">
            <v>0</v>
          </cell>
          <cell r="G230">
            <v>0</v>
          </cell>
          <cell r="H230">
            <v>0</v>
          </cell>
          <cell r="I230">
            <v>-28602943.850000001</v>
          </cell>
          <cell r="J230">
            <v>-28602943.850000001</v>
          </cell>
          <cell r="K230">
            <v>-26545776.390000001</v>
          </cell>
        </row>
        <row r="231">
          <cell r="F231">
            <v>0</v>
          </cell>
          <cell r="G231">
            <v>0</v>
          </cell>
          <cell r="H231">
            <v>0</v>
          </cell>
          <cell r="I231">
            <v>-28602943.850000001</v>
          </cell>
          <cell r="J231">
            <v>-28602943.850000001</v>
          </cell>
          <cell r="K231">
            <v>-26545776.390000001</v>
          </cell>
        </row>
        <row r="233">
          <cell r="F233">
            <v>0</v>
          </cell>
          <cell r="G233">
            <v>493910.83</v>
          </cell>
          <cell r="H233">
            <v>493910.83</v>
          </cell>
          <cell r="I233">
            <v>0</v>
          </cell>
          <cell r="J233">
            <v>493910.83</v>
          </cell>
          <cell r="K233">
            <v>0</v>
          </cell>
        </row>
        <row r="234">
          <cell r="F234">
            <v>197422.3</v>
          </cell>
          <cell r="G234">
            <v>0</v>
          </cell>
          <cell r="H234">
            <v>197422.3</v>
          </cell>
          <cell r="I234">
            <v>0</v>
          </cell>
          <cell r="J234">
            <v>197422.3</v>
          </cell>
          <cell r="K234">
            <v>683180.75</v>
          </cell>
        </row>
        <row r="235">
          <cell r="F235">
            <v>3482915.98</v>
          </cell>
          <cell r="G235">
            <v>0</v>
          </cell>
          <cell r="H235">
            <v>3482915.98</v>
          </cell>
          <cell r="I235">
            <v>0</v>
          </cell>
          <cell r="J235">
            <v>3482915.98</v>
          </cell>
          <cell r="K235">
            <v>3811049.7</v>
          </cell>
        </row>
        <row r="236">
          <cell r="F236">
            <v>4692919.16</v>
          </cell>
          <cell r="G236">
            <v>0</v>
          </cell>
          <cell r="H236">
            <v>4692919.16</v>
          </cell>
          <cell r="I236">
            <v>0</v>
          </cell>
          <cell r="J236">
            <v>4692919.16</v>
          </cell>
          <cell r="K236">
            <v>4542605.3899999997</v>
          </cell>
        </row>
        <row r="237">
          <cell r="F237">
            <v>3859076.61</v>
          </cell>
          <cell r="G237">
            <v>0</v>
          </cell>
          <cell r="H237">
            <v>3859076.61</v>
          </cell>
          <cell r="I237">
            <v>0</v>
          </cell>
          <cell r="J237">
            <v>3859076.61</v>
          </cell>
          <cell r="K237">
            <v>4067073.99</v>
          </cell>
        </row>
        <row r="238">
          <cell r="F238">
            <v>8998691.7699999996</v>
          </cell>
          <cell r="G238">
            <v>0</v>
          </cell>
          <cell r="H238">
            <v>8998691.7699999996</v>
          </cell>
          <cell r="I238">
            <v>0</v>
          </cell>
          <cell r="J238">
            <v>8998691.7699999996</v>
          </cell>
          <cell r="K238">
            <v>4574005.82</v>
          </cell>
        </row>
        <row r="239">
          <cell r="F239">
            <v>2697244.9</v>
          </cell>
          <cell r="G239">
            <v>0</v>
          </cell>
          <cell r="H239">
            <v>2697244.9</v>
          </cell>
          <cell r="I239">
            <v>0</v>
          </cell>
          <cell r="J239">
            <v>2697244.9</v>
          </cell>
          <cell r="K239">
            <v>2150243.06</v>
          </cell>
        </row>
        <row r="240">
          <cell r="F240">
            <v>1887659.81</v>
          </cell>
          <cell r="G240">
            <v>0</v>
          </cell>
          <cell r="H240">
            <v>1887659.81</v>
          </cell>
          <cell r="I240">
            <v>0</v>
          </cell>
          <cell r="J240">
            <v>1887659.81</v>
          </cell>
          <cell r="K240">
            <v>1713081.98</v>
          </cell>
        </row>
        <row r="241">
          <cell r="F241">
            <v>126384.3</v>
          </cell>
          <cell r="G241">
            <v>0</v>
          </cell>
          <cell r="H241">
            <v>126384.3</v>
          </cell>
          <cell r="I241">
            <v>0</v>
          </cell>
          <cell r="J241">
            <v>126384.3</v>
          </cell>
          <cell r="K241">
            <v>0</v>
          </cell>
        </row>
        <row r="242">
          <cell r="F242">
            <v>375254.75</v>
          </cell>
          <cell r="G242">
            <v>0</v>
          </cell>
          <cell r="H242">
            <v>375254.75</v>
          </cell>
          <cell r="I242">
            <v>0</v>
          </cell>
          <cell r="J242">
            <v>375254.75</v>
          </cell>
          <cell r="K242">
            <v>0</v>
          </cell>
        </row>
        <row r="243">
          <cell r="F243">
            <v>26317569.579999998</v>
          </cell>
          <cell r="G243">
            <v>493910.83</v>
          </cell>
          <cell r="H243">
            <v>26811480.409999996</v>
          </cell>
          <cell r="I243">
            <v>0</v>
          </cell>
          <cell r="J243">
            <v>26811480.409999996</v>
          </cell>
          <cell r="K243">
            <v>21541240.689999998</v>
          </cell>
        </row>
        <row r="245">
          <cell r="F245">
            <v>10933.88</v>
          </cell>
          <cell r="G245">
            <v>0</v>
          </cell>
          <cell r="H245">
            <v>10933.88</v>
          </cell>
          <cell r="I245">
            <v>0</v>
          </cell>
          <cell r="J245">
            <v>10933.88</v>
          </cell>
          <cell r="K245">
            <v>76702.820000000007</v>
          </cell>
        </row>
        <row r="246">
          <cell r="F246">
            <v>0</v>
          </cell>
          <cell r="G246">
            <v>0</v>
          </cell>
          <cell r="H246">
            <v>0</v>
          </cell>
          <cell r="I246">
            <v>0</v>
          </cell>
          <cell r="J246">
            <v>0</v>
          </cell>
          <cell r="K246">
            <v>80142.5</v>
          </cell>
        </row>
        <row r="247">
          <cell r="F247">
            <v>11436</v>
          </cell>
          <cell r="G247">
            <v>0</v>
          </cell>
          <cell r="H247">
            <v>11436</v>
          </cell>
          <cell r="I247">
            <v>0</v>
          </cell>
          <cell r="J247">
            <v>11436</v>
          </cell>
          <cell r="K247">
            <v>0</v>
          </cell>
        </row>
        <row r="248">
          <cell r="F248">
            <v>0</v>
          </cell>
          <cell r="G248">
            <v>0</v>
          </cell>
          <cell r="H248">
            <v>0</v>
          </cell>
          <cell r="I248">
            <v>0</v>
          </cell>
          <cell r="J248">
            <v>0</v>
          </cell>
          <cell r="K248">
            <v>23667.95</v>
          </cell>
        </row>
        <row r="249">
          <cell r="F249">
            <v>29607.439999999999</v>
          </cell>
          <cell r="G249">
            <v>0</v>
          </cell>
          <cell r="H249">
            <v>29607.439999999999</v>
          </cell>
          <cell r="I249">
            <v>0</v>
          </cell>
          <cell r="J249">
            <v>29607.439999999999</v>
          </cell>
          <cell r="K249">
            <v>64544.83</v>
          </cell>
        </row>
        <row r="250">
          <cell r="F250">
            <v>13733</v>
          </cell>
          <cell r="G250">
            <v>0</v>
          </cell>
          <cell r="H250">
            <v>13733</v>
          </cell>
          <cell r="I250">
            <v>0</v>
          </cell>
          <cell r="J250">
            <v>13733</v>
          </cell>
          <cell r="K250">
            <v>51326</v>
          </cell>
        </row>
        <row r="251">
          <cell r="F251">
            <v>0</v>
          </cell>
          <cell r="G251">
            <v>0</v>
          </cell>
          <cell r="H251">
            <v>0</v>
          </cell>
          <cell r="I251">
            <v>0</v>
          </cell>
          <cell r="J251">
            <v>0</v>
          </cell>
          <cell r="K251">
            <v>3855</v>
          </cell>
        </row>
        <row r="252">
          <cell r="F252">
            <v>10063.35</v>
          </cell>
          <cell r="G252">
            <v>0</v>
          </cell>
          <cell r="H252">
            <v>10063.35</v>
          </cell>
          <cell r="I252">
            <v>0</v>
          </cell>
          <cell r="J252">
            <v>10063.35</v>
          </cell>
          <cell r="K252">
            <v>33369.050000000003</v>
          </cell>
        </row>
        <row r="253">
          <cell r="F253">
            <v>0</v>
          </cell>
          <cell r="G253">
            <v>0</v>
          </cell>
          <cell r="H253">
            <v>0</v>
          </cell>
          <cell r="I253">
            <v>0</v>
          </cell>
          <cell r="J253">
            <v>0</v>
          </cell>
          <cell r="K253">
            <v>2310.0300000000002</v>
          </cell>
        </row>
        <row r="254">
          <cell r="F254">
            <v>3534.51</v>
          </cell>
          <cell r="G254">
            <v>0</v>
          </cell>
          <cell r="H254">
            <v>3534.51</v>
          </cell>
          <cell r="I254">
            <v>0</v>
          </cell>
          <cell r="J254">
            <v>3534.51</v>
          </cell>
          <cell r="K254">
            <v>15511.02</v>
          </cell>
        </row>
        <row r="255">
          <cell r="F255">
            <v>0</v>
          </cell>
          <cell r="G255">
            <v>0</v>
          </cell>
          <cell r="H255">
            <v>0</v>
          </cell>
          <cell r="I255">
            <v>0</v>
          </cell>
          <cell r="J255">
            <v>0</v>
          </cell>
          <cell r="K255">
            <v>0</v>
          </cell>
        </row>
        <row r="256">
          <cell r="F256">
            <v>0</v>
          </cell>
          <cell r="G256">
            <v>0</v>
          </cell>
          <cell r="H256">
            <v>0</v>
          </cell>
          <cell r="I256">
            <v>0</v>
          </cell>
          <cell r="J256">
            <v>0</v>
          </cell>
          <cell r="K256">
            <v>1041</v>
          </cell>
        </row>
        <row r="257">
          <cell r="F257">
            <v>8062</v>
          </cell>
          <cell r="G257">
            <v>0</v>
          </cell>
          <cell r="H257">
            <v>8062</v>
          </cell>
          <cell r="I257">
            <v>0</v>
          </cell>
          <cell r="J257">
            <v>8062</v>
          </cell>
          <cell r="K257">
            <v>12840</v>
          </cell>
        </row>
        <row r="258">
          <cell r="F258">
            <v>478786.95</v>
          </cell>
          <cell r="G258">
            <v>0</v>
          </cell>
          <cell r="H258">
            <v>478786.95</v>
          </cell>
          <cell r="I258">
            <v>0</v>
          </cell>
          <cell r="J258">
            <v>478786.95</v>
          </cell>
          <cell r="K258">
            <v>583141.92000000004</v>
          </cell>
        </row>
        <row r="259">
          <cell r="F259">
            <v>1190920.67</v>
          </cell>
          <cell r="G259">
            <v>0</v>
          </cell>
          <cell r="H259">
            <v>1190920.67</v>
          </cell>
          <cell r="I259">
            <v>0</v>
          </cell>
          <cell r="J259">
            <v>1190920.67</v>
          </cell>
          <cell r="K259">
            <v>1019566.33</v>
          </cell>
        </row>
        <row r="260">
          <cell r="F260">
            <v>253643</v>
          </cell>
          <cell r="G260">
            <v>0</v>
          </cell>
          <cell r="H260">
            <v>253643</v>
          </cell>
          <cell r="I260">
            <v>0</v>
          </cell>
          <cell r="J260">
            <v>253643</v>
          </cell>
          <cell r="K260">
            <v>164366</v>
          </cell>
        </row>
        <row r="261">
          <cell r="F261">
            <v>241463.6</v>
          </cell>
          <cell r="G261">
            <v>0</v>
          </cell>
          <cell r="H261">
            <v>241463.6</v>
          </cell>
          <cell r="I261">
            <v>0</v>
          </cell>
          <cell r="J261">
            <v>241463.6</v>
          </cell>
          <cell r="K261">
            <v>158384.49</v>
          </cell>
        </row>
        <row r="262">
          <cell r="F262">
            <v>438149.07</v>
          </cell>
          <cell r="G262">
            <v>0</v>
          </cell>
          <cell r="H262">
            <v>438149.07</v>
          </cell>
          <cell r="I262">
            <v>0</v>
          </cell>
          <cell r="J262">
            <v>438149.07</v>
          </cell>
          <cell r="K262">
            <v>403895.62</v>
          </cell>
        </row>
        <row r="263">
          <cell r="F263">
            <v>264145</v>
          </cell>
          <cell r="G263">
            <v>0</v>
          </cell>
          <cell r="H263">
            <v>264145</v>
          </cell>
          <cell r="I263">
            <v>0</v>
          </cell>
          <cell r="J263">
            <v>264145</v>
          </cell>
          <cell r="K263">
            <v>277857</v>
          </cell>
        </row>
        <row r="264">
          <cell r="F264">
            <v>60000</v>
          </cell>
          <cell r="G264">
            <v>0</v>
          </cell>
          <cell r="H264">
            <v>60000</v>
          </cell>
          <cell r="I264">
            <v>0</v>
          </cell>
          <cell r="J264">
            <v>60000</v>
          </cell>
          <cell r="K264">
            <v>0</v>
          </cell>
        </row>
        <row r="265">
          <cell r="F265">
            <v>3045</v>
          </cell>
          <cell r="G265">
            <v>0</v>
          </cell>
          <cell r="H265">
            <v>3045</v>
          </cell>
          <cell r="I265">
            <v>0</v>
          </cell>
          <cell r="J265">
            <v>3045</v>
          </cell>
          <cell r="K265">
            <v>3045</v>
          </cell>
        </row>
        <row r="266">
          <cell r="F266">
            <v>33962</v>
          </cell>
          <cell r="G266">
            <v>0</v>
          </cell>
          <cell r="H266">
            <v>33962</v>
          </cell>
          <cell r="I266">
            <v>0</v>
          </cell>
          <cell r="J266">
            <v>33962</v>
          </cell>
          <cell r="K266">
            <v>34858</v>
          </cell>
        </row>
        <row r="267">
          <cell r="F267">
            <v>175167.2</v>
          </cell>
          <cell r="G267">
            <v>0</v>
          </cell>
          <cell r="H267">
            <v>175167.2</v>
          </cell>
          <cell r="I267">
            <v>0</v>
          </cell>
          <cell r="J267">
            <v>175167.2</v>
          </cell>
          <cell r="K267">
            <v>174724.25</v>
          </cell>
        </row>
        <row r="268">
          <cell r="F268">
            <v>0</v>
          </cell>
          <cell r="G268">
            <v>0</v>
          </cell>
          <cell r="H268">
            <v>0</v>
          </cell>
          <cell r="I268">
            <v>0</v>
          </cell>
          <cell r="J268">
            <v>0</v>
          </cell>
          <cell r="K268">
            <v>11346.74</v>
          </cell>
        </row>
        <row r="269">
          <cell r="F269">
            <v>42641.27</v>
          </cell>
          <cell r="G269">
            <v>0</v>
          </cell>
          <cell r="H269">
            <v>42641.27</v>
          </cell>
          <cell r="I269">
            <v>0</v>
          </cell>
          <cell r="J269">
            <v>42641.27</v>
          </cell>
          <cell r="K269">
            <v>56325.54</v>
          </cell>
        </row>
        <row r="270">
          <cell r="F270">
            <v>246630</v>
          </cell>
          <cell r="G270">
            <v>0</v>
          </cell>
          <cell r="H270">
            <v>246630</v>
          </cell>
          <cell r="I270">
            <v>0</v>
          </cell>
          <cell r="J270">
            <v>246630</v>
          </cell>
          <cell r="K270">
            <v>73600</v>
          </cell>
        </row>
        <row r="271">
          <cell r="F271">
            <v>452081.98</v>
          </cell>
          <cell r="G271">
            <v>0</v>
          </cell>
          <cell r="H271">
            <v>452081.98</v>
          </cell>
          <cell r="I271">
            <v>0</v>
          </cell>
          <cell r="J271">
            <v>452081.98</v>
          </cell>
          <cell r="K271">
            <v>530219.07999999996</v>
          </cell>
        </row>
        <row r="272">
          <cell r="F272">
            <v>573324</v>
          </cell>
          <cell r="G272">
            <v>0</v>
          </cell>
          <cell r="H272">
            <v>573324</v>
          </cell>
          <cell r="I272">
            <v>0</v>
          </cell>
          <cell r="J272">
            <v>573324</v>
          </cell>
          <cell r="K272">
            <v>543839.46</v>
          </cell>
        </row>
        <row r="273">
          <cell r="F273">
            <v>48528</v>
          </cell>
          <cell r="G273">
            <v>0</v>
          </cell>
          <cell r="H273">
            <v>48528</v>
          </cell>
          <cell r="I273">
            <v>0</v>
          </cell>
          <cell r="J273">
            <v>48528</v>
          </cell>
          <cell r="K273">
            <v>163853.20000000001</v>
          </cell>
        </row>
        <row r="274">
          <cell r="F274">
            <v>256573.25</v>
          </cell>
          <cell r="G274">
            <v>0</v>
          </cell>
          <cell r="H274">
            <v>256573.25</v>
          </cell>
          <cell r="I274">
            <v>0</v>
          </cell>
          <cell r="J274">
            <v>256573.25</v>
          </cell>
          <cell r="K274">
            <v>272784.19</v>
          </cell>
        </row>
        <row r="275">
          <cell r="F275">
            <v>434421.13</v>
          </cell>
          <cell r="G275">
            <v>0</v>
          </cell>
          <cell r="H275">
            <v>434421.13</v>
          </cell>
          <cell r="I275">
            <v>0</v>
          </cell>
          <cell r="J275">
            <v>434421.13</v>
          </cell>
          <cell r="K275">
            <v>438251.66</v>
          </cell>
        </row>
        <row r="276">
          <cell r="F276">
            <v>338079</v>
          </cell>
          <cell r="G276">
            <v>0</v>
          </cell>
          <cell r="H276">
            <v>338079</v>
          </cell>
          <cell r="I276">
            <v>0</v>
          </cell>
          <cell r="J276">
            <v>338079</v>
          </cell>
          <cell r="K276">
            <v>359902</v>
          </cell>
        </row>
        <row r="277">
          <cell r="F277">
            <v>0</v>
          </cell>
          <cell r="G277">
            <v>0</v>
          </cell>
          <cell r="H277">
            <v>0</v>
          </cell>
          <cell r="I277">
            <v>0</v>
          </cell>
          <cell r="J277">
            <v>0</v>
          </cell>
          <cell r="K277">
            <v>13000</v>
          </cell>
        </row>
        <row r="278">
          <cell r="F278">
            <v>0</v>
          </cell>
          <cell r="G278">
            <v>0</v>
          </cell>
          <cell r="H278">
            <v>0</v>
          </cell>
          <cell r="I278">
            <v>0</v>
          </cell>
          <cell r="J278">
            <v>0</v>
          </cell>
          <cell r="K278">
            <v>13000</v>
          </cell>
        </row>
        <row r="279">
          <cell r="F279">
            <v>24622</v>
          </cell>
          <cell r="G279">
            <v>0</v>
          </cell>
          <cell r="H279">
            <v>24622</v>
          </cell>
          <cell r="I279">
            <v>0</v>
          </cell>
          <cell r="J279">
            <v>24622</v>
          </cell>
          <cell r="K279">
            <v>26400</v>
          </cell>
        </row>
        <row r="280">
          <cell r="F280">
            <v>199234.8</v>
          </cell>
          <cell r="G280">
            <v>0</v>
          </cell>
          <cell r="H280">
            <v>199234.8</v>
          </cell>
          <cell r="I280">
            <v>0</v>
          </cell>
          <cell r="J280">
            <v>199234.8</v>
          </cell>
          <cell r="K280">
            <v>216620.9</v>
          </cell>
        </row>
        <row r="281">
          <cell r="F281">
            <v>11387.25</v>
          </cell>
          <cell r="G281">
            <v>0</v>
          </cell>
          <cell r="H281">
            <v>11387.25</v>
          </cell>
          <cell r="I281">
            <v>0</v>
          </cell>
          <cell r="J281">
            <v>11387.25</v>
          </cell>
          <cell r="K281">
            <v>8485.68</v>
          </cell>
        </row>
        <row r="282">
          <cell r="F282">
            <v>42391.08</v>
          </cell>
          <cell r="G282">
            <v>0</v>
          </cell>
          <cell r="H282">
            <v>42391.08</v>
          </cell>
          <cell r="I282">
            <v>0</v>
          </cell>
          <cell r="J282">
            <v>42391.08</v>
          </cell>
          <cell r="K282">
            <v>47954.19</v>
          </cell>
        </row>
        <row r="283">
          <cell r="F283">
            <v>231968</v>
          </cell>
          <cell r="G283">
            <v>0</v>
          </cell>
          <cell r="H283">
            <v>231968</v>
          </cell>
          <cell r="I283">
            <v>0</v>
          </cell>
          <cell r="J283">
            <v>231968</v>
          </cell>
          <cell r="K283">
            <v>75250</v>
          </cell>
        </row>
        <row r="284">
          <cell r="F284">
            <v>369421.38</v>
          </cell>
          <cell r="G284">
            <v>0</v>
          </cell>
          <cell r="H284">
            <v>369421.38</v>
          </cell>
          <cell r="I284">
            <v>0</v>
          </cell>
          <cell r="J284">
            <v>369421.38</v>
          </cell>
          <cell r="K284">
            <v>416063.83</v>
          </cell>
        </row>
        <row r="285">
          <cell r="F285">
            <v>1011819</v>
          </cell>
          <cell r="G285">
            <v>0</v>
          </cell>
          <cell r="H285">
            <v>1011819</v>
          </cell>
          <cell r="I285">
            <v>0</v>
          </cell>
          <cell r="J285">
            <v>1011819</v>
          </cell>
          <cell r="K285">
            <v>926365.2</v>
          </cell>
        </row>
        <row r="286">
          <cell r="F286">
            <v>133093</v>
          </cell>
          <cell r="G286">
            <v>0</v>
          </cell>
          <cell r="H286">
            <v>133093</v>
          </cell>
          <cell r="I286">
            <v>0</v>
          </cell>
          <cell r="J286">
            <v>133093</v>
          </cell>
          <cell r="K286">
            <v>28623</v>
          </cell>
        </row>
        <row r="287">
          <cell r="F287">
            <v>214774.37</v>
          </cell>
          <cell r="G287">
            <v>0</v>
          </cell>
          <cell r="H287">
            <v>214774.37</v>
          </cell>
          <cell r="I287">
            <v>0</v>
          </cell>
          <cell r="J287">
            <v>214774.37</v>
          </cell>
          <cell r="K287">
            <v>141262.72</v>
          </cell>
        </row>
        <row r="288">
          <cell r="F288">
            <v>459458.87</v>
          </cell>
          <cell r="G288">
            <v>0</v>
          </cell>
          <cell r="H288">
            <v>459458.87</v>
          </cell>
          <cell r="I288">
            <v>0</v>
          </cell>
          <cell r="J288">
            <v>459458.87</v>
          </cell>
          <cell r="K288">
            <v>332852.90999999997</v>
          </cell>
        </row>
        <row r="289">
          <cell r="F289">
            <v>259696</v>
          </cell>
          <cell r="G289">
            <v>0</v>
          </cell>
          <cell r="H289">
            <v>259696</v>
          </cell>
          <cell r="I289">
            <v>0</v>
          </cell>
          <cell r="J289">
            <v>259696</v>
          </cell>
          <cell r="K289">
            <v>265496</v>
          </cell>
        </row>
        <row r="290">
          <cell r="F290">
            <v>60000</v>
          </cell>
          <cell r="G290">
            <v>0</v>
          </cell>
          <cell r="H290">
            <v>60000</v>
          </cell>
          <cell r="I290">
            <v>0</v>
          </cell>
          <cell r="J290">
            <v>60000</v>
          </cell>
          <cell r="K290">
            <v>0</v>
          </cell>
        </row>
        <row r="291">
          <cell r="F291">
            <v>0</v>
          </cell>
          <cell r="G291">
            <v>0</v>
          </cell>
          <cell r="H291">
            <v>0</v>
          </cell>
          <cell r="I291">
            <v>0</v>
          </cell>
          <cell r="J291">
            <v>0</v>
          </cell>
          <cell r="K291">
            <v>2865</v>
          </cell>
        </row>
        <row r="292">
          <cell r="F292">
            <v>30791</v>
          </cell>
          <cell r="G292">
            <v>0</v>
          </cell>
          <cell r="H292">
            <v>30791</v>
          </cell>
          <cell r="I292">
            <v>0</v>
          </cell>
          <cell r="J292">
            <v>30791</v>
          </cell>
          <cell r="K292">
            <v>34380</v>
          </cell>
        </row>
        <row r="293">
          <cell r="F293">
            <v>154016.20000000001</v>
          </cell>
          <cell r="G293">
            <v>0</v>
          </cell>
          <cell r="H293">
            <v>154016.20000000001</v>
          </cell>
          <cell r="I293">
            <v>0</v>
          </cell>
          <cell r="J293">
            <v>154016.20000000001</v>
          </cell>
          <cell r="K293">
            <v>167007.85</v>
          </cell>
        </row>
        <row r="294">
          <cell r="F294">
            <v>7386.24</v>
          </cell>
          <cell r="G294">
            <v>0</v>
          </cell>
          <cell r="H294">
            <v>7386.24</v>
          </cell>
          <cell r="I294">
            <v>0</v>
          </cell>
          <cell r="J294">
            <v>7386.24</v>
          </cell>
          <cell r="K294">
            <v>15484.59</v>
          </cell>
        </row>
        <row r="295">
          <cell r="F295">
            <v>46907.43</v>
          </cell>
          <cell r="G295">
            <v>0</v>
          </cell>
          <cell r="H295">
            <v>46907.43</v>
          </cell>
          <cell r="I295">
            <v>0</v>
          </cell>
          <cell r="J295">
            <v>46907.43</v>
          </cell>
          <cell r="K295">
            <v>64569.01</v>
          </cell>
        </row>
        <row r="296">
          <cell r="F296">
            <v>203817</v>
          </cell>
          <cell r="G296">
            <v>0</v>
          </cell>
          <cell r="H296">
            <v>203817</v>
          </cell>
          <cell r="I296">
            <v>0</v>
          </cell>
          <cell r="J296">
            <v>203817</v>
          </cell>
          <cell r="K296">
            <v>74975</v>
          </cell>
        </row>
        <row r="297">
          <cell r="F297">
            <v>863055.18</v>
          </cell>
          <cell r="G297">
            <v>0</v>
          </cell>
          <cell r="H297">
            <v>863055.18</v>
          </cell>
          <cell r="I297">
            <v>0</v>
          </cell>
          <cell r="J297">
            <v>863055.18</v>
          </cell>
          <cell r="K297">
            <v>624203.56999999995</v>
          </cell>
        </row>
        <row r="298">
          <cell r="F298">
            <v>980980.26</v>
          </cell>
          <cell r="G298">
            <v>0</v>
          </cell>
          <cell r="H298">
            <v>980980.26</v>
          </cell>
          <cell r="I298">
            <v>0</v>
          </cell>
          <cell r="J298">
            <v>980980.26</v>
          </cell>
          <cell r="K298">
            <v>662855.76</v>
          </cell>
        </row>
        <row r="299">
          <cell r="F299">
            <v>314487.90000000002</v>
          </cell>
          <cell r="G299">
            <v>0</v>
          </cell>
          <cell r="H299">
            <v>314487.90000000002</v>
          </cell>
          <cell r="I299">
            <v>0</v>
          </cell>
          <cell r="J299">
            <v>314487.90000000002</v>
          </cell>
          <cell r="K299">
            <v>440316.6</v>
          </cell>
        </row>
        <row r="300">
          <cell r="F300">
            <v>400665.79</v>
          </cell>
          <cell r="G300">
            <v>0</v>
          </cell>
          <cell r="H300">
            <v>400665.79</v>
          </cell>
          <cell r="I300">
            <v>0</v>
          </cell>
          <cell r="J300">
            <v>400665.79</v>
          </cell>
          <cell r="K300">
            <v>379280.35</v>
          </cell>
        </row>
        <row r="301">
          <cell r="F301">
            <v>1391749.46</v>
          </cell>
          <cell r="G301">
            <v>0</v>
          </cell>
          <cell r="H301">
            <v>1391749.46</v>
          </cell>
          <cell r="I301">
            <v>0</v>
          </cell>
          <cell r="J301">
            <v>1391749.46</v>
          </cell>
          <cell r="K301">
            <v>225308.1</v>
          </cell>
        </row>
        <row r="302">
          <cell r="F302">
            <v>668065</v>
          </cell>
          <cell r="G302">
            <v>0</v>
          </cell>
          <cell r="H302">
            <v>668065</v>
          </cell>
          <cell r="I302">
            <v>0</v>
          </cell>
          <cell r="J302">
            <v>668065</v>
          </cell>
          <cell r="K302">
            <v>336332</v>
          </cell>
        </row>
        <row r="303">
          <cell r="F303">
            <v>0</v>
          </cell>
          <cell r="G303">
            <v>0</v>
          </cell>
          <cell r="H303">
            <v>0</v>
          </cell>
          <cell r="I303">
            <v>0</v>
          </cell>
          <cell r="J303">
            <v>0</v>
          </cell>
          <cell r="K303">
            <v>2910</v>
          </cell>
        </row>
        <row r="304">
          <cell r="F304">
            <v>33807</v>
          </cell>
          <cell r="G304">
            <v>0</v>
          </cell>
          <cell r="H304">
            <v>33807</v>
          </cell>
          <cell r="I304">
            <v>0</v>
          </cell>
          <cell r="J304">
            <v>33807</v>
          </cell>
          <cell r="K304">
            <v>30764</v>
          </cell>
        </row>
        <row r="305">
          <cell r="F305">
            <v>393259.15</v>
          </cell>
          <cell r="G305">
            <v>0</v>
          </cell>
          <cell r="H305">
            <v>393259.15</v>
          </cell>
          <cell r="I305">
            <v>0</v>
          </cell>
          <cell r="J305">
            <v>393259.15</v>
          </cell>
          <cell r="K305">
            <v>220384.3</v>
          </cell>
        </row>
        <row r="306">
          <cell r="F306">
            <v>7316.36</v>
          </cell>
          <cell r="G306">
            <v>0</v>
          </cell>
          <cell r="H306">
            <v>7316.36</v>
          </cell>
          <cell r="I306">
            <v>0</v>
          </cell>
          <cell r="J306">
            <v>7316.36</v>
          </cell>
          <cell r="K306">
            <v>9840.17</v>
          </cell>
        </row>
        <row r="307">
          <cell r="F307">
            <v>77227.87</v>
          </cell>
          <cell r="G307">
            <v>0</v>
          </cell>
          <cell r="H307">
            <v>77227.87</v>
          </cell>
          <cell r="I307">
            <v>0</v>
          </cell>
          <cell r="J307">
            <v>77227.87</v>
          </cell>
          <cell r="K307">
            <v>62071.07</v>
          </cell>
        </row>
        <row r="308">
          <cell r="F308">
            <v>9000</v>
          </cell>
          <cell r="G308">
            <v>0</v>
          </cell>
          <cell r="H308">
            <v>9000</v>
          </cell>
          <cell r="I308">
            <v>0</v>
          </cell>
          <cell r="J308">
            <v>9000</v>
          </cell>
          <cell r="K308">
            <v>0</v>
          </cell>
        </row>
        <row r="309">
          <cell r="F309">
            <v>407997</v>
          </cell>
          <cell r="G309">
            <v>0</v>
          </cell>
          <cell r="H309">
            <v>407997</v>
          </cell>
          <cell r="I309">
            <v>0</v>
          </cell>
          <cell r="J309">
            <v>407997</v>
          </cell>
          <cell r="K309">
            <v>70680</v>
          </cell>
        </row>
        <row r="310">
          <cell r="F310">
            <v>330039.62</v>
          </cell>
          <cell r="G310">
            <v>0</v>
          </cell>
          <cell r="H310">
            <v>330039.62</v>
          </cell>
          <cell r="I310">
            <v>0</v>
          </cell>
          <cell r="J310">
            <v>330039.62</v>
          </cell>
          <cell r="K310">
            <v>250629.72</v>
          </cell>
        </row>
        <row r="311">
          <cell r="F311">
            <v>467434.34</v>
          </cell>
          <cell r="G311">
            <v>0</v>
          </cell>
          <cell r="H311">
            <v>467434.34</v>
          </cell>
          <cell r="I311">
            <v>0</v>
          </cell>
          <cell r="J311">
            <v>467434.34</v>
          </cell>
          <cell r="K311">
            <v>389212.8</v>
          </cell>
        </row>
        <row r="312">
          <cell r="F312">
            <v>84997.33</v>
          </cell>
          <cell r="G312">
            <v>0</v>
          </cell>
          <cell r="H312">
            <v>84997.33</v>
          </cell>
          <cell r="I312">
            <v>0</v>
          </cell>
          <cell r="J312">
            <v>84997.33</v>
          </cell>
          <cell r="K312">
            <v>56324.5</v>
          </cell>
        </row>
        <row r="313">
          <cell r="F313">
            <v>153396.22</v>
          </cell>
          <cell r="G313">
            <v>0</v>
          </cell>
          <cell r="H313">
            <v>153396.22</v>
          </cell>
          <cell r="I313">
            <v>0</v>
          </cell>
          <cell r="J313">
            <v>153396.22</v>
          </cell>
          <cell r="K313">
            <v>159187.63</v>
          </cell>
        </row>
        <row r="314">
          <cell r="F314">
            <v>320049.06</v>
          </cell>
          <cell r="G314">
            <v>0</v>
          </cell>
          <cell r="H314">
            <v>320049.06</v>
          </cell>
          <cell r="I314">
            <v>0</v>
          </cell>
          <cell r="J314">
            <v>320049.06</v>
          </cell>
          <cell r="K314">
            <v>194998.71</v>
          </cell>
        </row>
        <row r="315">
          <cell r="F315">
            <v>210213</v>
          </cell>
          <cell r="G315">
            <v>0</v>
          </cell>
          <cell r="H315">
            <v>210213</v>
          </cell>
          <cell r="I315">
            <v>0</v>
          </cell>
          <cell r="J315">
            <v>210213</v>
          </cell>
          <cell r="K315">
            <v>227721</v>
          </cell>
        </row>
        <row r="316">
          <cell r="F316">
            <v>17719</v>
          </cell>
          <cell r="G316">
            <v>0</v>
          </cell>
          <cell r="H316">
            <v>17719</v>
          </cell>
          <cell r="I316">
            <v>0</v>
          </cell>
          <cell r="J316">
            <v>17719</v>
          </cell>
          <cell r="K316">
            <v>16553</v>
          </cell>
        </row>
        <row r="317">
          <cell r="F317">
            <v>139142</v>
          </cell>
          <cell r="G317">
            <v>0</v>
          </cell>
          <cell r="H317">
            <v>139142</v>
          </cell>
          <cell r="I317">
            <v>0</v>
          </cell>
          <cell r="J317">
            <v>139142</v>
          </cell>
          <cell r="K317">
            <v>125081.1</v>
          </cell>
        </row>
        <row r="318">
          <cell r="F318">
            <v>6117.12</v>
          </cell>
          <cell r="G318">
            <v>0</v>
          </cell>
          <cell r="H318">
            <v>6117.12</v>
          </cell>
          <cell r="I318">
            <v>0</v>
          </cell>
          <cell r="J318">
            <v>6117.12</v>
          </cell>
          <cell r="K318">
            <v>3677.7</v>
          </cell>
        </row>
        <row r="319">
          <cell r="F319">
            <v>51818.67</v>
          </cell>
          <cell r="G319">
            <v>0</v>
          </cell>
          <cell r="H319">
            <v>51818.67</v>
          </cell>
          <cell r="I319">
            <v>0</v>
          </cell>
          <cell r="J319">
            <v>51818.67</v>
          </cell>
          <cell r="K319">
            <v>38002.980000000003</v>
          </cell>
        </row>
        <row r="320">
          <cell r="F320">
            <v>160006</v>
          </cell>
          <cell r="G320">
            <v>0</v>
          </cell>
          <cell r="H320">
            <v>160006</v>
          </cell>
          <cell r="I320">
            <v>0</v>
          </cell>
          <cell r="J320">
            <v>160006</v>
          </cell>
          <cell r="K320">
            <v>42051</v>
          </cell>
        </row>
        <row r="321">
          <cell r="F321">
            <v>549690</v>
          </cell>
          <cell r="G321">
            <v>0</v>
          </cell>
          <cell r="H321">
            <v>549690</v>
          </cell>
          <cell r="I321">
            <v>0</v>
          </cell>
          <cell r="J321">
            <v>549690</v>
          </cell>
          <cell r="K321">
            <v>503333.34</v>
          </cell>
        </row>
        <row r="322">
          <cell r="F322">
            <v>0</v>
          </cell>
          <cell r="G322">
            <v>0</v>
          </cell>
          <cell r="H322">
            <v>0</v>
          </cell>
          <cell r="I322">
            <v>0</v>
          </cell>
          <cell r="J322">
            <v>0</v>
          </cell>
          <cell r="K322">
            <v>0</v>
          </cell>
        </row>
        <row r="323">
          <cell r="F323">
            <v>0</v>
          </cell>
          <cell r="G323">
            <v>0</v>
          </cell>
          <cell r="H323">
            <v>0</v>
          </cell>
          <cell r="I323">
            <v>0</v>
          </cell>
          <cell r="J323">
            <v>0</v>
          </cell>
          <cell r="K323">
            <v>3062.43</v>
          </cell>
        </row>
        <row r="324">
          <cell r="F324">
            <v>30000</v>
          </cell>
          <cell r="G324">
            <v>0</v>
          </cell>
          <cell r="H324">
            <v>30000</v>
          </cell>
          <cell r="I324">
            <v>0</v>
          </cell>
          <cell r="J324">
            <v>30000</v>
          </cell>
          <cell r="K324">
            <v>0</v>
          </cell>
        </row>
        <row r="325">
          <cell r="F325">
            <v>55050</v>
          </cell>
          <cell r="G325">
            <v>0</v>
          </cell>
          <cell r="H325">
            <v>55050</v>
          </cell>
          <cell r="I325">
            <v>0</v>
          </cell>
          <cell r="J325">
            <v>55050</v>
          </cell>
          <cell r="K325">
            <v>0</v>
          </cell>
        </row>
        <row r="326">
          <cell r="F326">
            <v>209072.02</v>
          </cell>
          <cell r="G326">
            <v>0</v>
          </cell>
          <cell r="H326">
            <v>209072.02</v>
          </cell>
          <cell r="I326">
            <v>0</v>
          </cell>
          <cell r="J326">
            <v>209072.02</v>
          </cell>
          <cell r="K326">
            <v>137830.03</v>
          </cell>
        </row>
        <row r="327">
          <cell r="F327">
            <v>1502891.33</v>
          </cell>
          <cell r="G327">
            <v>0</v>
          </cell>
          <cell r="H327">
            <v>1502891.33</v>
          </cell>
          <cell r="I327">
            <v>0</v>
          </cell>
          <cell r="J327">
            <v>1502891.33</v>
          </cell>
          <cell r="K327">
            <v>1623270.04</v>
          </cell>
        </row>
        <row r="328">
          <cell r="F328">
            <v>106442.67</v>
          </cell>
          <cell r="G328">
            <v>0</v>
          </cell>
          <cell r="H328">
            <v>106442.67</v>
          </cell>
          <cell r="I328">
            <v>0</v>
          </cell>
          <cell r="J328">
            <v>106442.67</v>
          </cell>
          <cell r="K328">
            <v>169928.93</v>
          </cell>
        </row>
        <row r="329">
          <cell r="F329">
            <v>238773.59</v>
          </cell>
          <cell r="G329">
            <v>0</v>
          </cell>
          <cell r="H329">
            <v>238773.59</v>
          </cell>
          <cell r="I329">
            <v>0</v>
          </cell>
          <cell r="J329">
            <v>238773.59</v>
          </cell>
          <cell r="K329">
            <v>159385.26</v>
          </cell>
        </row>
        <row r="330">
          <cell r="F330">
            <v>316335.39</v>
          </cell>
          <cell r="G330">
            <v>0</v>
          </cell>
          <cell r="H330">
            <v>316335.39</v>
          </cell>
          <cell r="I330">
            <v>0</v>
          </cell>
          <cell r="J330">
            <v>316335.39</v>
          </cell>
          <cell r="K330">
            <v>312805.71000000002</v>
          </cell>
        </row>
        <row r="331">
          <cell r="F331">
            <v>137012</v>
          </cell>
          <cell r="G331">
            <v>0</v>
          </cell>
          <cell r="H331">
            <v>137012</v>
          </cell>
          <cell r="I331">
            <v>0</v>
          </cell>
          <cell r="J331">
            <v>137012</v>
          </cell>
          <cell r="K331">
            <v>135331</v>
          </cell>
        </row>
        <row r="332">
          <cell r="F332">
            <v>60000</v>
          </cell>
          <cell r="G332">
            <v>0</v>
          </cell>
          <cell r="H332">
            <v>60000</v>
          </cell>
          <cell r="I332">
            <v>0</v>
          </cell>
          <cell r="J332">
            <v>60000</v>
          </cell>
          <cell r="K332">
            <v>0</v>
          </cell>
        </row>
        <row r="333">
          <cell r="F333">
            <v>0</v>
          </cell>
          <cell r="G333">
            <v>0</v>
          </cell>
          <cell r="H333">
            <v>0</v>
          </cell>
          <cell r="I333">
            <v>0</v>
          </cell>
          <cell r="J333">
            <v>0</v>
          </cell>
          <cell r="K333">
            <v>3045</v>
          </cell>
        </row>
        <row r="334">
          <cell r="F334">
            <v>39870</v>
          </cell>
          <cell r="G334">
            <v>0</v>
          </cell>
          <cell r="H334">
            <v>39870</v>
          </cell>
          <cell r="I334">
            <v>0</v>
          </cell>
          <cell r="J334">
            <v>39870</v>
          </cell>
          <cell r="K334">
            <v>52157</v>
          </cell>
        </row>
        <row r="335">
          <cell r="F335">
            <v>87624.8</v>
          </cell>
          <cell r="G335">
            <v>0</v>
          </cell>
          <cell r="H335">
            <v>87624.8</v>
          </cell>
          <cell r="I335">
            <v>0</v>
          </cell>
          <cell r="J335">
            <v>87624.8</v>
          </cell>
          <cell r="K335">
            <v>94124.05</v>
          </cell>
        </row>
        <row r="336">
          <cell r="F336">
            <v>13268.43</v>
          </cell>
          <cell r="G336">
            <v>0</v>
          </cell>
          <cell r="H336">
            <v>13268.43</v>
          </cell>
          <cell r="I336">
            <v>0</v>
          </cell>
          <cell r="J336">
            <v>13268.43</v>
          </cell>
          <cell r="K336">
            <v>21960.35</v>
          </cell>
        </row>
        <row r="337">
          <cell r="F337">
            <v>37112.28</v>
          </cell>
          <cell r="G337">
            <v>0</v>
          </cell>
          <cell r="H337">
            <v>37112.28</v>
          </cell>
          <cell r="I337">
            <v>0</v>
          </cell>
          <cell r="J337">
            <v>37112.28</v>
          </cell>
          <cell r="K337">
            <v>42126.66</v>
          </cell>
        </row>
        <row r="338">
          <cell r="F338">
            <v>148700</v>
          </cell>
          <cell r="G338">
            <v>0</v>
          </cell>
          <cell r="H338">
            <v>148700</v>
          </cell>
          <cell r="I338">
            <v>0</v>
          </cell>
          <cell r="J338">
            <v>148700</v>
          </cell>
          <cell r="K338">
            <v>38261</v>
          </cell>
        </row>
        <row r="339">
          <cell r="F339">
            <v>603199</v>
          </cell>
          <cell r="G339">
            <v>0</v>
          </cell>
          <cell r="H339">
            <v>603199</v>
          </cell>
          <cell r="I339">
            <v>0</v>
          </cell>
          <cell r="J339">
            <v>603199</v>
          </cell>
          <cell r="K339">
            <v>950621.33</v>
          </cell>
        </row>
        <row r="340">
          <cell r="F340">
            <v>109371.95</v>
          </cell>
          <cell r="G340">
            <v>0</v>
          </cell>
          <cell r="H340">
            <v>109371.95</v>
          </cell>
          <cell r="I340">
            <v>0</v>
          </cell>
          <cell r="J340">
            <v>109371.95</v>
          </cell>
          <cell r="K340">
            <v>62788.42</v>
          </cell>
        </row>
        <row r="341">
          <cell r="F341">
            <v>79706.240000000005</v>
          </cell>
          <cell r="G341">
            <v>0</v>
          </cell>
          <cell r="H341">
            <v>79706.240000000005</v>
          </cell>
          <cell r="I341">
            <v>0</v>
          </cell>
          <cell r="J341">
            <v>79706.240000000005</v>
          </cell>
          <cell r="K341">
            <v>110473.72</v>
          </cell>
        </row>
        <row r="342">
          <cell r="F342">
            <v>27383</v>
          </cell>
          <cell r="G342">
            <v>0</v>
          </cell>
          <cell r="H342">
            <v>27383</v>
          </cell>
          <cell r="I342">
            <v>0</v>
          </cell>
          <cell r="J342">
            <v>27383</v>
          </cell>
          <cell r="K342">
            <v>46649</v>
          </cell>
        </row>
        <row r="343">
          <cell r="F343">
            <v>5267.79</v>
          </cell>
          <cell r="G343">
            <v>0</v>
          </cell>
          <cell r="H343">
            <v>5267.79</v>
          </cell>
          <cell r="I343">
            <v>0</v>
          </cell>
          <cell r="J343">
            <v>5267.79</v>
          </cell>
          <cell r="K343">
            <v>19494.240000000002</v>
          </cell>
        </row>
        <row r="344">
          <cell r="F344">
            <v>13497</v>
          </cell>
          <cell r="G344">
            <v>0</v>
          </cell>
          <cell r="H344">
            <v>13497</v>
          </cell>
          <cell r="I344">
            <v>0</v>
          </cell>
          <cell r="J344">
            <v>13497</v>
          </cell>
          <cell r="K344">
            <v>6880</v>
          </cell>
        </row>
        <row r="345">
          <cell r="F345">
            <v>9945607.3200000003</v>
          </cell>
          <cell r="G345">
            <v>0</v>
          </cell>
          <cell r="H345">
            <v>9945607.3200000003</v>
          </cell>
          <cell r="I345">
            <v>0</v>
          </cell>
          <cell r="J345">
            <v>9945607.3200000003</v>
          </cell>
          <cell r="K345">
            <v>10932347.98</v>
          </cell>
        </row>
        <row r="346">
          <cell r="F346">
            <v>2488.48</v>
          </cell>
          <cell r="G346">
            <v>0</v>
          </cell>
          <cell r="H346">
            <v>2488.48</v>
          </cell>
          <cell r="I346">
            <v>0</v>
          </cell>
          <cell r="J346">
            <v>2488.48</v>
          </cell>
          <cell r="K346">
            <v>33136.589999999997</v>
          </cell>
        </row>
        <row r="347">
          <cell r="F347">
            <v>1269154.46</v>
          </cell>
          <cell r="G347">
            <v>0</v>
          </cell>
          <cell r="H347">
            <v>1269154.46</v>
          </cell>
          <cell r="I347">
            <v>0</v>
          </cell>
          <cell r="J347">
            <v>1269154.46</v>
          </cell>
          <cell r="K347">
            <v>1343747.87</v>
          </cell>
        </row>
        <row r="348">
          <cell r="F348">
            <v>245000</v>
          </cell>
          <cell r="G348">
            <v>0</v>
          </cell>
          <cell r="H348">
            <v>245000</v>
          </cell>
          <cell r="I348">
            <v>0</v>
          </cell>
          <cell r="J348">
            <v>245000</v>
          </cell>
          <cell r="K348">
            <v>0</v>
          </cell>
        </row>
        <row r="349">
          <cell r="F349">
            <v>63900</v>
          </cell>
          <cell r="G349">
            <v>0</v>
          </cell>
          <cell r="H349">
            <v>63900</v>
          </cell>
          <cell r="I349">
            <v>0</v>
          </cell>
          <cell r="J349">
            <v>63900</v>
          </cell>
          <cell r="K349">
            <v>51719</v>
          </cell>
        </row>
        <row r="350">
          <cell r="F350">
            <v>439403.15</v>
          </cell>
          <cell r="G350">
            <v>0</v>
          </cell>
          <cell r="H350">
            <v>439403.15</v>
          </cell>
          <cell r="I350">
            <v>0</v>
          </cell>
          <cell r="J350">
            <v>439403.15</v>
          </cell>
          <cell r="K350">
            <v>601380.22</v>
          </cell>
        </row>
        <row r="351">
          <cell r="F351">
            <v>41147.69</v>
          </cell>
          <cell r="G351">
            <v>0</v>
          </cell>
          <cell r="H351">
            <v>41147.69</v>
          </cell>
          <cell r="I351">
            <v>0</v>
          </cell>
          <cell r="J351">
            <v>41147.69</v>
          </cell>
          <cell r="K351">
            <v>101879.31</v>
          </cell>
        </row>
        <row r="352">
          <cell r="F352">
            <v>318017</v>
          </cell>
          <cell r="G352">
            <v>0</v>
          </cell>
          <cell r="H352">
            <v>318017</v>
          </cell>
          <cell r="I352">
            <v>0</v>
          </cell>
          <cell r="J352">
            <v>318017</v>
          </cell>
          <cell r="K352">
            <v>403841</v>
          </cell>
        </row>
        <row r="353">
          <cell r="F353">
            <v>0</v>
          </cell>
          <cell r="G353">
            <v>0</v>
          </cell>
          <cell r="H353">
            <v>0</v>
          </cell>
          <cell r="I353">
            <v>0</v>
          </cell>
          <cell r="J353">
            <v>0</v>
          </cell>
          <cell r="K353">
            <v>1595</v>
          </cell>
        </row>
        <row r="354">
          <cell r="F354">
            <v>11485.01</v>
          </cell>
          <cell r="G354">
            <v>0</v>
          </cell>
          <cell r="H354">
            <v>11485.01</v>
          </cell>
          <cell r="I354">
            <v>0</v>
          </cell>
          <cell r="J354">
            <v>11485.01</v>
          </cell>
          <cell r="K354">
            <v>0</v>
          </cell>
        </row>
        <row r="355">
          <cell r="F355">
            <v>4134970.88</v>
          </cell>
          <cell r="G355">
            <v>0</v>
          </cell>
          <cell r="H355">
            <v>4134970.88</v>
          </cell>
          <cell r="I355">
            <v>0</v>
          </cell>
          <cell r="J355">
            <v>4134970.88</v>
          </cell>
          <cell r="K355">
            <v>3090131.5</v>
          </cell>
        </row>
        <row r="356">
          <cell r="F356">
            <v>524002.78</v>
          </cell>
          <cell r="G356">
            <v>0</v>
          </cell>
          <cell r="H356">
            <v>524002.78</v>
          </cell>
          <cell r="I356">
            <v>0</v>
          </cell>
          <cell r="J356">
            <v>524002.78</v>
          </cell>
          <cell r="K356">
            <v>693854.57</v>
          </cell>
        </row>
        <row r="357">
          <cell r="F357">
            <v>356871</v>
          </cell>
          <cell r="G357">
            <v>0</v>
          </cell>
          <cell r="H357">
            <v>356871</v>
          </cell>
          <cell r="I357">
            <v>0</v>
          </cell>
          <cell r="J357">
            <v>356871</v>
          </cell>
          <cell r="K357">
            <v>301273.42</v>
          </cell>
        </row>
        <row r="358">
          <cell r="F358">
            <v>60000</v>
          </cell>
          <cell r="G358">
            <v>0</v>
          </cell>
          <cell r="H358">
            <v>60000</v>
          </cell>
          <cell r="I358">
            <v>0</v>
          </cell>
          <cell r="J358">
            <v>60000</v>
          </cell>
          <cell r="K358">
            <v>0</v>
          </cell>
        </row>
        <row r="359">
          <cell r="F359">
            <v>131866</v>
          </cell>
          <cell r="G359">
            <v>0</v>
          </cell>
          <cell r="H359">
            <v>131866</v>
          </cell>
          <cell r="I359">
            <v>0</v>
          </cell>
          <cell r="J359">
            <v>131866</v>
          </cell>
          <cell r="K359">
            <v>120860</v>
          </cell>
        </row>
        <row r="360">
          <cell r="F360">
            <v>4513</v>
          </cell>
          <cell r="G360">
            <v>0</v>
          </cell>
          <cell r="H360">
            <v>4513</v>
          </cell>
          <cell r="I360">
            <v>0</v>
          </cell>
          <cell r="J360">
            <v>4513</v>
          </cell>
          <cell r="K360">
            <v>0</v>
          </cell>
        </row>
        <row r="361">
          <cell r="F361">
            <v>82008.19</v>
          </cell>
          <cell r="G361">
            <v>0</v>
          </cell>
          <cell r="H361">
            <v>82008.19</v>
          </cell>
          <cell r="I361">
            <v>0</v>
          </cell>
          <cell r="J361">
            <v>82008.19</v>
          </cell>
          <cell r="K361">
            <v>57944.87</v>
          </cell>
        </row>
        <row r="362">
          <cell r="F362">
            <v>123663</v>
          </cell>
          <cell r="G362">
            <v>0</v>
          </cell>
          <cell r="H362">
            <v>123663</v>
          </cell>
          <cell r="I362">
            <v>0</v>
          </cell>
          <cell r="J362">
            <v>123663</v>
          </cell>
          <cell r="K362">
            <v>11802</v>
          </cell>
        </row>
        <row r="363">
          <cell r="F363">
            <v>515734</v>
          </cell>
          <cell r="G363">
            <v>0</v>
          </cell>
          <cell r="H363">
            <v>515734</v>
          </cell>
          <cell r="I363">
            <v>0</v>
          </cell>
          <cell r="J363">
            <v>515734</v>
          </cell>
          <cell r="K363">
            <v>611503</v>
          </cell>
        </row>
        <row r="364">
          <cell r="F364">
            <v>177961.18</v>
          </cell>
          <cell r="G364">
            <v>0</v>
          </cell>
          <cell r="H364">
            <v>177961.18</v>
          </cell>
          <cell r="I364">
            <v>0</v>
          </cell>
          <cell r="J364">
            <v>177961.18</v>
          </cell>
          <cell r="K364">
            <v>241287.54</v>
          </cell>
        </row>
        <row r="365">
          <cell r="F365">
            <v>49970.83</v>
          </cell>
          <cell r="G365">
            <v>0</v>
          </cell>
          <cell r="H365">
            <v>49970.83</v>
          </cell>
          <cell r="I365">
            <v>0</v>
          </cell>
          <cell r="J365">
            <v>49970.83</v>
          </cell>
          <cell r="K365">
            <v>81878.990000000005</v>
          </cell>
        </row>
        <row r="366">
          <cell r="F366">
            <v>16200</v>
          </cell>
          <cell r="G366">
            <v>0</v>
          </cell>
          <cell r="H366">
            <v>16200</v>
          </cell>
          <cell r="I366">
            <v>0</v>
          </cell>
          <cell r="J366">
            <v>16200</v>
          </cell>
          <cell r="K366">
            <v>22448</v>
          </cell>
        </row>
        <row r="367">
          <cell r="F367">
            <v>7811.1</v>
          </cell>
          <cell r="G367">
            <v>0</v>
          </cell>
          <cell r="H367">
            <v>7811.1</v>
          </cell>
          <cell r="I367">
            <v>0</v>
          </cell>
          <cell r="J367">
            <v>7811.1</v>
          </cell>
          <cell r="K367">
            <v>11122.65</v>
          </cell>
        </row>
        <row r="368">
          <cell r="F368">
            <v>0</v>
          </cell>
          <cell r="G368">
            <v>0</v>
          </cell>
          <cell r="H368">
            <v>0</v>
          </cell>
          <cell r="I368">
            <v>0</v>
          </cell>
          <cell r="J368">
            <v>0</v>
          </cell>
          <cell r="K368">
            <v>19640</v>
          </cell>
        </row>
        <row r="369">
          <cell r="F369">
            <v>7618</v>
          </cell>
          <cell r="G369">
            <v>0</v>
          </cell>
          <cell r="H369">
            <v>7618</v>
          </cell>
          <cell r="I369">
            <v>0</v>
          </cell>
          <cell r="J369">
            <v>7618</v>
          </cell>
          <cell r="K369">
            <v>3080</v>
          </cell>
        </row>
        <row r="370">
          <cell r="F370">
            <v>2385463.19</v>
          </cell>
          <cell r="G370">
            <v>0</v>
          </cell>
          <cell r="H370">
            <v>2385463.19</v>
          </cell>
          <cell r="I370">
            <v>0</v>
          </cell>
          <cell r="J370">
            <v>2385463.19</v>
          </cell>
          <cell r="K370">
            <v>1810114.8</v>
          </cell>
        </row>
        <row r="371">
          <cell r="F371">
            <v>93802.45</v>
          </cell>
          <cell r="G371">
            <v>0</v>
          </cell>
          <cell r="H371">
            <v>93802.45</v>
          </cell>
          <cell r="I371">
            <v>0</v>
          </cell>
          <cell r="J371">
            <v>93802.45</v>
          </cell>
          <cell r="K371">
            <v>90207.64</v>
          </cell>
        </row>
        <row r="372">
          <cell r="F372">
            <v>36229.53</v>
          </cell>
          <cell r="G372">
            <v>0</v>
          </cell>
          <cell r="H372">
            <v>36229.53</v>
          </cell>
          <cell r="I372">
            <v>0</v>
          </cell>
          <cell r="J372">
            <v>36229.53</v>
          </cell>
          <cell r="K372">
            <v>132836.6</v>
          </cell>
        </row>
        <row r="373">
          <cell r="F373">
            <v>223557.82</v>
          </cell>
          <cell r="G373">
            <v>0</v>
          </cell>
          <cell r="H373">
            <v>223557.82</v>
          </cell>
          <cell r="I373">
            <v>0</v>
          </cell>
          <cell r="J373">
            <v>223557.82</v>
          </cell>
          <cell r="K373">
            <v>146120.57</v>
          </cell>
        </row>
        <row r="374">
          <cell r="F374">
            <v>69290</v>
          </cell>
          <cell r="G374">
            <v>0</v>
          </cell>
          <cell r="H374">
            <v>69290</v>
          </cell>
          <cell r="I374">
            <v>0</v>
          </cell>
          <cell r="J374">
            <v>69290</v>
          </cell>
          <cell r="K374">
            <v>0</v>
          </cell>
        </row>
        <row r="375">
          <cell r="F375">
            <v>36465</v>
          </cell>
          <cell r="G375">
            <v>0</v>
          </cell>
          <cell r="H375">
            <v>36465</v>
          </cell>
          <cell r="I375">
            <v>0</v>
          </cell>
          <cell r="J375">
            <v>36465</v>
          </cell>
          <cell r="K375">
            <v>44722</v>
          </cell>
        </row>
        <row r="376">
          <cell r="F376">
            <v>4216.25</v>
          </cell>
          <cell r="G376">
            <v>0</v>
          </cell>
          <cell r="H376">
            <v>4216.25</v>
          </cell>
          <cell r="I376">
            <v>0</v>
          </cell>
          <cell r="J376">
            <v>4216.25</v>
          </cell>
          <cell r="K376">
            <v>4526.6000000000004</v>
          </cell>
        </row>
        <row r="377">
          <cell r="F377">
            <v>55914.9</v>
          </cell>
          <cell r="G377">
            <v>0</v>
          </cell>
          <cell r="H377">
            <v>55914.9</v>
          </cell>
          <cell r="I377">
            <v>0</v>
          </cell>
          <cell r="J377">
            <v>55914.9</v>
          </cell>
          <cell r="K377">
            <v>44356.3</v>
          </cell>
        </row>
        <row r="378">
          <cell r="F378">
            <v>2815.44</v>
          </cell>
          <cell r="G378">
            <v>0</v>
          </cell>
          <cell r="H378">
            <v>2815.44</v>
          </cell>
          <cell r="I378">
            <v>0</v>
          </cell>
          <cell r="J378">
            <v>2815.44</v>
          </cell>
          <cell r="K378">
            <v>2714.64</v>
          </cell>
        </row>
        <row r="379">
          <cell r="F379">
            <v>64575</v>
          </cell>
          <cell r="G379">
            <v>0</v>
          </cell>
          <cell r="H379">
            <v>64575</v>
          </cell>
          <cell r="I379">
            <v>0</v>
          </cell>
          <cell r="J379">
            <v>64575</v>
          </cell>
          <cell r="K379">
            <v>67810</v>
          </cell>
        </row>
        <row r="380">
          <cell r="F380">
            <v>4175</v>
          </cell>
          <cell r="G380">
            <v>0</v>
          </cell>
          <cell r="H380">
            <v>4175</v>
          </cell>
          <cell r="I380">
            <v>0</v>
          </cell>
          <cell r="J380">
            <v>4175</v>
          </cell>
          <cell r="K380">
            <v>6394</v>
          </cell>
        </row>
        <row r="381">
          <cell r="F381">
            <v>386015.6</v>
          </cell>
          <cell r="G381">
            <v>0</v>
          </cell>
          <cell r="H381">
            <v>386015.6</v>
          </cell>
          <cell r="I381">
            <v>0</v>
          </cell>
          <cell r="J381">
            <v>386015.6</v>
          </cell>
          <cell r="K381">
            <v>356234</v>
          </cell>
        </row>
        <row r="382">
          <cell r="F382">
            <v>299458.56</v>
          </cell>
          <cell r="G382">
            <v>27930</v>
          </cell>
          <cell r="H382">
            <v>327388.56</v>
          </cell>
          <cell r="I382">
            <v>0</v>
          </cell>
          <cell r="J382">
            <v>327388.56</v>
          </cell>
          <cell r="K382">
            <v>310330.8</v>
          </cell>
        </row>
        <row r="383">
          <cell r="F383">
            <v>862434.23</v>
          </cell>
          <cell r="G383">
            <v>0</v>
          </cell>
          <cell r="H383">
            <v>862434.23</v>
          </cell>
          <cell r="I383">
            <v>0</v>
          </cell>
          <cell r="J383">
            <v>862434.23</v>
          </cell>
          <cell r="K383">
            <v>466340.69</v>
          </cell>
        </row>
        <row r="384">
          <cell r="F384">
            <v>2759623.1</v>
          </cell>
          <cell r="G384">
            <v>-35404</v>
          </cell>
          <cell r="H384">
            <v>2724219.1</v>
          </cell>
          <cell r="I384">
            <v>0</v>
          </cell>
          <cell r="J384">
            <v>2724219.1</v>
          </cell>
          <cell r="K384">
            <v>2548158</v>
          </cell>
        </row>
        <row r="385">
          <cell r="F385">
            <v>39685.26</v>
          </cell>
          <cell r="G385">
            <v>0</v>
          </cell>
          <cell r="H385">
            <v>39685.26</v>
          </cell>
          <cell r="I385">
            <v>0</v>
          </cell>
          <cell r="J385">
            <v>39685.26</v>
          </cell>
          <cell r="K385">
            <v>0</v>
          </cell>
        </row>
        <row r="386">
          <cell r="F386">
            <v>6000293.1699999999</v>
          </cell>
          <cell r="G386">
            <v>0</v>
          </cell>
          <cell r="H386">
            <v>6000293.1699999999</v>
          </cell>
          <cell r="I386">
            <v>0</v>
          </cell>
          <cell r="J386">
            <v>6000293.1699999999</v>
          </cell>
          <cell r="K386">
            <v>4511882.22</v>
          </cell>
        </row>
        <row r="387">
          <cell r="F387">
            <v>1884382.58</v>
          </cell>
          <cell r="G387">
            <v>0</v>
          </cell>
          <cell r="H387">
            <v>1884382.58</v>
          </cell>
          <cell r="I387">
            <v>0</v>
          </cell>
          <cell r="J387">
            <v>1884382.58</v>
          </cell>
          <cell r="K387">
            <v>1541140.14</v>
          </cell>
        </row>
        <row r="388">
          <cell r="F388">
            <v>971846.59</v>
          </cell>
          <cell r="G388">
            <v>0</v>
          </cell>
          <cell r="H388">
            <v>971846.59</v>
          </cell>
          <cell r="I388">
            <v>0</v>
          </cell>
          <cell r="J388">
            <v>971846.59</v>
          </cell>
          <cell r="K388">
            <v>961454.28</v>
          </cell>
        </row>
        <row r="389">
          <cell r="F389">
            <v>581837.73</v>
          </cell>
          <cell r="G389">
            <v>0</v>
          </cell>
          <cell r="H389">
            <v>581837.73</v>
          </cell>
          <cell r="I389">
            <v>0</v>
          </cell>
          <cell r="J389">
            <v>581837.73</v>
          </cell>
          <cell r="K389">
            <v>515754.34</v>
          </cell>
        </row>
        <row r="390">
          <cell r="F390">
            <v>10399</v>
          </cell>
          <cell r="G390">
            <v>0</v>
          </cell>
          <cell r="H390">
            <v>10399</v>
          </cell>
          <cell r="I390">
            <v>0</v>
          </cell>
          <cell r="J390">
            <v>10399</v>
          </cell>
          <cell r="K390">
            <v>0</v>
          </cell>
        </row>
        <row r="391">
          <cell r="F391">
            <v>192000</v>
          </cell>
          <cell r="G391">
            <v>0</v>
          </cell>
          <cell r="H391">
            <v>192000</v>
          </cell>
          <cell r="I391">
            <v>0</v>
          </cell>
          <cell r="J391">
            <v>192000</v>
          </cell>
          <cell r="K391">
            <v>0</v>
          </cell>
        </row>
        <row r="392">
          <cell r="F392">
            <v>123926.45</v>
          </cell>
          <cell r="G392">
            <v>0</v>
          </cell>
          <cell r="H392">
            <v>123926.45</v>
          </cell>
          <cell r="I392">
            <v>0</v>
          </cell>
          <cell r="J392">
            <v>123926.45</v>
          </cell>
          <cell r="K392">
            <v>134510</v>
          </cell>
        </row>
        <row r="393">
          <cell r="F393">
            <v>101625.15</v>
          </cell>
          <cell r="G393">
            <v>0</v>
          </cell>
          <cell r="H393">
            <v>101625.15</v>
          </cell>
          <cell r="I393">
            <v>0</v>
          </cell>
          <cell r="J393">
            <v>101625.15</v>
          </cell>
          <cell r="K393">
            <v>80875.350000000006</v>
          </cell>
        </row>
        <row r="394">
          <cell r="F394">
            <v>72127.86</v>
          </cell>
          <cell r="G394">
            <v>0</v>
          </cell>
          <cell r="H394">
            <v>72127.86</v>
          </cell>
          <cell r="I394">
            <v>0</v>
          </cell>
          <cell r="J394">
            <v>72127.86</v>
          </cell>
          <cell r="K394">
            <v>41291.589999999997</v>
          </cell>
        </row>
        <row r="395">
          <cell r="F395">
            <v>44921.42</v>
          </cell>
          <cell r="G395">
            <v>0</v>
          </cell>
          <cell r="H395">
            <v>44921.42</v>
          </cell>
          <cell r="I395">
            <v>0</v>
          </cell>
          <cell r="J395">
            <v>44921.42</v>
          </cell>
          <cell r="K395">
            <v>34681.699999999997</v>
          </cell>
        </row>
        <row r="396">
          <cell r="F396">
            <v>0</v>
          </cell>
          <cell r="G396">
            <v>0</v>
          </cell>
          <cell r="H396">
            <v>0</v>
          </cell>
          <cell r="I396">
            <v>0</v>
          </cell>
          <cell r="J396">
            <v>0</v>
          </cell>
          <cell r="K396">
            <v>2662</v>
          </cell>
        </row>
        <row r="397">
          <cell r="F397">
            <v>109202</v>
          </cell>
          <cell r="G397">
            <v>0</v>
          </cell>
          <cell r="H397">
            <v>109202</v>
          </cell>
          <cell r="I397">
            <v>0</v>
          </cell>
          <cell r="J397">
            <v>109202</v>
          </cell>
          <cell r="K397">
            <v>40653</v>
          </cell>
        </row>
        <row r="398">
          <cell r="F398">
            <v>56884202.089999996</v>
          </cell>
          <cell r="G398">
            <v>-7474</v>
          </cell>
          <cell r="H398">
            <v>56876728.089999996</v>
          </cell>
          <cell r="I398">
            <v>0</v>
          </cell>
          <cell r="J398">
            <v>56876728.089999996</v>
          </cell>
          <cell r="K398">
            <v>50200084.900000006</v>
          </cell>
        </row>
        <row r="400">
          <cell r="F400">
            <v>53906.25</v>
          </cell>
          <cell r="G400">
            <v>12580.83</v>
          </cell>
          <cell r="H400">
            <v>66487.08</v>
          </cell>
          <cell r="I400">
            <v>0</v>
          </cell>
          <cell r="J400">
            <v>66487.08</v>
          </cell>
          <cell r="K400">
            <v>459180.16</v>
          </cell>
        </row>
        <row r="401">
          <cell r="F401">
            <v>2175</v>
          </cell>
          <cell r="G401">
            <v>0</v>
          </cell>
          <cell r="H401">
            <v>2175</v>
          </cell>
          <cell r="I401">
            <v>0</v>
          </cell>
          <cell r="J401">
            <v>2175</v>
          </cell>
          <cell r="K401">
            <v>738</v>
          </cell>
        </row>
        <row r="402">
          <cell r="F402">
            <v>15609.6</v>
          </cell>
          <cell r="G402">
            <v>0</v>
          </cell>
          <cell r="H402">
            <v>15609.6</v>
          </cell>
          <cell r="I402">
            <v>0</v>
          </cell>
          <cell r="J402">
            <v>15609.6</v>
          </cell>
          <cell r="K402">
            <v>53111.48</v>
          </cell>
        </row>
        <row r="403">
          <cell r="F403">
            <v>4549.7</v>
          </cell>
          <cell r="G403">
            <v>0</v>
          </cell>
          <cell r="H403">
            <v>4549.7</v>
          </cell>
          <cell r="I403">
            <v>0</v>
          </cell>
          <cell r="J403">
            <v>4549.7</v>
          </cell>
          <cell r="K403">
            <v>82763.91</v>
          </cell>
        </row>
        <row r="404">
          <cell r="F404">
            <v>144</v>
          </cell>
          <cell r="G404">
            <v>0</v>
          </cell>
          <cell r="H404">
            <v>144</v>
          </cell>
          <cell r="I404">
            <v>0</v>
          </cell>
          <cell r="J404">
            <v>144</v>
          </cell>
          <cell r="K404">
            <v>17651.36</v>
          </cell>
        </row>
        <row r="405">
          <cell r="F405">
            <v>0</v>
          </cell>
          <cell r="G405">
            <v>0</v>
          </cell>
          <cell r="H405">
            <v>0</v>
          </cell>
          <cell r="I405">
            <v>0</v>
          </cell>
          <cell r="J405">
            <v>0</v>
          </cell>
          <cell r="K405">
            <v>18504</v>
          </cell>
        </row>
        <row r="406">
          <cell r="F406">
            <v>0</v>
          </cell>
          <cell r="G406">
            <v>0</v>
          </cell>
          <cell r="H406">
            <v>0</v>
          </cell>
          <cell r="I406">
            <v>0</v>
          </cell>
          <cell r="J406">
            <v>0</v>
          </cell>
          <cell r="K406">
            <v>355</v>
          </cell>
        </row>
        <row r="407">
          <cell r="F407">
            <v>0</v>
          </cell>
          <cell r="G407">
            <v>0</v>
          </cell>
          <cell r="H407">
            <v>0</v>
          </cell>
          <cell r="I407">
            <v>0</v>
          </cell>
          <cell r="J407">
            <v>0</v>
          </cell>
          <cell r="K407">
            <v>0</v>
          </cell>
        </row>
        <row r="408">
          <cell r="F408">
            <v>0</v>
          </cell>
          <cell r="G408">
            <v>0</v>
          </cell>
          <cell r="H408">
            <v>0</v>
          </cell>
          <cell r="I408">
            <v>0</v>
          </cell>
          <cell r="J408">
            <v>0</v>
          </cell>
          <cell r="K408">
            <v>16.420000000000002</v>
          </cell>
        </row>
        <row r="409">
          <cell r="F409">
            <v>0</v>
          </cell>
          <cell r="G409">
            <v>0</v>
          </cell>
          <cell r="H409">
            <v>0</v>
          </cell>
          <cell r="I409">
            <v>0</v>
          </cell>
          <cell r="J409">
            <v>0</v>
          </cell>
          <cell r="K409">
            <v>58310</v>
          </cell>
        </row>
        <row r="410">
          <cell r="F410">
            <v>61780</v>
          </cell>
          <cell r="G410">
            <v>0</v>
          </cell>
          <cell r="H410">
            <v>61780</v>
          </cell>
          <cell r="I410">
            <v>0</v>
          </cell>
          <cell r="J410">
            <v>61780</v>
          </cell>
          <cell r="K410">
            <v>32660</v>
          </cell>
        </row>
        <row r="411">
          <cell r="F411">
            <v>929159.43</v>
          </cell>
          <cell r="G411">
            <v>46194.68</v>
          </cell>
          <cell r="H411">
            <v>975354.11</v>
          </cell>
          <cell r="I411">
            <v>0</v>
          </cell>
          <cell r="J411">
            <v>975354.11</v>
          </cell>
          <cell r="K411">
            <v>802606.12</v>
          </cell>
        </row>
        <row r="412">
          <cell r="F412">
            <v>0</v>
          </cell>
          <cell r="G412">
            <v>0</v>
          </cell>
          <cell r="H412">
            <v>0</v>
          </cell>
          <cell r="I412">
            <v>0</v>
          </cell>
          <cell r="J412">
            <v>0</v>
          </cell>
          <cell r="K412">
            <v>3290.45</v>
          </cell>
        </row>
        <row r="413">
          <cell r="F413">
            <v>0</v>
          </cell>
          <cell r="G413">
            <v>0</v>
          </cell>
          <cell r="H413">
            <v>0</v>
          </cell>
          <cell r="I413">
            <v>0</v>
          </cell>
          <cell r="J413">
            <v>0</v>
          </cell>
          <cell r="K413">
            <v>936</v>
          </cell>
        </row>
        <row r="414">
          <cell r="F414">
            <v>512431.58</v>
          </cell>
          <cell r="G414">
            <v>1740</v>
          </cell>
          <cell r="H414">
            <v>514171.58</v>
          </cell>
          <cell r="I414">
            <v>0</v>
          </cell>
          <cell r="J414">
            <v>514171.58</v>
          </cell>
          <cell r="K414">
            <v>424180.66</v>
          </cell>
        </row>
        <row r="415">
          <cell r="F415">
            <v>585351.51</v>
          </cell>
          <cell r="G415">
            <v>0</v>
          </cell>
          <cell r="H415">
            <v>585351.51</v>
          </cell>
          <cell r="I415">
            <v>0</v>
          </cell>
          <cell r="J415">
            <v>585351.51</v>
          </cell>
          <cell r="K415">
            <v>679351.79</v>
          </cell>
        </row>
        <row r="416">
          <cell r="F416">
            <v>118862.61</v>
          </cell>
          <cell r="G416">
            <v>0</v>
          </cell>
          <cell r="H416">
            <v>118862.61</v>
          </cell>
          <cell r="I416">
            <v>0</v>
          </cell>
          <cell r="J416">
            <v>118862.61</v>
          </cell>
          <cell r="K416">
            <v>123395.52</v>
          </cell>
        </row>
        <row r="417">
          <cell r="F417">
            <v>0</v>
          </cell>
          <cell r="G417">
            <v>0</v>
          </cell>
          <cell r="H417">
            <v>0</v>
          </cell>
          <cell r="I417">
            <v>0</v>
          </cell>
          <cell r="J417">
            <v>0</v>
          </cell>
          <cell r="K417">
            <v>1800</v>
          </cell>
        </row>
        <row r="418">
          <cell r="F418">
            <v>44810.3</v>
          </cell>
          <cell r="G418">
            <v>0</v>
          </cell>
          <cell r="H418">
            <v>44810.3</v>
          </cell>
          <cell r="I418">
            <v>0</v>
          </cell>
          <cell r="J418">
            <v>44810.3</v>
          </cell>
          <cell r="K418">
            <v>3416</v>
          </cell>
        </row>
        <row r="419">
          <cell r="F419">
            <v>0</v>
          </cell>
          <cell r="G419">
            <v>0</v>
          </cell>
          <cell r="H419">
            <v>0</v>
          </cell>
          <cell r="I419">
            <v>0</v>
          </cell>
          <cell r="J419">
            <v>0</v>
          </cell>
          <cell r="K419">
            <v>3200</v>
          </cell>
        </row>
        <row r="420">
          <cell r="F420">
            <v>37270</v>
          </cell>
          <cell r="G420">
            <v>0</v>
          </cell>
          <cell r="H420">
            <v>37270</v>
          </cell>
          <cell r="I420">
            <v>0</v>
          </cell>
          <cell r="J420">
            <v>37270</v>
          </cell>
          <cell r="K420">
            <v>33030</v>
          </cell>
        </row>
        <row r="421">
          <cell r="F421">
            <v>908884.36</v>
          </cell>
          <cell r="G421">
            <v>-15702.21</v>
          </cell>
          <cell r="H421">
            <v>893182.15</v>
          </cell>
          <cell r="I421">
            <v>0</v>
          </cell>
          <cell r="J421">
            <v>893182.15</v>
          </cell>
          <cell r="K421">
            <v>802606.12</v>
          </cell>
        </row>
        <row r="422">
          <cell r="F422">
            <v>2500</v>
          </cell>
          <cell r="G422">
            <v>0</v>
          </cell>
          <cell r="H422">
            <v>2500</v>
          </cell>
          <cell r="I422">
            <v>0</v>
          </cell>
          <cell r="J422">
            <v>2500</v>
          </cell>
          <cell r="K422">
            <v>0</v>
          </cell>
        </row>
        <row r="423">
          <cell r="F423">
            <v>0</v>
          </cell>
          <cell r="G423">
            <v>0</v>
          </cell>
          <cell r="H423">
            <v>0</v>
          </cell>
          <cell r="I423">
            <v>0</v>
          </cell>
          <cell r="J423">
            <v>0</v>
          </cell>
          <cell r="K423">
            <v>240</v>
          </cell>
        </row>
        <row r="424">
          <cell r="F424">
            <v>495284.44</v>
          </cell>
          <cell r="G424">
            <v>-26366</v>
          </cell>
          <cell r="H424">
            <v>468918.44</v>
          </cell>
          <cell r="I424">
            <v>0</v>
          </cell>
          <cell r="J424">
            <v>468918.44</v>
          </cell>
          <cell r="K424">
            <v>574262.96</v>
          </cell>
        </row>
        <row r="425">
          <cell r="F425">
            <v>414160.68</v>
          </cell>
          <cell r="G425">
            <v>0</v>
          </cell>
          <cell r="H425">
            <v>414160.68</v>
          </cell>
          <cell r="I425">
            <v>0</v>
          </cell>
          <cell r="J425">
            <v>414160.68</v>
          </cell>
          <cell r="K425">
            <v>346023.96</v>
          </cell>
        </row>
        <row r="426">
          <cell r="F426">
            <v>67049.86</v>
          </cell>
          <cell r="G426">
            <v>0</v>
          </cell>
          <cell r="H426">
            <v>67049.86</v>
          </cell>
          <cell r="I426">
            <v>0</v>
          </cell>
          <cell r="J426">
            <v>67049.86</v>
          </cell>
          <cell r="K426">
            <v>-638425.85</v>
          </cell>
        </row>
        <row r="427">
          <cell r="F427">
            <v>0</v>
          </cell>
          <cell r="G427">
            <v>0</v>
          </cell>
          <cell r="H427">
            <v>0</v>
          </cell>
          <cell r="I427">
            <v>0</v>
          </cell>
          <cell r="J427">
            <v>0</v>
          </cell>
          <cell r="K427">
            <v>2555</v>
          </cell>
        </row>
        <row r="428">
          <cell r="F428">
            <v>7697.43</v>
          </cell>
          <cell r="G428">
            <v>0</v>
          </cell>
          <cell r="H428">
            <v>7697.43</v>
          </cell>
          <cell r="I428">
            <v>0</v>
          </cell>
          <cell r="J428">
            <v>7697.43</v>
          </cell>
          <cell r="K428">
            <v>20655.04</v>
          </cell>
        </row>
        <row r="429">
          <cell r="F429">
            <v>1350</v>
          </cell>
          <cell r="G429">
            <v>0</v>
          </cell>
          <cell r="H429">
            <v>1350</v>
          </cell>
          <cell r="I429">
            <v>0</v>
          </cell>
          <cell r="J429">
            <v>1350</v>
          </cell>
          <cell r="K429">
            <v>800</v>
          </cell>
        </row>
        <row r="430">
          <cell r="F430">
            <v>0</v>
          </cell>
          <cell r="G430">
            <v>0</v>
          </cell>
          <cell r="H430">
            <v>0</v>
          </cell>
          <cell r="I430">
            <v>0</v>
          </cell>
          <cell r="J430">
            <v>0</v>
          </cell>
          <cell r="K430">
            <v>3225.2</v>
          </cell>
        </row>
        <row r="431">
          <cell r="F431">
            <v>0</v>
          </cell>
          <cell r="G431">
            <v>0</v>
          </cell>
          <cell r="H431">
            <v>0</v>
          </cell>
          <cell r="I431">
            <v>0</v>
          </cell>
          <cell r="J431">
            <v>0</v>
          </cell>
          <cell r="K431">
            <v>14</v>
          </cell>
        </row>
        <row r="432">
          <cell r="F432">
            <v>467.29</v>
          </cell>
          <cell r="G432">
            <v>0</v>
          </cell>
          <cell r="H432">
            <v>467.29</v>
          </cell>
          <cell r="I432">
            <v>0</v>
          </cell>
          <cell r="J432">
            <v>467.29</v>
          </cell>
          <cell r="K432">
            <v>0</v>
          </cell>
        </row>
        <row r="433">
          <cell r="F433">
            <v>0</v>
          </cell>
          <cell r="G433">
            <v>0</v>
          </cell>
          <cell r="H433">
            <v>0</v>
          </cell>
          <cell r="I433">
            <v>0</v>
          </cell>
          <cell r="J433">
            <v>0</v>
          </cell>
          <cell r="K433">
            <v>30000</v>
          </cell>
        </row>
        <row r="434">
          <cell r="F434">
            <v>53256</v>
          </cell>
          <cell r="G434">
            <v>-2430</v>
          </cell>
          <cell r="H434">
            <v>50826</v>
          </cell>
          <cell r="I434">
            <v>0</v>
          </cell>
          <cell r="J434">
            <v>50826</v>
          </cell>
          <cell r="K434">
            <v>82476</v>
          </cell>
        </row>
        <row r="435">
          <cell r="F435">
            <v>703263.41</v>
          </cell>
          <cell r="G435">
            <v>5331.45</v>
          </cell>
          <cell r="H435">
            <v>708594.86</v>
          </cell>
          <cell r="I435">
            <v>0</v>
          </cell>
          <cell r="J435">
            <v>708594.86</v>
          </cell>
          <cell r="K435">
            <v>516577.68</v>
          </cell>
        </row>
        <row r="436">
          <cell r="F436">
            <v>335986.98</v>
          </cell>
          <cell r="G436">
            <v>1740</v>
          </cell>
          <cell r="H436">
            <v>337726.98</v>
          </cell>
          <cell r="I436">
            <v>0</v>
          </cell>
          <cell r="J436">
            <v>337726.98</v>
          </cell>
          <cell r="K436">
            <v>295943.08</v>
          </cell>
        </row>
        <row r="437">
          <cell r="F437">
            <v>266077.06</v>
          </cell>
          <cell r="G437">
            <v>340</v>
          </cell>
          <cell r="H437">
            <v>266417.06</v>
          </cell>
          <cell r="I437">
            <v>0</v>
          </cell>
          <cell r="J437">
            <v>266417.06</v>
          </cell>
          <cell r="K437">
            <v>226122.5</v>
          </cell>
        </row>
        <row r="438">
          <cell r="F438">
            <v>202029.1</v>
          </cell>
          <cell r="G438">
            <v>-19470</v>
          </cell>
          <cell r="H438">
            <v>182559.1</v>
          </cell>
          <cell r="I438">
            <v>0</v>
          </cell>
          <cell r="J438">
            <v>182559.1</v>
          </cell>
          <cell r="K438">
            <v>278217.64</v>
          </cell>
        </row>
        <row r="439">
          <cell r="F439">
            <v>0</v>
          </cell>
          <cell r="G439">
            <v>0</v>
          </cell>
          <cell r="H439">
            <v>0</v>
          </cell>
          <cell r="I439">
            <v>0</v>
          </cell>
          <cell r="J439">
            <v>0</v>
          </cell>
          <cell r="K439">
            <v>5514.02</v>
          </cell>
        </row>
        <row r="440">
          <cell r="F440">
            <v>0</v>
          </cell>
          <cell r="G440">
            <v>0</v>
          </cell>
          <cell r="H440">
            <v>0</v>
          </cell>
          <cell r="I440">
            <v>0</v>
          </cell>
          <cell r="J440">
            <v>0</v>
          </cell>
          <cell r="K440">
            <v>6279</v>
          </cell>
        </row>
        <row r="441">
          <cell r="F441">
            <v>3600</v>
          </cell>
          <cell r="G441">
            <v>0</v>
          </cell>
          <cell r="H441">
            <v>3600</v>
          </cell>
          <cell r="I441">
            <v>0</v>
          </cell>
          <cell r="J441">
            <v>3600</v>
          </cell>
          <cell r="K441">
            <v>1800</v>
          </cell>
        </row>
        <row r="442">
          <cell r="F442">
            <v>0</v>
          </cell>
          <cell r="G442">
            <v>0</v>
          </cell>
          <cell r="H442">
            <v>0</v>
          </cell>
          <cell r="I442">
            <v>0</v>
          </cell>
          <cell r="J442">
            <v>0</v>
          </cell>
          <cell r="K442">
            <v>20516.12</v>
          </cell>
        </row>
        <row r="443">
          <cell r="F443">
            <v>204575</v>
          </cell>
          <cell r="G443">
            <v>0</v>
          </cell>
          <cell r="H443">
            <v>204575</v>
          </cell>
          <cell r="I443">
            <v>0</v>
          </cell>
          <cell r="J443">
            <v>204575</v>
          </cell>
          <cell r="K443">
            <v>98440</v>
          </cell>
        </row>
        <row r="444">
          <cell r="F444">
            <v>941884.36</v>
          </cell>
          <cell r="G444">
            <v>13194.68</v>
          </cell>
          <cell r="H444">
            <v>955079.04</v>
          </cell>
          <cell r="I444">
            <v>0</v>
          </cell>
          <cell r="J444">
            <v>955079.04</v>
          </cell>
          <cell r="K444">
            <v>802606.12</v>
          </cell>
        </row>
        <row r="445">
          <cell r="F445">
            <v>0</v>
          </cell>
          <cell r="G445">
            <v>0</v>
          </cell>
          <cell r="H445">
            <v>0</v>
          </cell>
          <cell r="I445">
            <v>0</v>
          </cell>
          <cell r="J445">
            <v>0</v>
          </cell>
          <cell r="K445">
            <v>25038</v>
          </cell>
        </row>
        <row r="446">
          <cell r="F446">
            <v>0</v>
          </cell>
          <cell r="G446">
            <v>0</v>
          </cell>
          <cell r="H446">
            <v>0</v>
          </cell>
          <cell r="I446">
            <v>0</v>
          </cell>
          <cell r="J446">
            <v>0</v>
          </cell>
          <cell r="K446">
            <v>1646</v>
          </cell>
        </row>
        <row r="447">
          <cell r="F447">
            <v>812793.07</v>
          </cell>
          <cell r="G447">
            <v>27990</v>
          </cell>
          <cell r="H447">
            <v>840783.07</v>
          </cell>
          <cell r="I447">
            <v>0</v>
          </cell>
          <cell r="J447">
            <v>840783.07</v>
          </cell>
          <cell r="K447">
            <v>351506.71</v>
          </cell>
        </row>
        <row r="448">
          <cell r="F448">
            <v>255246.12</v>
          </cell>
          <cell r="G448">
            <v>0</v>
          </cell>
          <cell r="H448">
            <v>255246.12</v>
          </cell>
          <cell r="I448">
            <v>0</v>
          </cell>
          <cell r="J448">
            <v>255246.12</v>
          </cell>
          <cell r="K448">
            <v>344453.84</v>
          </cell>
        </row>
        <row r="449">
          <cell r="F449">
            <v>75931.16</v>
          </cell>
          <cell r="G449">
            <v>0</v>
          </cell>
          <cell r="H449">
            <v>75931.16</v>
          </cell>
          <cell r="I449">
            <v>0</v>
          </cell>
          <cell r="J449">
            <v>75931.16</v>
          </cell>
          <cell r="K449">
            <v>104960</v>
          </cell>
        </row>
        <row r="450">
          <cell r="F450">
            <v>2000</v>
          </cell>
          <cell r="G450">
            <v>0</v>
          </cell>
          <cell r="H450">
            <v>2000</v>
          </cell>
          <cell r="I450">
            <v>0</v>
          </cell>
          <cell r="J450">
            <v>2000</v>
          </cell>
          <cell r="K450">
            <v>0</v>
          </cell>
        </row>
        <row r="451">
          <cell r="F451">
            <v>10030</v>
          </cell>
          <cell r="G451">
            <v>0</v>
          </cell>
          <cell r="H451">
            <v>10030</v>
          </cell>
          <cell r="I451">
            <v>0</v>
          </cell>
          <cell r="J451">
            <v>10030</v>
          </cell>
          <cell r="K451">
            <v>3080</v>
          </cell>
        </row>
        <row r="452">
          <cell r="F452">
            <v>1755</v>
          </cell>
          <cell r="G452">
            <v>0</v>
          </cell>
          <cell r="H452">
            <v>1755</v>
          </cell>
          <cell r="I452">
            <v>0</v>
          </cell>
          <cell r="J452">
            <v>1755</v>
          </cell>
          <cell r="K452">
            <v>4566</v>
          </cell>
        </row>
        <row r="453">
          <cell r="F453">
            <v>9146.6</v>
          </cell>
          <cell r="G453">
            <v>0</v>
          </cell>
          <cell r="H453">
            <v>9146.6</v>
          </cell>
          <cell r="I453">
            <v>0</v>
          </cell>
          <cell r="J453">
            <v>9146.6</v>
          </cell>
          <cell r="K453">
            <v>6772.98</v>
          </cell>
        </row>
        <row r="454">
          <cell r="F454">
            <v>5505</v>
          </cell>
          <cell r="G454">
            <v>0</v>
          </cell>
          <cell r="H454">
            <v>5505</v>
          </cell>
          <cell r="I454">
            <v>0</v>
          </cell>
          <cell r="J454">
            <v>5505</v>
          </cell>
          <cell r="K454">
            <v>0</v>
          </cell>
        </row>
        <row r="455">
          <cell r="F455">
            <v>43346</v>
          </cell>
          <cell r="G455">
            <v>0</v>
          </cell>
          <cell r="H455">
            <v>43346</v>
          </cell>
          <cell r="I455">
            <v>0</v>
          </cell>
          <cell r="J455">
            <v>43346</v>
          </cell>
          <cell r="K455">
            <v>25000</v>
          </cell>
        </row>
        <row r="456">
          <cell r="F456">
            <v>419418.38</v>
          </cell>
          <cell r="G456">
            <v>-6444.17</v>
          </cell>
          <cell r="H456">
            <v>412974.21</v>
          </cell>
          <cell r="I456">
            <v>0</v>
          </cell>
          <cell r="J456">
            <v>412974.21</v>
          </cell>
          <cell r="K456">
            <v>172192.55</v>
          </cell>
        </row>
        <row r="457">
          <cell r="F457">
            <v>1582</v>
          </cell>
          <cell r="G457">
            <v>0</v>
          </cell>
          <cell r="H457">
            <v>1582</v>
          </cell>
          <cell r="I457">
            <v>0</v>
          </cell>
          <cell r="J457">
            <v>1582</v>
          </cell>
          <cell r="K457">
            <v>0</v>
          </cell>
        </row>
        <row r="458">
          <cell r="F458">
            <v>460211.25</v>
          </cell>
          <cell r="G458">
            <v>7294</v>
          </cell>
          <cell r="H458">
            <v>467505.25</v>
          </cell>
          <cell r="I458">
            <v>0</v>
          </cell>
          <cell r="J458">
            <v>467505.25</v>
          </cell>
          <cell r="K458">
            <v>418965.74</v>
          </cell>
        </row>
        <row r="459">
          <cell r="F459">
            <v>90369.8</v>
          </cell>
          <cell r="G459">
            <v>0</v>
          </cell>
          <cell r="H459">
            <v>90369.8</v>
          </cell>
          <cell r="I459">
            <v>0</v>
          </cell>
          <cell r="J459">
            <v>90369.8</v>
          </cell>
          <cell r="K459">
            <v>80454.5</v>
          </cell>
        </row>
        <row r="460">
          <cell r="F460">
            <v>62763</v>
          </cell>
          <cell r="G460">
            <v>0</v>
          </cell>
          <cell r="H460">
            <v>62763</v>
          </cell>
          <cell r="I460">
            <v>0</v>
          </cell>
          <cell r="J460">
            <v>62763</v>
          </cell>
          <cell r="K460">
            <v>113057.73</v>
          </cell>
        </row>
        <row r="461">
          <cell r="F461">
            <v>4170</v>
          </cell>
          <cell r="G461">
            <v>0</v>
          </cell>
          <cell r="H461">
            <v>4170</v>
          </cell>
          <cell r="I461">
            <v>0</v>
          </cell>
          <cell r="J461">
            <v>4170</v>
          </cell>
          <cell r="K461">
            <v>3020</v>
          </cell>
        </row>
        <row r="462">
          <cell r="F462">
            <v>267</v>
          </cell>
          <cell r="G462">
            <v>-267</v>
          </cell>
          <cell r="H462">
            <v>0</v>
          </cell>
          <cell r="I462">
            <v>0</v>
          </cell>
          <cell r="J462">
            <v>0</v>
          </cell>
          <cell r="K462">
            <v>2467</v>
          </cell>
        </row>
        <row r="463">
          <cell r="F463">
            <v>2000</v>
          </cell>
          <cell r="G463">
            <v>0</v>
          </cell>
          <cell r="H463">
            <v>2000</v>
          </cell>
          <cell r="I463">
            <v>0</v>
          </cell>
          <cell r="J463">
            <v>2000</v>
          </cell>
          <cell r="K463">
            <v>180.37</v>
          </cell>
        </row>
        <row r="464">
          <cell r="F464">
            <v>0</v>
          </cell>
          <cell r="G464">
            <v>0</v>
          </cell>
          <cell r="H464">
            <v>0</v>
          </cell>
          <cell r="I464">
            <v>0</v>
          </cell>
          <cell r="J464">
            <v>0</v>
          </cell>
          <cell r="K464">
            <v>25000</v>
          </cell>
        </row>
        <row r="465">
          <cell r="F465">
            <v>70092</v>
          </cell>
          <cell r="G465">
            <v>0</v>
          </cell>
          <cell r="H465">
            <v>70092</v>
          </cell>
          <cell r="I465">
            <v>0</v>
          </cell>
          <cell r="J465">
            <v>70092</v>
          </cell>
          <cell r="K465">
            <v>0</v>
          </cell>
        </row>
        <row r="466">
          <cell r="F466">
            <v>6734.47</v>
          </cell>
          <cell r="G466">
            <v>0</v>
          </cell>
          <cell r="H466">
            <v>6734.47</v>
          </cell>
          <cell r="I466">
            <v>0</v>
          </cell>
          <cell r="J466">
            <v>6734.47</v>
          </cell>
          <cell r="K466">
            <v>1335</v>
          </cell>
        </row>
        <row r="467">
          <cell r="F467">
            <v>4276.18</v>
          </cell>
          <cell r="G467">
            <v>0</v>
          </cell>
          <cell r="H467">
            <v>4276.18</v>
          </cell>
          <cell r="I467">
            <v>0</v>
          </cell>
          <cell r="J467">
            <v>4276.18</v>
          </cell>
          <cell r="K467">
            <v>935</v>
          </cell>
        </row>
        <row r="468">
          <cell r="F468">
            <v>4097</v>
          </cell>
          <cell r="G468">
            <v>0</v>
          </cell>
          <cell r="H468">
            <v>4097</v>
          </cell>
          <cell r="I468">
            <v>0</v>
          </cell>
          <cell r="J468">
            <v>4097</v>
          </cell>
          <cell r="K468">
            <v>0</v>
          </cell>
        </row>
        <row r="469">
          <cell r="F469">
            <v>0</v>
          </cell>
          <cell r="G469">
            <v>0</v>
          </cell>
          <cell r="H469">
            <v>0</v>
          </cell>
          <cell r="I469">
            <v>0</v>
          </cell>
          <cell r="J469">
            <v>0</v>
          </cell>
          <cell r="K469">
            <v>39600</v>
          </cell>
        </row>
        <row r="470">
          <cell r="F470">
            <v>85380</v>
          </cell>
          <cell r="G470">
            <v>0</v>
          </cell>
          <cell r="H470">
            <v>85380</v>
          </cell>
          <cell r="I470">
            <v>0</v>
          </cell>
          <cell r="J470">
            <v>85380</v>
          </cell>
          <cell r="K470">
            <v>0</v>
          </cell>
        </row>
        <row r="471">
          <cell r="F471">
            <v>148200</v>
          </cell>
          <cell r="G471">
            <v>0</v>
          </cell>
          <cell r="H471">
            <v>148200</v>
          </cell>
          <cell r="I471">
            <v>0</v>
          </cell>
          <cell r="J471">
            <v>148200</v>
          </cell>
          <cell r="K471">
            <v>354000</v>
          </cell>
        </row>
        <row r="472">
          <cell r="F472">
            <v>1263.17</v>
          </cell>
          <cell r="G472">
            <v>0</v>
          </cell>
          <cell r="H472">
            <v>1263.17</v>
          </cell>
          <cell r="I472">
            <v>0</v>
          </cell>
          <cell r="J472">
            <v>1263.17</v>
          </cell>
          <cell r="K472">
            <v>0</v>
          </cell>
        </row>
        <row r="473">
          <cell r="F473">
            <v>0</v>
          </cell>
          <cell r="G473">
            <v>0</v>
          </cell>
          <cell r="H473">
            <v>0</v>
          </cell>
          <cell r="I473">
            <v>0</v>
          </cell>
          <cell r="J473">
            <v>0</v>
          </cell>
          <cell r="K473">
            <v>17953.599999999999</v>
          </cell>
        </row>
        <row r="474">
          <cell r="F474">
            <v>38000</v>
          </cell>
          <cell r="G474">
            <v>0</v>
          </cell>
          <cell r="H474">
            <v>38000</v>
          </cell>
          <cell r="I474">
            <v>0</v>
          </cell>
          <cell r="J474">
            <v>38000</v>
          </cell>
          <cell r="K474">
            <v>0</v>
          </cell>
        </row>
        <row r="475">
          <cell r="F475">
            <v>0</v>
          </cell>
          <cell r="G475">
            <v>0</v>
          </cell>
          <cell r="H475">
            <v>0</v>
          </cell>
          <cell r="I475">
            <v>0</v>
          </cell>
          <cell r="J475">
            <v>0</v>
          </cell>
          <cell r="K475">
            <v>50000</v>
          </cell>
        </row>
        <row r="476">
          <cell r="F476">
            <v>0</v>
          </cell>
          <cell r="G476">
            <v>0</v>
          </cell>
          <cell r="H476">
            <v>0</v>
          </cell>
          <cell r="I476">
            <v>0</v>
          </cell>
          <cell r="J476">
            <v>0</v>
          </cell>
          <cell r="K476">
            <v>0</v>
          </cell>
        </row>
        <row r="477">
          <cell r="F477">
            <v>0</v>
          </cell>
          <cell r="G477">
            <v>0</v>
          </cell>
          <cell r="H477">
            <v>0</v>
          </cell>
          <cell r="I477">
            <v>0</v>
          </cell>
          <cell r="J477">
            <v>0</v>
          </cell>
          <cell r="K477">
            <v>1350</v>
          </cell>
        </row>
        <row r="478">
          <cell r="F478">
            <v>10564</v>
          </cell>
          <cell r="G478">
            <v>0</v>
          </cell>
          <cell r="H478">
            <v>10564</v>
          </cell>
          <cell r="I478">
            <v>0</v>
          </cell>
          <cell r="J478">
            <v>10564</v>
          </cell>
          <cell r="K478">
            <v>0</v>
          </cell>
        </row>
        <row r="479">
          <cell r="F479">
            <v>1800020.31</v>
          </cell>
          <cell r="G479">
            <v>23146.49</v>
          </cell>
          <cell r="H479">
            <v>1823166.8</v>
          </cell>
          <cell r="I479">
            <v>0</v>
          </cell>
          <cell r="J479">
            <v>1823166.8</v>
          </cell>
          <cell r="K479">
            <v>1804357.22</v>
          </cell>
        </row>
        <row r="480">
          <cell r="F480">
            <v>0</v>
          </cell>
          <cell r="G480">
            <v>0</v>
          </cell>
          <cell r="H480">
            <v>0</v>
          </cell>
          <cell r="I480">
            <v>0</v>
          </cell>
          <cell r="J480">
            <v>0</v>
          </cell>
          <cell r="K480">
            <v>2219.4499999999998</v>
          </cell>
        </row>
        <row r="481">
          <cell r="F481">
            <v>876842.15</v>
          </cell>
          <cell r="G481">
            <v>0</v>
          </cell>
          <cell r="H481">
            <v>876842.15</v>
          </cell>
          <cell r="I481">
            <v>0</v>
          </cell>
          <cell r="J481">
            <v>876842.15</v>
          </cell>
          <cell r="K481">
            <v>621699.97</v>
          </cell>
        </row>
        <row r="482">
          <cell r="F482">
            <v>653548.94999999995</v>
          </cell>
          <cell r="G482">
            <v>0</v>
          </cell>
          <cell r="H482">
            <v>653548.94999999995</v>
          </cell>
          <cell r="I482">
            <v>0</v>
          </cell>
          <cell r="J482">
            <v>653548.94999999995</v>
          </cell>
          <cell r="K482">
            <v>596857.71</v>
          </cell>
        </row>
        <row r="483">
          <cell r="F483">
            <v>82487.460000000006</v>
          </cell>
          <cell r="G483">
            <v>0</v>
          </cell>
          <cell r="H483">
            <v>82487.460000000006</v>
          </cell>
          <cell r="I483">
            <v>0</v>
          </cell>
          <cell r="J483">
            <v>82487.460000000006</v>
          </cell>
          <cell r="K483">
            <v>87635.88</v>
          </cell>
        </row>
        <row r="484">
          <cell r="F484">
            <v>49281.04</v>
          </cell>
          <cell r="G484">
            <v>0</v>
          </cell>
          <cell r="H484">
            <v>49281.04</v>
          </cell>
          <cell r="I484">
            <v>0</v>
          </cell>
          <cell r="J484">
            <v>49281.04</v>
          </cell>
          <cell r="K484">
            <v>0</v>
          </cell>
        </row>
        <row r="485">
          <cell r="F485">
            <v>500</v>
          </cell>
          <cell r="G485">
            <v>-500</v>
          </cell>
          <cell r="H485">
            <v>0</v>
          </cell>
          <cell r="I485">
            <v>0</v>
          </cell>
          <cell r="J485">
            <v>0</v>
          </cell>
          <cell r="K485">
            <v>7808.95</v>
          </cell>
        </row>
        <row r="486">
          <cell r="F486">
            <v>12466</v>
          </cell>
          <cell r="G486">
            <v>-1800</v>
          </cell>
          <cell r="H486">
            <v>10666</v>
          </cell>
          <cell r="I486">
            <v>0</v>
          </cell>
          <cell r="J486">
            <v>10666</v>
          </cell>
          <cell r="K486">
            <v>15333.33</v>
          </cell>
        </row>
        <row r="487">
          <cell r="F487">
            <v>0</v>
          </cell>
          <cell r="G487">
            <v>0</v>
          </cell>
          <cell r="H487">
            <v>0</v>
          </cell>
          <cell r="I487">
            <v>0</v>
          </cell>
          <cell r="J487">
            <v>0</v>
          </cell>
          <cell r="K487">
            <v>462</v>
          </cell>
        </row>
        <row r="488">
          <cell r="F488">
            <v>0</v>
          </cell>
          <cell r="G488">
            <v>0</v>
          </cell>
          <cell r="H488">
            <v>0</v>
          </cell>
          <cell r="I488">
            <v>0</v>
          </cell>
          <cell r="J488">
            <v>0</v>
          </cell>
          <cell r="K488">
            <v>3880</v>
          </cell>
        </row>
        <row r="489">
          <cell r="F489">
            <v>0</v>
          </cell>
          <cell r="G489">
            <v>0</v>
          </cell>
          <cell r="H489">
            <v>0</v>
          </cell>
          <cell r="I489">
            <v>0</v>
          </cell>
          <cell r="J489">
            <v>0</v>
          </cell>
          <cell r="K489">
            <v>1210</v>
          </cell>
        </row>
        <row r="490">
          <cell r="F490">
            <v>3824.82</v>
          </cell>
          <cell r="G490">
            <v>0</v>
          </cell>
          <cell r="H490">
            <v>3824.82</v>
          </cell>
          <cell r="I490">
            <v>0</v>
          </cell>
          <cell r="J490">
            <v>3824.82</v>
          </cell>
          <cell r="K490">
            <v>5113.75</v>
          </cell>
        </row>
        <row r="491">
          <cell r="F491">
            <v>150816.26999999999</v>
          </cell>
          <cell r="G491">
            <v>855.88</v>
          </cell>
          <cell r="H491">
            <v>151672.15</v>
          </cell>
          <cell r="I491">
            <v>0</v>
          </cell>
          <cell r="J491">
            <v>151672.15</v>
          </cell>
          <cell r="K491">
            <v>160302.44</v>
          </cell>
        </row>
        <row r="492">
          <cell r="F492">
            <v>0</v>
          </cell>
          <cell r="G492">
            <v>0</v>
          </cell>
          <cell r="H492">
            <v>0</v>
          </cell>
          <cell r="I492">
            <v>0</v>
          </cell>
          <cell r="J492">
            <v>0</v>
          </cell>
          <cell r="K492">
            <v>3290.99</v>
          </cell>
        </row>
        <row r="493">
          <cell r="F493">
            <v>399243.47</v>
          </cell>
          <cell r="G493">
            <v>0</v>
          </cell>
          <cell r="H493">
            <v>399243.47</v>
          </cell>
          <cell r="I493">
            <v>0</v>
          </cell>
          <cell r="J493">
            <v>399243.47</v>
          </cell>
          <cell r="K493">
            <v>242531.23</v>
          </cell>
        </row>
        <row r="494">
          <cell r="F494">
            <v>179.44</v>
          </cell>
          <cell r="G494">
            <v>0</v>
          </cell>
          <cell r="H494">
            <v>179.44</v>
          </cell>
          <cell r="I494">
            <v>0</v>
          </cell>
          <cell r="J494">
            <v>179.44</v>
          </cell>
          <cell r="K494">
            <v>0</v>
          </cell>
        </row>
        <row r="495">
          <cell r="F495">
            <v>46365.98</v>
          </cell>
          <cell r="G495">
            <v>0</v>
          </cell>
          <cell r="H495">
            <v>46365.98</v>
          </cell>
          <cell r="I495">
            <v>0</v>
          </cell>
          <cell r="J495">
            <v>46365.98</v>
          </cell>
          <cell r="K495">
            <v>171603.68</v>
          </cell>
        </row>
        <row r="496">
          <cell r="F496">
            <v>22013</v>
          </cell>
          <cell r="G496">
            <v>0</v>
          </cell>
          <cell r="H496">
            <v>22013</v>
          </cell>
          <cell r="I496">
            <v>0</v>
          </cell>
          <cell r="J496">
            <v>22013</v>
          </cell>
          <cell r="K496">
            <v>1820</v>
          </cell>
        </row>
        <row r="497">
          <cell r="F497">
            <v>495</v>
          </cell>
          <cell r="G497">
            <v>0</v>
          </cell>
          <cell r="H497">
            <v>495</v>
          </cell>
          <cell r="I497">
            <v>0</v>
          </cell>
          <cell r="J497">
            <v>495</v>
          </cell>
          <cell r="K497">
            <v>4289.72</v>
          </cell>
        </row>
        <row r="498">
          <cell r="F498">
            <v>82436</v>
          </cell>
          <cell r="G498">
            <v>0</v>
          </cell>
          <cell r="H498">
            <v>82436</v>
          </cell>
          <cell r="I498">
            <v>0</v>
          </cell>
          <cell r="J498">
            <v>82436</v>
          </cell>
          <cell r="K498">
            <v>124633.33</v>
          </cell>
        </row>
        <row r="499">
          <cell r="F499">
            <v>0</v>
          </cell>
          <cell r="G499">
            <v>0</v>
          </cell>
          <cell r="H499">
            <v>0</v>
          </cell>
          <cell r="I499">
            <v>0</v>
          </cell>
          <cell r="J499">
            <v>0</v>
          </cell>
          <cell r="K499">
            <v>63</v>
          </cell>
        </row>
        <row r="500">
          <cell r="F500">
            <v>545.5</v>
          </cell>
          <cell r="G500">
            <v>0</v>
          </cell>
          <cell r="H500">
            <v>545.5</v>
          </cell>
          <cell r="I500">
            <v>0</v>
          </cell>
          <cell r="J500">
            <v>545.5</v>
          </cell>
          <cell r="K500">
            <v>1110</v>
          </cell>
        </row>
        <row r="501">
          <cell r="F501">
            <v>0</v>
          </cell>
          <cell r="G501">
            <v>82187.23</v>
          </cell>
          <cell r="H501">
            <v>82187.23</v>
          </cell>
          <cell r="I501">
            <v>0</v>
          </cell>
          <cell r="J501">
            <v>82187.23</v>
          </cell>
          <cell r="K501">
            <v>0</v>
          </cell>
        </row>
        <row r="502">
          <cell r="F502">
            <v>204000</v>
          </cell>
          <cell r="G502">
            <v>0</v>
          </cell>
          <cell r="H502">
            <v>204000</v>
          </cell>
          <cell r="I502">
            <v>0</v>
          </cell>
          <cell r="J502">
            <v>204000</v>
          </cell>
          <cell r="K502">
            <v>378000</v>
          </cell>
        </row>
        <row r="503">
          <cell r="F503">
            <v>271681.11</v>
          </cell>
          <cell r="G503">
            <v>11620.4</v>
          </cell>
          <cell r="H503">
            <v>283301.51</v>
          </cell>
          <cell r="I503">
            <v>0</v>
          </cell>
          <cell r="J503">
            <v>283301.51</v>
          </cell>
          <cell r="K503">
            <v>427587.5</v>
          </cell>
        </row>
        <row r="504">
          <cell r="F504">
            <v>339300</v>
          </cell>
          <cell r="G504">
            <v>-339300</v>
          </cell>
          <cell r="H504">
            <v>0</v>
          </cell>
          <cell r="I504">
            <v>0</v>
          </cell>
          <cell r="J504">
            <v>0</v>
          </cell>
          <cell r="K504">
            <v>339300</v>
          </cell>
        </row>
        <row r="505">
          <cell r="F505">
            <v>95444.41</v>
          </cell>
          <cell r="G505">
            <v>0</v>
          </cell>
          <cell r="H505">
            <v>95444.41</v>
          </cell>
          <cell r="I505">
            <v>0</v>
          </cell>
          <cell r="J505">
            <v>95444.41</v>
          </cell>
          <cell r="K505">
            <v>0</v>
          </cell>
        </row>
        <row r="506">
          <cell r="F506">
            <v>122740.96</v>
          </cell>
          <cell r="G506">
            <v>0</v>
          </cell>
          <cell r="H506">
            <v>122740.96</v>
          </cell>
          <cell r="I506">
            <v>0</v>
          </cell>
          <cell r="J506">
            <v>122740.96</v>
          </cell>
          <cell r="K506">
            <v>79242.649999999994</v>
          </cell>
        </row>
        <row r="507">
          <cell r="F507">
            <v>9000</v>
          </cell>
          <cell r="G507">
            <v>0</v>
          </cell>
          <cell r="H507">
            <v>9000</v>
          </cell>
          <cell r="I507">
            <v>0</v>
          </cell>
          <cell r="J507">
            <v>9000</v>
          </cell>
          <cell r="K507">
            <v>1920</v>
          </cell>
        </row>
        <row r="508">
          <cell r="F508">
            <v>568744.78</v>
          </cell>
          <cell r="G508">
            <v>13197.96</v>
          </cell>
          <cell r="H508">
            <v>581942.74</v>
          </cell>
          <cell r="I508">
            <v>0</v>
          </cell>
          <cell r="J508">
            <v>581942.74</v>
          </cell>
          <cell r="K508">
            <v>590410.98</v>
          </cell>
        </row>
        <row r="509">
          <cell r="F509">
            <v>-2533</v>
          </cell>
          <cell r="G509">
            <v>0</v>
          </cell>
          <cell r="H509">
            <v>-2533</v>
          </cell>
          <cell r="I509">
            <v>0</v>
          </cell>
          <cell r="J509">
            <v>-2533</v>
          </cell>
          <cell r="K509">
            <v>8036</v>
          </cell>
        </row>
        <row r="510">
          <cell r="F510">
            <v>0</v>
          </cell>
          <cell r="G510">
            <v>0</v>
          </cell>
          <cell r="H510">
            <v>0</v>
          </cell>
          <cell r="I510">
            <v>0</v>
          </cell>
          <cell r="J510">
            <v>0</v>
          </cell>
          <cell r="K510">
            <v>40017.550000000003</v>
          </cell>
        </row>
        <row r="511">
          <cell r="F511">
            <v>697920</v>
          </cell>
          <cell r="G511">
            <v>0</v>
          </cell>
          <cell r="H511">
            <v>697920</v>
          </cell>
          <cell r="I511">
            <v>0</v>
          </cell>
          <cell r="J511">
            <v>697920</v>
          </cell>
          <cell r="K511">
            <v>658462.94999999995</v>
          </cell>
        </row>
        <row r="512">
          <cell r="F512">
            <v>899225.44</v>
          </cell>
          <cell r="G512">
            <v>0</v>
          </cell>
          <cell r="H512">
            <v>899225.44</v>
          </cell>
          <cell r="I512">
            <v>0</v>
          </cell>
          <cell r="J512">
            <v>899225.44</v>
          </cell>
          <cell r="K512">
            <v>763861.53</v>
          </cell>
        </row>
        <row r="513">
          <cell r="F513">
            <v>0</v>
          </cell>
          <cell r="G513">
            <v>0</v>
          </cell>
          <cell r="H513">
            <v>0</v>
          </cell>
          <cell r="I513">
            <v>0</v>
          </cell>
          <cell r="J513">
            <v>0</v>
          </cell>
          <cell r="K513">
            <v>11104</v>
          </cell>
        </row>
        <row r="514">
          <cell r="F514">
            <v>0</v>
          </cell>
          <cell r="G514">
            <v>0</v>
          </cell>
          <cell r="H514">
            <v>0</v>
          </cell>
          <cell r="I514">
            <v>0</v>
          </cell>
          <cell r="J514">
            <v>0</v>
          </cell>
          <cell r="K514">
            <v>36944.65</v>
          </cell>
        </row>
        <row r="515">
          <cell r="F515">
            <v>0</v>
          </cell>
          <cell r="G515">
            <v>0</v>
          </cell>
          <cell r="H515">
            <v>0</v>
          </cell>
          <cell r="I515">
            <v>0</v>
          </cell>
          <cell r="J515">
            <v>0</v>
          </cell>
          <cell r="K515">
            <v>2290</v>
          </cell>
        </row>
        <row r="516">
          <cell r="F516">
            <v>0</v>
          </cell>
          <cell r="G516">
            <v>0</v>
          </cell>
          <cell r="H516">
            <v>0</v>
          </cell>
          <cell r="I516">
            <v>0</v>
          </cell>
          <cell r="J516">
            <v>0</v>
          </cell>
          <cell r="K516">
            <v>0</v>
          </cell>
        </row>
        <row r="517">
          <cell r="F517">
            <v>0</v>
          </cell>
          <cell r="G517">
            <v>0</v>
          </cell>
          <cell r="H517">
            <v>0</v>
          </cell>
          <cell r="I517">
            <v>0</v>
          </cell>
          <cell r="J517">
            <v>0</v>
          </cell>
          <cell r="K517">
            <v>3300</v>
          </cell>
        </row>
        <row r="518">
          <cell r="F518">
            <v>0</v>
          </cell>
          <cell r="G518">
            <v>0</v>
          </cell>
          <cell r="H518">
            <v>0</v>
          </cell>
          <cell r="I518">
            <v>0</v>
          </cell>
          <cell r="J518">
            <v>0</v>
          </cell>
          <cell r="K518">
            <v>4135</v>
          </cell>
        </row>
        <row r="519">
          <cell r="F519">
            <v>0</v>
          </cell>
          <cell r="G519">
            <v>0</v>
          </cell>
          <cell r="H519">
            <v>0</v>
          </cell>
          <cell r="I519">
            <v>0</v>
          </cell>
          <cell r="J519">
            <v>0</v>
          </cell>
          <cell r="K519">
            <v>0</v>
          </cell>
        </row>
        <row r="520">
          <cell r="F520">
            <v>113339.55</v>
          </cell>
          <cell r="G520">
            <v>0</v>
          </cell>
          <cell r="H520">
            <v>113339.55</v>
          </cell>
          <cell r="I520">
            <v>0</v>
          </cell>
          <cell r="J520">
            <v>113339.55</v>
          </cell>
          <cell r="K520">
            <v>91900.09</v>
          </cell>
        </row>
        <row r="521">
          <cell r="F521">
            <v>61135</v>
          </cell>
          <cell r="G521">
            <v>0</v>
          </cell>
          <cell r="H521">
            <v>61135</v>
          </cell>
          <cell r="I521">
            <v>0</v>
          </cell>
          <cell r="J521">
            <v>61135</v>
          </cell>
          <cell r="K521">
            <v>12745.75</v>
          </cell>
        </row>
        <row r="522">
          <cell r="F522">
            <v>936753.49</v>
          </cell>
          <cell r="G522">
            <v>-2090</v>
          </cell>
          <cell r="H522">
            <v>934663.49</v>
          </cell>
          <cell r="I522">
            <v>0</v>
          </cell>
          <cell r="J522">
            <v>934663.49</v>
          </cell>
          <cell r="K522">
            <v>509445.64</v>
          </cell>
        </row>
        <row r="523">
          <cell r="F523">
            <v>1235976.7</v>
          </cell>
          <cell r="G523">
            <v>40700</v>
          </cell>
          <cell r="H523">
            <v>1276676.7</v>
          </cell>
          <cell r="I523">
            <v>0</v>
          </cell>
          <cell r="J523">
            <v>1276676.7</v>
          </cell>
          <cell r="K523">
            <v>70949.38</v>
          </cell>
        </row>
        <row r="524">
          <cell r="F524">
            <v>0</v>
          </cell>
          <cell r="G524">
            <v>0</v>
          </cell>
          <cell r="H524">
            <v>0</v>
          </cell>
          <cell r="I524">
            <v>0</v>
          </cell>
          <cell r="J524">
            <v>0</v>
          </cell>
          <cell r="K524">
            <v>459.36</v>
          </cell>
        </row>
        <row r="525">
          <cell r="F525">
            <v>2000</v>
          </cell>
          <cell r="G525">
            <v>0</v>
          </cell>
          <cell r="H525">
            <v>2000</v>
          </cell>
          <cell r="I525">
            <v>0</v>
          </cell>
          <cell r="J525">
            <v>2000</v>
          </cell>
          <cell r="K525">
            <v>207420</v>
          </cell>
        </row>
        <row r="526">
          <cell r="F526">
            <v>0</v>
          </cell>
          <cell r="G526">
            <v>0</v>
          </cell>
          <cell r="H526">
            <v>0</v>
          </cell>
          <cell r="I526">
            <v>0</v>
          </cell>
          <cell r="J526">
            <v>0</v>
          </cell>
          <cell r="K526">
            <v>8637.31</v>
          </cell>
        </row>
        <row r="527">
          <cell r="F527">
            <v>0</v>
          </cell>
          <cell r="G527">
            <v>0</v>
          </cell>
          <cell r="H527">
            <v>0</v>
          </cell>
          <cell r="I527">
            <v>0</v>
          </cell>
          <cell r="J527">
            <v>0</v>
          </cell>
          <cell r="K527">
            <v>0</v>
          </cell>
        </row>
        <row r="528">
          <cell r="F528">
            <v>0</v>
          </cell>
          <cell r="G528">
            <v>0</v>
          </cell>
          <cell r="H528">
            <v>0</v>
          </cell>
          <cell r="I528">
            <v>0</v>
          </cell>
          <cell r="J528">
            <v>0</v>
          </cell>
          <cell r="K528">
            <v>4322.8900000000003</v>
          </cell>
        </row>
        <row r="529">
          <cell r="F529">
            <v>4171923.12</v>
          </cell>
          <cell r="G529">
            <v>0</v>
          </cell>
          <cell r="H529">
            <v>4171923.12</v>
          </cell>
          <cell r="I529">
            <v>-4171923.12</v>
          </cell>
          <cell r="J529">
            <v>0</v>
          </cell>
          <cell r="K529">
            <v>0</v>
          </cell>
        </row>
        <row r="530">
          <cell r="F530">
            <v>48239.360000000001</v>
          </cell>
          <cell r="G530">
            <v>0</v>
          </cell>
          <cell r="H530">
            <v>48239.360000000001</v>
          </cell>
          <cell r="I530">
            <v>0</v>
          </cell>
          <cell r="J530">
            <v>48239.360000000001</v>
          </cell>
          <cell r="K530">
            <v>38236</v>
          </cell>
        </row>
        <row r="531">
          <cell r="F531">
            <v>0</v>
          </cell>
          <cell r="G531">
            <v>0</v>
          </cell>
          <cell r="H531">
            <v>0</v>
          </cell>
          <cell r="I531">
            <v>0</v>
          </cell>
          <cell r="J531">
            <v>0</v>
          </cell>
          <cell r="K531">
            <v>59000</v>
          </cell>
        </row>
        <row r="532">
          <cell r="F532">
            <v>2648</v>
          </cell>
          <cell r="G532">
            <v>0</v>
          </cell>
          <cell r="H532">
            <v>2648</v>
          </cell>
          <cell r="I532">
            <v>0</v>
          </cell>
          <cell r="J532">
            <v>2648</v>
          </cell>
          <cell r="K532">
            <v>1345</v>
          </cell>
        </row>
        <row r="533">
          <cell r="F533">
            <v>33369.29</v>
          </cell>
          <cell r="G533">
            <v>0</v>
          </cell>
          <cell r="H533">
            <v>33369.29</v>
          </cell>
          <cell r="I533">
            <v>0</v>
          </cell>
          <cell r="J533">
            <v>33369.29</v>
          </cell>
          <cell r="K533">
            <v>7336</v>
          </cell>
        </row>
        <row r="534">
          <cell r="F534">
            <v>262170.74</v>
          </cell>
          <cell r="G534">
            <v>-17166.66</v>
          </cell>
          <cell r="H534">
            <v>245004.08</v>
          </cell>
          <cell r="I534">
            <v>0</v>
          </cell>
          <cell r="J534">
            <v>245004.08</v>
          </cell>
          <cell r="K534">
            <v>207967.77</v>
          </cell>
        </row>
        <row r="535">
          <cell r="F535">
            <v>4680</v>
          </cell>
          <cell r="G535">
            <v>0</v>
          </cell>
          <cell r="H535">
            <v>4680</v>
          </cell>
          <cell r="I535">
            <v>0</v>
          </cell>
          <cell r="J535">
            <v>4680</v>
          </cell>
          <cell r="K535">
            <v>0</v>
          </cell>
        </row>
        <row r="536">
          <cell r="F536">
            <v>0</v>
          </cell>
          <cell r="G536">
            <v>0</v>
          </cell>
          <cell r="H536">
            <v>0</v>
          </cell>
          <cell r="I536">
            <v>0</v>
          </cell>
          <cell r="J536">
            <v>0</v>
          </cell>
          <cell r="K536">
            <v>145</v>
          </cell>
        </row>
        <row r="537">
          <cell r="F537">
            <v>0</v>
          </cell>
          <cell r="G537">
            <v>0</v>
          </cell>
          <cell r="H537">
            <v>0</v>
          </cell>
          <cell r="I537">
            <v>0</v>
          </cell>
          <cell r="J537">
            <v>0</v>
          </cell>
          <cell r="K537">
            <v>0</v>
          </cell>
        </row>
        <row r="538">
          <cell r="F538">
            <v>400</v>
          </cell>
          <cell r="G538">
            <v>0</v>
          </cell>
          <cell r="H538">
            <v>400</v>
          </cell>
          <cell r="I538">
            <v>0</v>
          </cell>
          <cell r="J538">
            <v>400</v>
          </cell>
          <cell r="K538">
            <v>0</v>
          </cell>
        </row>
        <row r="539">
          <cell r="F539">
            <v>28018</v>
          </cell>
          <cell r="G539">
            <v>120</v>
          </cell>
          <cell r="H539">
            <v>28138</v>
          </cell>
          <cell r="I539">
            <v>0</v>
          </cell>
          <cell r="J539">
            <v>28138</v>
          </cell>
          <cell r="K539">
            <v>25165.9</v>
          </cell>
        </row>
        <row r="540">
          <cell r="F540">
            <v>44983.79</v>
          </cell>
          <cell r="G540">
            <v>0</v>
          </cell>
          <cell r="H540">
            <v>44983.79</v>
          </cell>
          <cell r="I540">
            <v>0</v>
          </cell>
          <cell r="J540">
            <v>44983.79</v>
          </cell>
          <cell r="K540">
            <v>72773.009999999995</v>
          </cell>
        </row>
        <row r="541">
          <cell r="F541">
            <v>1070</v>
          </cell>
          <cell r="G541">
            <v>0</v>
          </cell>
          <cell r="H541">
            <v>1070</v>
          </cell>
          <cell r="I541">
            <v>0</v>
          </cell>
          <cell r="J541">
            <v>1070</v>
          </cell>
          <cell r="K541">
            <v>6747</v>
          </cell>
        </row>
        <row r="542">
          <cell r="F542">
            <v>0</v>
          </cell>
          <cell r="G542">
            <v>0</v>
          </cell>
          <cell r="H542">
            <v>0</v>
          </cell>
          <cell r="I542">
            <v>0</v>
          </cell>
          <cell r="J542">
            <v>0</v>
          </cell>
          <cell r="K542">
            <v>10808.42</v>
          </cell>
        </row>
        <row r="543">
          <cell r="F543">
            <v>2000</v>
          </cell>
          <cell r="G543">
            <v>0</v>
          </cell>
          <cell r="H543">
            <v>2000</v>
          </cell>
          <cell r="I543">
            <v>0</v>
          </cell>
          <cell r="J543">
            <v>2000</v>
          </cell>
          <cell r="K543">
            <v>14000</v>
          </cell>
        </row>
        <row r="544">
          <cell r="F544">
            <v>5192</v>
          </cell>
          <cell r="G544">
            <v>0</v>
          </cell>
          <cell r="H544">
            <v>5192</v>
          </cell>
          <cell r="I544">
            <v>0</v>
          </cell>
          <cell r="J544">
            <v>5192</v>
          </cell>
          <cell r="K544">
            <v>0</v>
          </cell>
        </row>
        <row r="545">
          <cell r="F545">
            <v>0</v>
          </cell>
          <cell r="G545">
            <v>0</v>
          </cell>
          <cell r="H545">
            <v>0</v>
          </cell>
          <cell r="I545">
            <v>0</v>
          </cell>
          <cell r="J545">
            <v>0</v>
          </cell>
          <cell r="K545">
            <v>66</v>
          </cell>
        </row>
        <row r="546">
          <cell r="F546">
            <v>70</v>
          </cell>
          <cell r="G546">
            <v>0</v>
          </cell>
          <cell r="H546">
            <v>70</v>
          </cell>
          <cell r="I546">
            <v>0</v>
          </cell>
          <cell r="J546">
            <v>70</v>
          </cell>
          <cell r="K546">
            <v>851.68</v>
          </cell>
        </row>
        <row r="547">
          <cell r="F547">
            <v>116170.74</v>
          </cell>
          <cell r="G547">
            <v>-21166.66</v>
          </cell>
          <cell r="H547">
            <v>95004.08</v>
          </cell>
          <cell r="I547">
            <v>0</v>
          </cell>
          <cell r="J547">
            <v>95004.08</v>
          </cell>
          <cell r="K547">
            <v>207967.77</v>
          </cell>
        </row>
        <row r="548">
          <cell r="F548">
            <v>5614.41</v>
          </cell>
          <cell r="G548">
            <v>0</v>
          </cell>
          <cell r="H548">
            <v>5614.41</v>
          </cell>
          <cell r="I548">
            <v>0</v>
          </cell>
          <cell r="J548">
            <v>5614.41</v>
          </cell>
          <cell r="K548">
            <v>116680.88</v>
          </cell>
        </row>
        <row r="549">
          <cell r="F549">
            <v>38387.22</v>
          </cell>
          <cell r="G549">
            <v>0</v>
          </cell>
          <cell r="H549">
            <v>38387.22</v>
          </cell>
          <cell r="I549">
            <v>0</v>
          </cell>
          <cell r="J549">
            <v>38387.22</v>
          </cell>
          <cell r="K549">
            <v>39899</v>
          </cell>
        </row>
        <row r="550">
          <cell r="F550">
            <v>0</v>
          </cell>
          <cell r="G550">
            <v>0</v>
          </cell>
          <cell r="H550">
            <v>0</v>
          </cell>
          <cell r="I550">
            <v>0</v>
          </cell>
          <cell r="J550">
            <v>0</v>
          </cell>
          <cell r="K550">
            <v>680</v>
          </cell>
        </row>
        <row r="551">
          <cell r="F551">
            <v>0</v>
          </cell>
          <cell r="G551">
            <v>0</v>
          </cell>
          <cell r="H551">
            <v>0</v>
          </cell>
          <cell r="I551">
            <v>0</v>
          </cell>
          <cell r="J551">
            <v>0</v>
          </cell>
          <cell r="K551">
            <v>0</v>
          </cell>
        </row>
        <row r="552">
          <cell r="F552">
            <v>0</v>
          </cell>
          <cell r="G552">
            <v>0</v>
          </cell>
          <cell r="H552">
            <v>0</v>
          </cell>
          <cell r="I552">
            <v>0</v>
          </cell>
          <cell r="J552">
            <v>0</v>
          </cell>
          <cell r="K552">
            <v>1400</v>
          </cell>
        </row>
        <row r="553">
          <cell r="F553">
            <v>500</v>
          </cell>
          <cell r="G553">
            <v>0</v>
          </cell>
          <cell r="H553">
            <v>500</v>
          </cell>
          <cell r="I553">
            <v>0</v>
          </cell>
          <cell r="J553">
            <v>500</v>
          </cell>
          <cell r="K553">
            <v>0</v>
          </cell>
        </row>
        <row r="554">
          <cell r="F554">
            <v>0</v>
          </cell>
          <cell r="G554">
            <v>0</v>
          </cell>
          <cell r="H554">
            <v>0</v>
          </cell>
          <cell r="I554">
            <v>0</v>
          </cell>
          <cell r="J554">
            <v>0</v>
          </cell>
          <cell r="K554">
            <v>1499</v>
          </cell>
        </row>
        <row r="555">
          <cell r="F555">
            <v>0</v>
          </cell>
          <cell r="G555">
            <v>0</v>
          </cell>
          <cell r="H555">
            <v>0</v>
          </cell>
          <cell r="I555">
            <v>0</v>
          </cell>
          <cell r="J555">
            <v>0</v>
          </cell>
          <cell r="K555">
            <v>49700</v>
          </cell>
        </row>
        <row r="556">
          <cell r="F556">
            <v>37490</v>
          </cell>
          <cell r="G556">
            <v>0</v>
          </cell>
          <cell r="H556">
            <v>37490</v>
          </cell>
          <cell r="I556">
            <v>0</v>
          </cell>
          <cell r="J556">
            <v>37490</v>
          </cell>
          <cell r="K556">
            <v>143048.79</v>
          </cell>
        </row>
        <row r="557">
          <cell r="F557">
            <v>254368.03</v>
          </cell>
          <cell r="G557">
            <v>0</v>
          </cell>
          <cell r="H557">
            <v>254368.03</v>
          </cell>
          <cell r="I557">
            <v>0</v>
          </cell>
          <cell r="J557">
            <v>254368.03</v>
          </cell>
          <cell r="K557">
            <v>470276.03</v>
          </cell>
        </row>
        <row r="558">
          <cell r="F558">
            <v>8380</v>
          </cell>
          <cell r="G558">
            <v>0</v>
          </cell>
          <cell r="H558">
            <v>8380</v>
          </cell>
          <cell r="I558">
            <v>0</v>
          </cell>
          <cell r="J558">
            <v>8380</v>
          </cell>
          <cell r="K558">
            <v>17562.669999999998</v>
          </cell>
        </row>
        <row r="559">
          <cell r="F559">
            <v>3048.25</v>
          </cell>
          <cell r="G559">
            <v>710</v>
          </cell>
          <cell r="H559">
            <v>3758.25</v>
          </cell>
          <cell r="I559">
            <v>0</v>
          </cell>
          <cell r="J559">
            <v>3758.25</v>
          </cell>
          <cell r="K559">
            <v>8873.25</v>
          </cell>
        </row>
        <row r="560">
          <cell r="F560">
            <v>469036</v>
          </cell>
          <cell r="G560">
            <v>0</v>
          </cell>
          <cell r="H560">
            <v>469036</v>
          </cell>
          <cell r="I560">
            <v>0</v>
          </cell>
          <cell r="J560">
            <v>469036</v>
          </cell>
          <cell r="K560">
            <v>282310</v>
          </cell>
        </row>
        <row r="561">
          <cell r="F561">
            <v>359010</v>
          </cell>
          <cell r="G561">
            <v>1599</v>
          </cell>
          <cell r="H561">
            <v>360609</v>
          </cell>
          <cell r="I561">
            <v>0</v>
          </cell>
          <cell r="J561">
            <v>360609</v>
          </cell>
          <cell r="K561">
            <v>337518</v>
          </cell>
        </row>
        <row r="562">
          <cell r="F562">
            <v>420023.89</v>
          </cell>
          <cell r="G562">
            <v>26463</v>
          </cell>
          <cell r="H562">
            <v>446486.89</v>
          </cell>
          <cell r="I562">
            <v>0</v>
          </cell>
          <cell r="J562">
            <v>446486.89</v>
          </cell>
          <cell r="K562">
            <v>543644.18000000005</v>
          </cell>
        </row>
        <row r="563">
          <cell r="F563">
            <v>32280</v>
          </cell>
          <cell r="G563">
            <v>0</v>
          </cell>
          <cell r="H563">
            <v>32280</v>
          </cell>
          <cell r="I563">
            <v>0</v>
          </cell>
          <cell r="J563">
            <v>32280</v>
          </cell>
          <cell r="K563">
            <v>154552</v>
          </cell>
        </row>
        <row r="564">
          <cell r="F564">
            <v>297227.52000000002</v>
          </cell>
          <cell r="G564">
            <v>-1100</v>
          </cell>
          <cell r="H564">
            <v>296127.52</v>
          </cell>
          <cell r="I564">
            <v>0</v>
          </cell>
          <cell r="J564">
            <v>296127.52</v>
          </cell>
          <cell r="K564">
            <v>165722.54</v>
          </cell>
        </row>
        <row r="565">
          <cell r="F565">
            <v>516861.77</v>
          </cell>
          <cell r="G565">
            <v>0</v>
          </cell>
          <cell r="H565">
            <v>516861.77</v>
          </cell>
          <cell r="I565">
            <v>0</v>
          </cell>
          <cell r="J565">
            <v>516861.77</v>
          </cell>
          <cell r="K565">
            <v>514670.46</v>
          </cell>
        </row>
        <row r="566">
          <cell r="F566">
            <v>459462.12</v>
          </cell>
          <cell r="G566">
            <v>-616</v>
          </cell>
          <cell r="H566">
            <v>458846.12</v>
          </cell>
          <cell r="I566">
            <v>0</v>
          </cell>
          <cell r="J566">
            <v>458846.12</v>
          </cell>
          <cell r="K566">
            <v>394564.94</v>
          </cell>
        </row>
        <row r="567">
          <cell r="F567">
            <v>3470</v>
          </cell>
          <cell r="G567">
            <v>0</v>
          </cell>
          <cell r="H567">
            <v>3470</v>
          </cell>
          <cell r="I567">
            <v>0</v>
          </cell>
          <cell r="J567">
            <v>3470</v>
          </cell>
          <cell r="K567">
            <v>0</v>
          </cell>
        </row>
        <row r="568">
          <cell r="F568">
            <v>6400</v>
          </cell>
          <cell r="G568">
            <v>0</v>
          </cell>
          <cell r="H568">
            <v>6400</v>
          </cell>
          <cell r="I568">
            <v>0</v>
          </cell>
          <cell r="J568">
            <v>6400</v>
          </cell>
          <cell r="K568">
            <v>5555</v>
          </cell>
        </row>
        <row r="569">
          <cell r="F569">
            <v>200</v>
          </cell>
          <cell r="G569">
            <v>0</v>
          </cell>
          <cell r="H569">
            <v>200</v>
          </cell>
          <cell r="I569">
            <v>0</v>
          </cell>
          <cell r="J569">
            <v>200</v>
          </cell>
          <cell r="K569">
            <v>0</v>
          </cell>
        </row>
        <row r="570">
          <cell r="F570">
            <v>476232.23</v>
          </cell>
          <cell r="G570">
            <v>-11100</v>
          </cell>
          <cell r="H570">
            <v>465132.23</v>
          </cell>
          <cell r="I570">
            <v>0</v>
          </cell>
          <cell r="J570">
            <v>465132.23</v>
          </cell>
          <cell r="K570">
            <v>419724.52</v>
          </cell>
        </row>
        <row r="571">
          <cell r="F571">
            <v>61347.5</v>
          </cell>
          <cell r="G571">
            <v>0</v>
          </cell>
          <cell r="H571">
            <v>61347.5</v>
          </cell>
          <cell r="I571">
            <v>0</v>
          </cell>
          <cell r="J571">
            <v>61347.5</v>
          </cell>
          <cell r="K571">
            <v>13580</v>
          </cell>
        </row>
        <row r="572">
          <cell r="F572">
            <v>141048.54</v>
          </cell>
          <cell r="G572">
            <v>1500</v>
          </cell>
          <cell r="H572">
            <v>142548.54</v>
          </cell>
          <cell r="I572">
            <v>0</v>
          </cell>
          <cell r="J572">
            <v>142548.54</v>
          </cell>
          <cell r="K572">
            <v>19018.77</v>
          </cell>
        </row>
        <row r="573">
          <cell r="F573">
            <v>0</v>
          </cell>
          <cell r="G573">
            <v>0</v>
          </cell>
          <cell r="H573">
            <v>0</v>
          </cell>
          <cell r="I573">
            <v>0</v>
          </cell>
          <cell r="J573">
            <v>0</v>
          </cell>
          <cell r="K573">
            <v>49616.35</v>
          </cell>
        </row>
        <row r="574">
          <cell r="F574">
            <v>1322.67</v>
          </cell>
          <cell r="G574">
            <v>0</v>
          </cell>
          <cell r="H574">
            <v>1322.67</v>
          </cell>
          <cell r="I574">
            <v>0</v>
          </cell>
          <cell r="J574">
            <v>1322.67</v>
          </cell>
          <cell r="K574">
            <v>739.2</v>
          </cell>
        </row>
        <row r="575">
          <cell r="F575">
            <v>1569937.13</v>
          </cell>
          <cell r="G575">
            <v>-353247.5</v>
          </cell>
          <cell r="H575">
            <v>1216689.6299999999</v>
          </cell>
          <cell r="I575">
            <v>0</v>
          </cell>
          <cell r="J575">
            <v>1216689.6299999999</v>
          </cell>
          <cell r="K575">
            <v>1197166.6200000001</v>
          </cell>
        </row>
        <row r="576">
          <cell r="F576">
            <v>0</v>
          </cell>
          <cell r="G576">
            <v>0</v>
          </cell>
          <cell r="H576">
            <v>0</v>
          </cell>
          <cell r="I576">
            <v>0</v>
          </cell>
          <cell r="J576">
            <v>0</v>
          </cell>
          <cell r="K576">
            <v>13416</v>
          </cell>
        </row>
        <row r="577">
          <cell r="F577">
            <v>0</v>
          </cell>
          <cell r="G577">
            <v>0</v>
          </cell>
          <cell r="H577">
            <v>0</v>
          </cell>
          <cell r="I577">
            <v>0</v>
          </cell>
          <cell r="J577">
            <v>0</v>
          </cell>
          <cell r="K577">
            <v>0</v>
          </cell>
        </row>
        <row r="578">
          <cell r="F578">
            <v>0</v>
          </cell>
          <cell r="G578">
            <v>0</v>
          </cell>
          <cell r="H578">
            <v>0</v>
          </cell>
          <cell r="I578">
            <v>0</v>
          </cell>
          <cell r="J578">
            <v>0</v>
          </cell>
          <cell r="K578">
            <v>7765.55</v>
          </cell>
        </row>
        <row r="579">
          <cell r="F579">
            <v>0</v>
          </cell>
          <cell r="G579">
            <v>0</v>
          </cell>
          <cell r="H579">
            <v>0</v>
          </cell>
          <cell r="I579">
            <v>0</v>
          </cell>
          <cell r="J579">
            <v>0</v>
          </cell>
          <cell r="K579">
            <v>10000</v>
          </cell>
        </row>
        <row r="580">
          <cell r="F580">
            <v>22930.63</v>
          </cell>
          <cell r="G580">
            <v>0</v>
          </cell>
          <cell r="H580">
            <v>22930.63</v>
          </cell>
          <cell r="I580">
            <v>0</v>
          </cell>
          <cell r="J580">
            <v>22930.63</v>
          </cell>
          <cell r="K580">
            <v>108322.64</v>
          </cell>
        </row>
        <row r="581">
          <cell r="F581">
            <v>0</v>
          </cell>
          <cell r="G581">
            <v>0</v>
          </cell>
          <cell r="H581">
            <v>0</v>
          </cell>
          <cell r="I581">
            <v>0</v>
          </cell>
          <cell r="J581">
            <v>0</v>
          </cell>
          <cell r="K581">
            <v>175792.7</v>
          </cell>
        </row>
        <row r="582">
          <cell r="F582">
            <v>157108.41</v>
          </cell>
          <cell r="G582">
            <v>0</v>
          </cell>
          <cell r="H582">
            <v>157108.41</v>
          </cell>
          <cell r="I582">
            <v>0</v>
          </cell>
          <cell r="J582">
            <v>157108.41</v>
          </cell>
          <cell r="K582">
            <v>560</v>
          </cell>
        </row>
        <row r="583">
          <cell r="F583">
            <v>500</v>
          </cell>
          <cell r="G583">
            <v>0</v>
          </cell>
          <cell r="H583">
            <v>500</v>
          </cell>
          <cell r="I583">
            <v>0</v>
          </cell>
          <cell r="J583">
            <v>500</v>
          </cell>
          <cell r="K583">
            <v>2958.08</v>
          </cell>
        </row>
        <row r="584">
          <cell r="F584">
            <v>33118.199999999997</v>
          </cell>
          <cell r="G584">
            <v>0</v>
          </cell>
          <cell r="H584">
            <v>33118.199999999997</v>
          </cell>
          <cell r="I584">
            <v>0</v>
          </cell>
          <cell r="J584">
            <v>33118.199999999997</v>
          </cell>
          <cell r="K584">
            <v>167166.54</v>
          </cell>
        </row>
        <row r="585">
          <cell r="F585">
            <v>10584.25</v>
          </cell>
          <cell r="G585">
            <v>0</v>
          </cell>
          <cell r="H585">
            <v>10584.25</v>
          </cell>
          <cell r="I585">
            <v>0</v>
          </cell>
          <cell r="J585">
            <v>10584.25</v>
          </cell>
          <cell r="K585">
            <v>19571.25</v>
          </cell>
        </row>
        <row r="586">
          <cell r="F586">
            <v>0</v>
          </cell>
          <cell r="G586">
            <v>0</v>
          </cell>
          <cell r="H586">
            <v>0</v>
          </cell>
          <cell r="I586">
            <v>0</v>
          </cell>
          <cell r="J586">
            <v>0</v>
          </cell>
          <cell r="K586">
            <v>1167</v>
          </cell>
        </row>
        <row r="587">
          <cell r="F587">
            <v>2240</v>
          </cell>
          <cell r="G587">
            <v>0</v>
          </cell>
          <cell r="H587">
            <v>2240</v>
          </cell>
          <cell r="I587">
            <v>0</v>
          </cell>
          <cell r="J587">
            <v>2240</v>
          </cell>
          <cell r="K587">
            <v>51685.61</v>
          </cell>
        </row>
        <row r="588">
          <cell r="F588">
            <v>515</v>
          </cell>
          <cell r="G588">
            <v>0</v>
          </cell>
          <cell r="H588">
            <v>515</v>
          </cell>
          <cell r="I588">
            <v>0</v>
          </cell>
          <cell r="J588">
            <v>515</v>
          </cell>
          <cell r="K588">
            <v>21994</v>
          </cell>
        </row>
        <row r="589">
          <cell r="F589">
            <v>56559.4</v>
          </cell>
          <cell r="G589">
            <v>0</v>
          </cell>
          <cell r="H589">
            <v>56559.4</v>
          </cell>
          <cell r="I589">
            <v>0</v>
          </cell>
          <cell r="J589">
            <v>56559.4</v>
          </cell>
          <cell r="K589">
            <v>69284.67</v>
          </cell>
        </row>
        <row r="590">
          <cell r="F590">
            <v>52902.55</v>
          </cell>
          <cell r="G590">
            <v>0</v>
          </cell>
          <cell r="H590">
            <v>52902.55</v>
          </cell>
          <cell r="I590">
            <v>0</v>
          </cell>
          <cell r="J590">
            <v>52902.55</v>
          </cell>
          <cell r="K590">
            <v>58144</v>
          </cell>
        </row>
        <row r="591">
          <cell r="F591">
            <v>31952.5</v>
          </cell>
          <cell r="G591">
            <v>0</v>
          </cell>
          <cell r="H591">
            <v>31952.5</v>
          </cell>
          <cell r="I591">
            <v>0</v>
          </cell>
          <cell r="J591">
            <v>31952.5</v>
          </cell>
          <cell r="K591">
            <v>156576.82999999999</v>
          </cell>
        </row>
        <row r="592">
          <cell r="F592">
            <v>93859.14</v>
          </cell>
          <cell r="G592">
            <v>0</v>
          </cell>
          <cell r="H592">
            <v>93859.14</v>
          </cell>
          <cell r="I592">
            <v>0</v>
          </cell>
          <cell r="J592">
            <v>93859.14</v>
          </cell>
          <cell r="K592">
            <v>154137.07999999999</v>
          </cell>
        </row>
        <row r="593">
          <cell r="F593">
            <v>52374</v>
          </cell>
          <cell r="G593">
            <v>16290.24</v>
          </cell>
          <cell r="H593">
            <v>68664.240000000005</v>
          </cell>
          <cell r="I593">
            <v>0</v>
          </cell>
          <cell r="J593">
            <v>68664.240000000005</v>
          </cell>
          <cell r="K593">
            <v>168926.49</v>
          </cell>
        </row>
        <row r="594">
          <cell r="F594">
            <v>0</v>
          </cell>
          <cell r="G594">
            <v>0</v>
          </cell>
          <cell r="H594">
            <v>0</v>
          </cell>
          <cell r="I594">
            <v>0</v>
          </cell>
          <cell r="J594">
            <v>0</v>
          </cell>
          <cell r="K594">
            <v>10300</v>
          </cell>
        </row>
        <row r="595">
          <cell r="F595">
            <v>3740621.13</v>
          </cell>
          <cell r="G595">
            <v>-12000</v>
          </cell>
          <cell r="H595">
            <v>3728621.13</v>
          </cell>
          <cell r="I595">
            <v>0</v>
          </cell>
          <cell r="J595">
            <v>3728621.13</v>
          </cell>
          <cell r="K595">
            <v>3134616.85</v>
          </cell>
        </row>
        <row r="596">
          <cell r="F596">
            <v>413719.99</v>
          </cell>
          <cell r="G596">
            <v>-19425</v>
          </cell>
          <cell r="H596">
            <v>394294.99</v>
          </cell>
          <cell r="I596">
            <v>0</v>
          </cell>
          <cell r="J596">
            <v>394294.99</v>
          </cell>
          <cell r="K596">
            <v>291935</v>
          </cell>
        </row>
        <row r="597">
          <cell r="F597">
            <v>85974.83</v>
          </cell>
          <cell r="G597">
            <v>0</v>
          </cell>
          <cell r="H597">
            <v>85974.83</v>
          </cell>
          <cell r="I597">
            <v>0</v>
          </cell>
          <cell r="J597">
            <v>85974.83</v>
          </cell>
          <cell r="K597">
            <v>33528.81</v>
          </cell>
        </row>
        <row r="598">
          <cell r="F598">
            <v>0</v>
          </cell>
          <cell r="G598">
            <v>0</v>
          </cell>
          <cell r="H598">
            <v>0</v>
          </cell>
          <cell r="I598">
            <v>0</v>
          </cell>
          <cell r="J598">
            <v>0</v>
          </cell>
          <cell r="K598">
            <v>0</v>
          </cell>
        </row>
        <row r="599">
          <cell r="F599">
            <v>0</v>
          </cell>
          <cell r="G599">
            <v>0</v>
          </cell>
          <cell r="H599">
            <v>0</v>
          </cell>
          <cell r="I599">
            <v>0</v>
          </cell>
          <cell r="J599">
            <v>0</v>
          </cell>
          <cell r="K599">
            <v>888.1</v>
          </cell>
        </row>
        <row r="600">
          <cell r="F600">
            <v>38562.54</v>
          </cell>
          <cell r="G600">
            <v>-3199</v>
          </cell>
          <cell r="H600">
            <v>35363.54</v>
          </cell>
          <cell r="I600">
            <v>0</v>
          </cell>
          <cell r="J600">
            <v>35363.54</v>
          </cell>
          <cell r="K600">
            <v>21362.33</v>
          </cell>
        </row>
        <row r="601">
          <cell r="F601">
            <v>34011155.86999999</v>
          </cell>
          <cell r="G601">
            <v>-518594.36</v>
          </cell>
          <cell r="H601">
            <v>33492561.50999999</v>
          </cell>
          <cell r="I601">
            <v>-4171923.12</v>
          </cell>
          <cell r="J601">
            <v>29320638.389999989</v>
          </cell>
          <cell r="K601">
            <v>26809707.640000004</v>
          </cell>
        </row>
        <row r="603">
          <cell r="F603">
            <v>0</v>
          </cell>
          <cell r="G603">
            <v>3173403.74</v>
          </cell>
          <cell r="H603">
            <v>3173403.74</v>
          </cell>
          <cell r="I603">
            <v>0</v>
          </cell>
          <cell r="J603">
            <v>3173403.74</v>
          </cell>
          <cell r="K603">
            <v>1787967.71</v>
          </cell>
        </row>
        <row r="604">
          <cell r="F604">
            <v>1190963.17</v>
          </cell>
          <cell r="G604">
            <v>1607251.02</v>
          </cell>
          <cell r="H604">
            <v>2798214.19</v>
          </cell>
          <cell r="I604">
            <v>0</v>
          </cell>
          <cell r="J604">
            <v>2798214.19</v>
          </cell>
          <cell r="K604">
            <v>996985.02</v>
          </cell>
        </row>
        <row r="605">
          <cell r="F605">
            <v>0</v>
          </cell>
          <cell r="G605">
            <v>0</v>
          </cell>
          <cell r="H605">
            <v>0</v>
          </cell>
          <cell r="I605">
            <v>0</v>
          </cell>
          <cell r="J605">
            <v>0</v>
          </cell>
          <cell r="K605">
            <v>-9411.15</v>
          </cell>
        </row>
        <row r="606">
          <cell r="F606">
            <v>90086.66</v>
          </cell>
          <cell r="G606">
            <v>0</v>
          </cell>
          <cell r="H606">
            <v>90086.66</v>
          </cell>
          <cell r="I606">
            <v>0</v>
          </cell>
          <cell r="J606">
            <v>90086.66</v>
          </cell>
          <cell r="K606">
            <v>79430.69</v>
          </cell>
        </row>
        <row r="607">
          <cell r="F607">
            <v>448.1</v>
          </cell>
          <cell r="G607">
            <v>0</v>
          </cell>
          <cell r="H607">
            <v>448.1</v>
          </cell>
          <cell r="I607">
            <v>0</v>
          </cell>
          <cell r="J607">
            <v>448.1</v>
          </cell>
          <cell r="K607">
            <v>453.56</v>
          </cell>
        </row>
        <row r="608">
          <cell r="F608">
            <v>2664.98</v>
          </cell>
          <cell r="G608">
            <v>0</v>
          </cell>
          <cell r="H608">
            <v>2664.98</v>
          </cell>
          <cell r="I608">
            <v>0</v>
          </cell>
          <cell r="J608">
            <v>2664.98</v>
          </cell>
          <cell r="K608">
            <v>6299.04</v>
          </cell>
        </row>
        <row r="609">
          <cell r="F609">
            <v>25748.49</v>
          </cell>
          <cell r="G609">
            <v>0</v>
          </cell>
          <cell r="H609">
            <v>25748.49</v>
          </cell>
          <cell r="I609">
            <v>0</v>
          </cell>
          <cell r="J609">
            <v>25748.49</v>
          </cell>
          <cell r="K609">
            <v>33646.080000000002</v>
          </cell>
        </row>
        <row r="610">
          <cell r="F610">
            <v>145663.71</v>
          </cell>
          <cell r="G610">
            <v>0</v>
          </cell>
          <cell r="H610">
            <v>145663.71</v>
          </cell>
          <cell r="I610">
            <v>0</v>
          </cell>
          <cell r="J610">
            <v>145663.71</v>
          </cell>
          <cell r="K610">
            <v>150774</v>
          </cell>
        </row>
        <row r="611">
          <cell r="F611">
            <v>235347.65</v>
          </cell>
          <cell r="G611">
            <v>0</v>
          </cell>
          <cell r="H611">
            <v>235347.65</v>
          </cell>
          <cell r="I611">
            <v>0</v>
          </cell>
          <cell r="J611">
            <v>235347.65</v>
          </cell>
          <cell r="K611">
            <v>352457.68</v>
          </cell>
        </row>
        <row r="612">
          <cell r="F612">
            <v>27372.51</v>
          </cell>
          <cell r="G612">
            <v>0</v>
          </cell>
          <cell r="H612">
            <v>27372.51</v>
          </cell>
          <cell r="I612">
            <v>0</v>
          </cell>
          <cell r="J612">
            <v>27372.51</v>
          </cell>
          <cell r="K612">
            <v>6262.68</v>
          </cell>
        </row>
        <row r="613">
          <cell r="F613">
            <v>30259.06</v>
          </cell>
          <cell r="G613">
            <v>0</v>
          </cell>
          <cell r="H613">
            <v>30259.06</v>
          </cell>
          <cell r="I613">
            <v>0</v>
          </cell>
          <cell r="J613">
            <v>30259.06</v>
          </cell>
          <cell r="K613">
            <v>31688</v>
          </cell>
        </row>
        <row r="614">
          <cell r="F614">
            <v>132570.5</v>
          </cell>
          <cell r="G614">
            <v>0</v>
          </cell>
          <cell r="H614">
            <v>132570.5</v>
          </cell>
          <cell r="I614">
            <v>0</v>
          </cell>
          <cell r="J614">
            <v>132570.5</v>
          </cell>
          <cell r="K614">
            <v>137072.26999999999</v>
          </cell>
        </row>
        <row r="615">
          <cell r="F615">
            <v>1051181.44</v>
          </cell>
          <cell r="G615">
            <v>0</v>
          </cell>
          <cell r="H615">
            <v>1051181.44</v>
          </cell>
          <cell r="I615">
            <v>0</v>
          </cell>
          <cell r="J615">
            <v>1051181.44</v>
          </cell>
          <cell r="K615">
            <v>939154.15</v>
          </cell>
        </row>
        <row r="616">
          <cell r="F616">
            <v>50415.26</v>
          </cell>
          <cell r="G616">
            <v>0</v>
          </cell>
          <cell r="H616">
            <v>50415.26</v>
          </cell>
          <cell r="I616">
            <v>0</v>
          </cell>
          <cell r="J616">
            <v>50415.26</v>
          </cell>
          <cell r="K616">
            <v>54089.65</v>
          </cell>
        </row>
        <row r="617">
          <cell r="F617">
            <v>63625.29</v>
          </cell>
          <cell r="G617">
            <v>0</v>
          </cell>
          <cell r="H617">
            <v>63625.29</v>
          </cell>
          <cell r="I617">
            <v>0</v>
          </cell>
          <cell r="J617">
            <v>63625.29</v>
          </cell>
          <cell r="K617">
            <v>56172.66</v>
          </cell>
        </row>
        <row r="618">
          <cell r="F618">
            <v>125351.61</v>
          </cell>
          <cell r="G618">
            <v>0</v>
          </cell>
          <cell r="H618">
            <v>125351.61</v>
          </cell>
          <cell r="I618">
            <v>0</v>
          </cell>
          <cell r="J618">
            <v>125351.61</v>
          </cell>
          <cell r="K618">
            <v>79378.25</v>
          </cell>
        </row>
        <row r="619">
          <cell r="F619">
            <v>19070.72</v>
          </cell>
          <cell r="G619">
            <v>0</v>
          </cell>
          <cell r="H619">
            <v>19070.72</v>
          </cell>
          <cell r="I619">
            <v>0</v>
          </cell>
          <cell r="J619">
            <v>19070.72</v>
          </cell>
          <cell r="K619">
            <v>5072.2</v>
          </cell>
        </row>
        <row r="620">
          <cell r="F620">
            <v>39171.769999999997</v>
          </cell>
          <cell r="G620">
            <v>0</v>
          </cell>
          <cell r="H620">
            <v>39171.769999999997</v>
          </cell>
          <cell r="I620">
            <v>0</v>
          </cell>
          <cell r="J620">
            <v>39171.769999999997</v>
          </cell>
          <cell r="K620">
            <v>21594.33</v>
          </cell>
        </row>
        <row r="621">
          <cell r="F621">
            <v>18070.64</v>
          </cell>
          <cell r="G621">
            <v>0</v>
          </cell>
          <cell r="H621">
            <v>18070.64</v>
          </cell>
          <cell r="I621">
            <v>0</v>
          </cell>
          <cell r="J621">
            <v>18070.64</v>
          </cell>
          <cell r="K621">
            <v>15815</v>
          </cell>
        </row>
        <row r="622">
          <cell r="F622">
            <v>99439.43</v>
          </cell>
          <cell r="G622">
            <v>0</v>
          </cell>
          <cell r="H622">
            <v>99439.43</v>
          </cell>
          <cell r="I622">
            <v>0</v>
          </cell>
          <cell r="J622">
            <v>99439.43</v>
          </cell>
          <cell r="K622">
            <v>62069.73</v>
          </cell>
        </row>
        <row r="623">
          <cell r="F623">
            <v>64840.33</v>
          </cell>
          <cell r="G623">
            <v>0</v>
          </cell>
          <cell r="H623">
            <v>64840.33</v>
          </cell>
          <cell r="I623">
            <v>0</v>
          </cell>
          <cell r="J623">
            <v>64840.33</v>
          </cell>
          <cell r="K623">
            <v>35951.040000000001</v>
          </cell>
        </row>
        <row r="624">
          <cell r="F624">
            <v>6154.38</v>
          </cell>
          <cell r="G624">
            <v>0</v>
          </cell>
          <cell r="H624">
            <v>6154.38</v>
          </cell>
          <cell r="I624">
            <v>0</v>
          </cell>
          <cell r="J624">
            <v>6154.38</v>
          </cell>
          <cell r="K624">
            <v>6213.44</v>
          </cell>
        </row>
        <row r="625">
          <cell r="F625">
            <v>40948.160000000003</v>
          </cell>
          <cell r="G625">
            <v>0</v>
          </cell>
          <cell r="H625">
            <v>40948.160000000003</v>
          </cell>
          <cell r="I625">
            <v>0</v>
          </cell>
          <cell r="J625">
            <v>40948.160000000003</v>
          </cell>
          <cell r="K625">
            <v>43278.02</v>
          </cell>
        </row>
        <row r="626">
          <cell r="F626">
            <v>22861.77</v>
          </cell>
          <cell r="G626">
            <v>0</v>
          </cell>
          <cell r="H626">
            <v>22861.77</v>
          </cell>
          <cell r="I626">
            <v>0</v>
          </cell>
          <cell r="J626">
            <v>22861.77</v>
          </cell>
          <cell r="K626">
            <v>8404.76</v>
          </cell>
        </row>
        <row r="627">
          <cell r="F627">
            <v>262154.71000000002</v>
          </cell>
          <cell r="G627">
            <v>0</v>
          </cell>
          <cell r="H627">
            <v>262154.71000000002</v>
          </cell>
          <cell r="I627">
            <v>0</v>
          </cell>
          <cell r="J627">
            <v>262154.71000000002</v>
          </cell>
          <cell r="K627">
            <v>77991.56</v>
          </cell>
        </row>
        <row r="628">
          <cell r="F628">
            <v>3086124.5</v>
          </cell>
          <cell r="G628">
            <v>0</v>
          </cell>
          <cell r="H628">
            <v>3086124.5</v>
          </cell>
          <cell r="I628">
            <v>0</v>
          </cell>
          <cell r="J628">
            <v>3086124.5</v>
          </cell>
          <cell r="K628">
            <v>3162129.84</v>
          </cell>
        </row>
        <row r="629">
          <cell r="F629">
            <v>244072.53</v>
          </cell>
          <cell r="G629">
            <v>0</v>
          </cell>
          <cell r="H629">
            <v>244072.53</v>
          </cell>
          <cell r="I629">
            <v>0</v>
          </cell>
          <cell r="J629">
            <v>244072.53</v>
          </cell>
          <cell r="K629">
            <v>464586.61</v>
          </cell>
        </row>
        <row r="630">
          <cell r="F630">
            <v>28291.37</v>
          </cell>
          <cell r="G630">
            <v>0</v>
          </cell>
          <cell r="H630">
            <v>28291.37</v>
          </cell>
          <cell r="I630">
            <v>0</v>
          </cell>
          <cell r="J630">
            <v>28291.37</v>
          </cell>
          <cell r="K630">
            <v>14165.99</v>
          </cell>
        </row>
        <row r="631">
          <cell r="F631">
            <v>76473.990000000005</v>
          </cell>
          <cell r="G631">
            <v>0</v>
          </cell>
          <cell r="H631">
            <v>76473.990000000005</v>
          </cell>
          <cell r="I631">
            <v>0</v>
          </cell>
          <cell r="J631">
            <v>76473.990000000005</v>
          </cell>
          <cell r="K631">
            <v>26212.54</v>
          </cell>
        </row>
        <row r="632">
          <cell r="F632">
            <v>0</v>
          </cell>
          <cell r="G632">
            <v>0</v>
          </cell>
          <cell r="H632">
            <v>0</v>
          </cell>
          <cell r="I632">
            <v>0</v>
          </cell>
          <cell r="J632">
            <v>0</v>
          </cell>
          <cell r="K632">
            <v>167560.25</v>
          </cell>
        </row>
        <row r="633">
          <cell r="F633">
            <v>14042.17</v>
          </cell>
          <cell r="G633">
            <v>0</v>
          </cell>
          <cell r="H633">
            <v>14042.17</v>
          </cell>
          <cell r="I633">
            <v>0</v>
          </cell>
          <cell r="J633">
            <v>14042.17</v>
          </cell>
          <cell r="K633">
            <v>2572403.04</v>
          </cell>
        </row>
        <row r="634">
          <cell r="F634">
            <v>0</v>
          </cell>
          <cell r="G634">
            <v>0</v>
          </cell>
          <cell r="H634">
            <v>0</v>
          </cell>
          <cell r="I634">
            <v>0</v>
          </cell>
          <cell r="J634">
            <v>0</v>
          </cell>
          <cell r="K634">
            <v>96019.92</v>
          </cell>
        </row>
        <row r="635">
          <cell r="F635">
            <v>0</v>
          </cell>
          <cell r="G635">
            <v>0</v>
          </cell>
          <cell r="H635">
            <v>0</v>
          </cell>
          <cell r="I635">
            <v>0</v>
          </cell>
          <cell r="J635">
            <v>0</v>
          </cell>
          <cell r="K635">
            <v>3731.61</v>
          </cell>
        </row>
        <row r="636">
          <cell r="F636">
            <v>269649.36</v>
          </cell>
          <cell r="G636">
            <v>0</v>
          </cell>
          <cell r="H636">
            <v>269649.36</v>
          </cell>
          <cell r="I636">
            <v>0</v>
          </cell>
          <cell r="J636">
            <v>269649.36</v>
          </cell>
          <cell r="K636">
            <v>283097.96999999997</v>
          </cell>
        </row>
        <row r="637">
          <cell r="F637">
            <v>75880.52</v>
          </cell>
          <cell r="G637">
            <v>0</v>
          </cell>
          <cell r="H637">
            <v>75880.52</v>
          </cell>
          <cell r="I637">
            <v>0</v>
          </cell>
          <cell r="J637">
            <v>75880.52</v>
          </cell>
          <cell r="K637">
            <v>83243.41</v>
          </cell>
        </row>
        <row r="638">
          <cell r="F638">
            <v>249884.29</v>
          </cell>
          <cell r="G638">
            <v>0</v>
          </cell>
          <cell r="H638">
            <v>249884.29</v>
          </cell>
          <cell r="I638">
            <v>0</v>
          </cell>
          <cell r="J638">
            <v>249884.29</v>
          </cell>
          <cell r="K638">
            <v>48700.29</v>
          </cell>
        </row>
        <row r="639">
          <cell r="F639">
            <v>60169.03</v>
          </cell>
          <cell r="G639">
            <v>0</v>
          </cell>
          <cell r="H639">
            <v>60169.03</v>
          </cell>
          <cell r="I639">
            <v>0</v>
          </cell>
          <cell r="J639">
            <v>60169.03</v>
          </cell>
          <cell r="K639">
            <v>43879.65</v>
          </cell>
        </row>
        <row r="640">
          <cell r="F640">
            <v>34678.839999999997</v>
          </cell>
          <cell r="G640">
            <v>0</v>
          </cell>
          <cell r="H640">
            <v>34678.839999999997</v>
          </cell>
          <cell r="I640">
            <v>0</v>
          </cell>
          <cell r="J640">
            <v>34678.839999999997</v>
          </cell>
          <cell r="K640">
            <v>23571.96</v>
          </cell>
        </row>
        <row r="641">
          <cell r="F641">
            <v>51484.14</v>
          </cell>
          <cell r="G641">
            <v>0</v>
          </cell>
          <cell r="H641">
            <v>51484.14</v>
          </cell>
          <cell r="I641">
            <v>0</v>
          </cell>
          <cell r="J641">
            <v>51484.14</v>
          </cell>
          <cell r="K641">
            <v>33421.620000000003</v>
          </cell>
        </row>
        <row r="642">
          <cell r="F642">
            <v>1901.72</v>
          </cell>
          <cell r="G642">
            <v>0</v>
          </cell>
          <cell r="H642">
            <v>1901.72</v>
          </cell>
          <cell r="I642">
            <v>0</v>
          </cell>
          <cell r="J642">
            <v>1901.72</v>
          </cell>
          <cell r="K642">
            <v>2160.79</v>
          </cell>
        </row>
        <row r="643">
          <cell r="F643">
            <v>18546.439999999999</v>
          </cell>
          <cell r="G643">
            <v>0</v>
          </cell>
          <cell r="H643">
            <v>18546.439999999999</v>
          </cell>
          <cell r="I643">
            <v>0</v>
          </cell>
          <cell r="J643">
            <v>18546.439999999999</v>
          </cell>
          <cell r="K643">
            <v>18941.64</v>
          </cell>
        </row>
        <row r="644">
          <cell r="F644">
            <v>82235.67</v>
          </cell>
          <cell r="G644">
            <v>0</v>
          </cell>
          <cell r="H644">
            <v>82235.67</v>
          </cell>
          <cell r="I644">
            <v>0</v>
          </cell>
          <cell r="J644">
            <v>82235.67</v>
          </cell>
          <cell r="K644">
            <v>81499.600000000006</v>
          </cell>
        </row>
        <row r="645">
          <cell r="F645">
            <v>5445.86</v>
          </cell>
          <cell r="G645">
            <v>0</v>
          </cell>
          <cell r="H645">
            <v>5445.86</v>
          </cell>
          <cell r="I645">
            <v>0</v>
          </cell>
          <cell r="J645">
            <v>5445.86</v>
          </cell>
          <cell r="K645">
            <v>5231.1400000000003</v>
          </cell>
        </row>
        <row r="646">
          <cell r="F646">
            <v>44337.19</v>
          </cell>
          <cell r="G646">
            <v>0</v>
          </cell>
          <cell r="H646">
            <v>44337.19</v>
          </cell>
          <cell r="I646">
            <v>0</v>
          </cell>
          <cell r="J646">
            <v>44337.19</v>
          </cell>
          <cell r="K646">
            <v>15923.46</v>
          </cell>
        </row>
        <row r="647">
          <cell r="F647">
            <v>39655.480000000003</v>
          </cell>
          <cell r="G647">
            <v>0</v>
          </cell>
          <cell r="H647">
            <v>39655.480000000003</v>
          </cell>
          <cell r="I647">
            <v>0</v>
          </cell>
          <cell r="J647">
            <v>39655.480000000003</v>
          </cell>
          <cell r="K647">
            <v>31977.65</v>
          </cell>
        </row>
        <row r="648">
          <cell r="F648">
            <v>48072.07</v>
          </cell>
          <cell r="G648">
            <v>0</v>
          </cell>
          <cell r="H648">
            <v>48072.07</v>
          </cell>
          <cell r="I648">
            <v>0</v>
          </cell>
          <cell r="J648">
            <v>48072.07</v>
          </cell>
          <cell r="K648">
            <v>36034.44</v>
          </cell>
        </row>
        <row r="649">
          <cell r="F649">
            <v>25271.54</v>
          </cell>
          <cell r="G649">
            <v>0</v>
          </cell>
          <cell r="H649">
            <v>25271.54</v>
          </cell>
          <cell r="I649">
            <v>0</v>
          </cell>
          <cell r="J649">
            <v>25271.54</v>
          </cell>
          <cell r="K649">
            <v>22209.39</v>
          </cell>
        </row>
        <row r="650">
          <cell r="F650">
            <v>276168.92</v>
          </cell>
          <cell r="G650">
            <v>0</v>
          </cell>
          <cell r="H650">
            <v>276168.92</v>
          </cell>
          <cell r="I650">
            <v>0</v>
          </cell>
          <cell r="J650">
            <v>276168.92</v>
          </cell>
          <cell r="K650">
            <v>275286.96000000002</v>
          </cell>
        </row>
        <row r="651">
          <cell r="F651">
            <v>52512.88</v>
          </cell>
          <cell r="G651">
            <v>0</v>
          </cell>
          <cell r="H651">
            <v>52512.88</v>
          </cell>
          <cell r="I651">
            <v>0</v>
          </cell>
          <cell r="J651">
            <v>52512.88</v>
          </cell>
          <cell r="K651">
            <v>37997.46</v>
          </cell>
        </row>
        <row r="652">
          <cell r="F652">
            <v>56811.4</v>
          </cell>
          <cell r="G652">
            <v>0</v>
          </cell>
          <cell r="H652">
            <v>56811.4</v>
          </cell>
          <cell r="I652">
            <v>0</v>
          </cell>
          <cell r="J652">
            <v>56811.4</v>
          </cell>
          <cell r="K652">
            <v>55803.47</v>
          </cell>
        </row>
        <row r="653">
          <cell r="F653">
            <v>8586120.2500000037</v>
          </cell>
          <cell r="G653">
            <v>4780654.76</v>
          </cell>
          <cell r="H653">
            <v>13366775.009999994</v>
          </cell>
          <cell r="I653">
            <v>0</v>
          </cell>
          <cell r="J653">
            <v>13366775.009999994</v>
          </cell>
          <cell r="K653">
            <v>12584601.070000004</v>
          </cell>
        </row>
        <row r="655">
          <cell r="F655">
            <v>2870500.29</v>
          </cell>
          <cell r="G655">
            <v>0</v>
          </cell>
          <cell r="H655">
            <v>2870500.29</v>
          </cell>
          <cell r="I655">
            <v>0</v>
          </cell>
          <cell r="J655">
            <v>2870500.29</v>
          </cell>
          <cell r="K655">
            <v>56392.03</v>
          </cell>
        </row>
        <row r="656">
          <cell r="F656">
            <v>0</v>
          </cell>
          <cell r="G656">
            <v>-4018799.81</v>
          </cell>
          <cell r="H656">
            <v>-4018799.81</v>
          </cell>
          <cell r="I656">
            <v>0</v>
          </cell>
          <cell r="J656">
            <v>-4018799.81</v>
          </cell>
          <cell r="K656">
            <v>-837556.2</v>
          </cell>
        </row>
        <row r="657">
          <cell r="F657">
            <v>0</v>
          </cell>
          <cell r="G657">
            <v>840396.34</v>
          </cell>
          <cell r="H657">
            <v>840396.34</v>
          </cell>
          <cell r="I657">
            <v>0</v>
          </cell>
          <cell r="J657">
            <v>840396.34</v>
          </cell>
          <cell r="K657">
            <v>-839540</v>
          </cell>
        </row>
        <row r="658">
          <cell r="F658">
            <v>5598210.9900000002</v>
          </cell>
          <cell r="G658">
            <v>0</v>
          </cell>
          <cell r="H658">
            <v>5598210.9900000002</v>
          </cell>
          <cell r="I658">
            <v>0</v>
          </cell>
          <cell r="J658">
            <v>5598210.9900000002</v>
          </cell>
          <cell r="K658">
            <v>3643354.66</v>
          </cell>
        </row>
        <row r="659">
          <cell r="F659">
            <v>0</v>
          </cell>
          <cell r="G659">
            <v>0</v>
          </cell>
          <cell r="H659">
            <v>0</v>
          </cell>
          <cell r="I659">
            <v>0</v>
          </cell>
          <cell r="J659">
            <v>0</v>
          </cell>
          <cell r="K659">
            <v>19014.98</v>
          </cell>
        </row>
        <row r="660">
          <cell r="F660">
            <v>8468711.2800000012</v>
          </cell>
          <cell r="G660">
            <v>-3178403.47</v>
          </cell>
          <cell r="H660">
            <v>5290307.8100000005</v>
          </cell>
          <cell r="I660">
            <v>0</v>
          </cell>
          <cell r="J660">
            <v>5290307.8100000005</v>
          </cell>
          <cell r="K660">
            <v>2041665.4700000002</v>
          </cell>
        </row>
        <row r="662">
          <cell r="F662">
            <v>726503.48</v>
          </cell>
          <cell r="G662">
            <v>0</v>
          </cell>
          <cell r="H662">
            <v>726503.48</v>
          </cell>
          <cell r="I662">
            <v>0</v>
          </cell>
          <cell r="J662">
            <v>726503.48</v>
          </cell>
          <cell r="K662">
            <v>779655.92</v>
          </cell>
        </row>
        <row r="663">
          <cell r="F663">
            <v>7265034.8099999996</v>
          </cell>
          <cell r="G663">
            <v>0</v>
          </cell>
          <cell r="H663">
            <v>7265034.8099999996</v>
          </cell>
          <cell r="I663">
            <v>0</v>
          </cell>
          <cell r="J663">
            <v>7265034.8099999996</v>
          </cell>
          <cell r="K663">
            <v>17931279.289999999</v>
          </cell>
        </row>
        <row r="664">
          <cell r="F664">
            <v>12350559.199999999</v>
          </cell>
          <cell r="G664">
            <v>0</v>
          </cell>
          <cell r="H664">
            <v>12350559.199999999</v>
          </cell>
          <cell r="I664">
            <v>0</v>
          </cell>
          <cell r="J664">
            <v>12350559.199999999</v>
          </cell>
          <cell r="K664">
            <v>8606966.7599999998</v>
          </cell>
        </row>
        <row r="665">
          <cell r="F665">
            <v>7628286.5499999998</v>
          </cell>
          <cell r="G665">
            <v>0</v>
          </cell>
          <cell r="H665">
            <v>7628286.5499999998</v>
          </cell>
          <cell r="I665">
            <v>0</v>
          </cell>
          <cell r="J665">
            <v>7628286.5499999998</v>
          </cell>
          <cell r="K665">
            <v>12025117.710000001</v>
          </cell>
        </row>
        <row r="666">
          <cell r="F666">
            <v>29060139.280000001</v>
          </cell>
          <cell r="G666">
            <v>0</v>
          </cell>
          <cell r="H666">
            <v>29060139.280000001</v>
          </cell>
          <cell r="I666">
            <v>0</v>
          </cell>
          <cell r="J666">
            <v>29060139.280000001</v>
          </cell>
          <cell r="K666">
            <v>9505482.2899999991</v>
          </cell>
        </row>
        <row r="667">
          <cell r="F667">
            <v>11987307.43</v>
          </cell>
          <cell r="G667">
            <v>0</v>
          </cell>
          <cell r="H667">
            <v>11987307.43</v>
          </cell>
          <cell r="I667">
            <v>0</v>
          </cell>
          <cell r="J667">
            <v>11987307.43</v>
          </cell>
          <cell r="K667">
            <v>3782053.25</v>
          </cell>
        </row>
        <row r="668">
          <cell r="F668">
            <v>3632517.43</v>
          </cell>
          <cell r="G668">
            <v>0</v>
          </cell>
          <cell r="H668">
            <v>3632517.43</v>
          </cell>
          <cell r="I668">
            <v>0</v>
          </cell>
          <cell r="J668">
            <v>3632517.43</v>
          </cell>
          <cell r="K668">
            <v>9102458.6400000006</v>
          </cell>
        </row>
        <row r="669">
          <cell r="F669">
            <v>0</v>
          </cell>
          <cell r="G669">
            <v>0</v>
          </cell>
          <cell r="H669">
            <v>0</v>
          </cell>
          <cell r="I669">
            <v>0</v>
          </cell>
          <cell r="J669">
            <v>0</v>
          </cell>
          <cell r="K669">
            <v>2331802.41</v>
          </cell>
        </row>
        <row r="670">
          <cell r="F670">
            <v>-22755192.219999999</v>
          </cell>
          <cell r="G670">
            <v>0</v>
          </cell>
          <cell r="H670">
            <v>-22755192.219999999</v>
          </cell>
          <cell r="I670">
            <v>0</v>
          </cell>
          <cell r="J670">
            <v>-22755192.219999999</v>
          </cell>
          <cell r="K670">
            <v>-20662967.280000001</v>
          </cell>
        </row>
        <row r="671">
          <cell r="F671">
            <v>-5902046.3799999999</v>
          </cell>
          <cell r="G671">
            <v>0</v>
          </cell>
          <cell r="H671">
            <v>-5902046.3799999999</v>
          </cell>
          <cell r="I671">
            <v>0</v>
          </cell>
          <cell r="J671">
            <v>-5902046.3799999999</v>
          </cell>
          <cell r="K671">
            <v>-4717048.45</v>
          </cell>
        </row>
        <row r="672">
          <cell r="F672">
            <v>-1042195.45</v>
          </cell>
          <cell r="G672">
            <v>0</v>
          </cell>
          <cell r="H672">
            <v>-1042195.45</v>
          </cell>
          <cell r="I672">
            <v>0</v>
          </cell>
          <cell r="J672">
            <v>-1042195.45</v>
          </cell>
          <cell r="K672">
            <v>-1463439.15</v>
          </cell>
        </row>
        <row r="673">
          <cell r="F673">
            <v>-12556177.09</v>
          </cell>
          <cell r="G673">
            <v>0</v>
          </cell>
          <cell r="H673">
            <v>-12556177.09</v>
          </cell>
          <cell r="I673">
            <v>0</v>
          </cell>
          <cell r="J673">
            <v>-12556177.09</v>
          </cell>
          <cell r="K673">
            <v>-10572504.199999999</v>
          </cell>
        </row>
        <row r="674">
          <cell r="F674">
            <v>-16354243.890000001</v>
          </cell>
          <cell r="G674">
            <v>0</v>
          </cell>
          <cell r="H674">
            <v>-16354243.890000001</v>
          </cell>
          <cell r="I674">
            <v>0</v>
          </cell>
          <cell r="J674">
            <v>-16354243.890000001</v>
          </cell>
          <cell r="K674">
            <v>-13058606.630000001</v>
          </cell>
        </row>
        <row r="675">
          <cell r="F675">
            <v>14040493.150000002</v>
          </cell>
          <cell r="G675">
            <v>0</v>
          </cell>
          <cell r="H675">
            <v>14040493.150000002</v>
          </cell>
          <cell r="I675">
            <v>0</v>
          </cell>
          <cell r="J675">
            <v>14040493.150000002</v>
          </cell>
          <cell r="K675">
            <v>13590250.559999993</v>
          </cell>
        </row>
        <row r="677">
          <cell r="F677">
            <v>1040640</v>
          </cell>
          <cell r="G677">
            <v>-1401280</v>
          </cell>
          <cell r="H677">
            <v>-360640</v>
          </cell>
          <cell r="I677">
            <v>0</v>
          </cell>
          <cell r="J677">
            <v>-360640</v>
          </cell>
          <cell r="K677">
            <v>1892601.39</v>
          </cell>
        </row>
        <row r="678">
          <cell r="F678">
            <v>1040640</v>
          </cell>
          <cell r="G678">
            <v>-1401280</v>
          </cell>
          <cell r="H678">
            <v>-360640</v>
          </cell>
          <cell r="I678">
            <v>0</v>
          </cell>
          <cell r="J678">
            <v>-360640</v>
          </cell>
          <cell r="K678">
            <v>1892601.39</v>
          </cell>
        </row>
        <row r="680">
          <cell r="F680">
            <v>11619.52</v>
          </cell>
          <cell r="G680">
            <v>0</v>
          </cell>
          <cell r="H680">
            <v>11619.52</v>
          </cell>
          <cell r="I680">
            <v>0</v>
          </cell>
          <cell r="J680">
            <v>11619.52</v>
          </cell>
          <cell r="K680">
            <v>-197297.91</v>
          </cell>
        </row>
        <row r="681">
          <cell r="F681">
            <v>-33044.400000000001</v>
          </cell>
          <cell r="G681">
            <v>1039.5</v>
          </cell>
          <cell r="H681">
            <v>-32004.9</v>
          </cell>
          <cell r="I681">
            <v>0</v>
          </cell>
          <cell r="J681">
            <v>-32004.9</v>
          </cell>
          <cell r="K681">
            <v>39911.370000000003</v>
          </cell>
        </row>
        <row r="682">
          <cell r="F682">
            <v>-398278.85</v>
          </cell>
          <cell r="G682">
            <v>316356.01</v>
          </cell>
          <cell r="H682">
            <v>-81922.84</v>
          </cell>
          <cell r="I682">
            <v>0</v>
          </cell>
          <cell r="J682">
            <v>-81922.84</v>
          </cell>
          <cell r="K682">
            <v>-31218299.25</v>
          </cell>
        </row>
        <row r="683">
          <cell r="F683">
            <v>-2267209.12</v>
          </cell>
          <cell r="G683">
            <v>-74734.03</v>
          </cell>
          <cell r="H683">
            <v>-2341943.15</v>
          </cell>
          <cell r="I683">
            <v>0</v>
          </cell>
          <cell r="J683">
            <v>-2341943.15</v>
          </cell>
          <cell r="K683">
            <v>-2494804.58</v>
          </cell>
        </row>
        <row r="684">
          <cell r="F684">
            <v>-188311.77</v>
          </cell>
          <cell r="G684">
            <v>0</v>
          </cell>
          <cell r="H684">
            <v>-188311.77</v>
          </cell>
          <cell r="I684">
            <v>0</v>
          </cell>
          <cell r="J684">
            <v>-188311.77</v>
          </cell>
          <cell r="K684">
            <v>-641986.38</v>
          </cell>
        </row>
        <row r="685">
          <cell r="F685">
            <v>367696.42</v>
          </cell>
          <cell r="G685">
            <v>0</v>
          </cell>
          <cell r="H685">
            <v>367696.42</v>
          </cell>
          <cell r="I685">
            <v>0</v>
          </cell>
          <cell r="J685">
            <v>367696.42</v>
          </cell>
          <cell r="K685">
            <v>922481.8</v>
          </cell>
        </row>
        <row r="686">
          <cell r="F686">
            <v>-8136714.9000000004</v>
          </cell>
          <cell r="G686">
            <v>0</v>
          </cell>
          <cell r="H686">
            <v>-8136714.9000000004</v>
          </cell>
          <cell r="I686">
            <v>0</v>
          </cell>
          <cell r="J686">
            <v>-8136714.9000000004</v>
          </cell>
          <cell r="K686">
            <v>-15794764.01</v>
          </cell>
        </row>
        <row r="687">
          <cell r="F687">
            <v>39874.49</v>
          </cell>
          <cell r="G687">
            <v>0</v>
          </cell>
          <cell r="H687">
            <v>39874.49</v>
          </cell>
          <cell r="I687">
            <v>0</v>
          </cell>
          <cell r="J687">
            <v>39874.49</v>
          </cell>
          <cell r="K687">
            <v>-47669.39</v>
          </cell>
        </row>
        <row r="688">
          <cell r="F688">
            <v>2657378.2000000002</v>
          </cell>
          <cell r="G688">
            <v>-856934.97</v>
          </cell>
          <cell r="H688">
            <v>1800443.23</v>
          </cell>
          <cell r="I688">
            <v>0</v>
          </cell>
          <cell r="J688">
            <v>1800443.23</v>
          </cell>
          <cell r="K688">
            <v>-71472.5</v>
          </cell>
        </row>
        <row r="689">
          <cell r="F689">
            <v>-7946990.4100000011</v>
          </cell>
          <cell r="G689">
            <v>-614273.49</v>
          </cell>
          <cell r="H689">
            <v>-8561263.9000000004</v>
          </cell>
          <cell r="I689">
            <v>0</v>
          </cell>
          <cell r="J689">
            <v>-8561263.9000000004</v>
          </cell>
          <cell r="K689">
            <v>-49503900.850000001</v>
          </cell>
        </row>
        <row r="691">
          <cell r="F691">
            <v>601405.31999999995</v>
          </cell>
          <cell r="G691">
            <v>0</v>
          </cell>
          <cell r="H691">
            <v>601405.31999999995</v>
          </cell>
          <cell r="I691">
            <v>0</v>
          </cell>
          <cell r="J691">
            <v>601405.31999999995</v>
          </cell>
          <cell r="K691">
            <v>468803.63</v>
          </cell>
        </row>
        <row r="692">
          <cell r="F692">
            <v>1302510.92</v>
          </cell>
          <cell r="G692">
            <v>0</v>
          </cell>
          <cell r="H692">
            <v>1302510.92</v>
          </cell>
          <cell r="I692">
            <v>0</v>
          </cell>
          <cell r="J692">
            <v>1302510.92</v>
          </cell>
          <cell r="K692">
            <v>447953.36</v>
          </cell>
        </row>
        <row r="693">
          <cell r="F693">
            <v>-1904465.39</v>
          </cell>
          <cell r="G693">
            <v>0</v>
          </cell>
          <cell r="H693">
            <v>-1904465.39</v>
          </cell>
          <cell r="I693">
            <v>0</v>
          </cell>
          <cell r="J693">
            <v>-1904465.39</v>
          </cell>
          <cell r="K693">
            <v>-916756.99</v>
          </cell>
        </row>
        <row r="694">
          <cell r="F694">
            <v>-549.1500000001397</v>
          </cell>
          <cell r="G694">
            <v>0</v>
          </cell>
          <cell r="H694">
            <v>-549.1500000001397</v>
          </cell>
          <cell r="I694">
            <v>0</v>
          </cell>
          <cell r="J694">
            <v>-549.1500000001397</v>
          </cell>
          <cell r="K694">
            <v>0</v>
          </cell>
        </row>
        <row r="696">
          <cell r="F696">
            <v>-54613.81</v>
          </cell>
          <cell r="G696">
            <v>0</v>
          </cell>
          <cell r="H696">
            <v>-54613.81</v>
          </cell>
          <cell r="I696">
            <v>0</v>
          </cell>
          <cell r="J696">
            <v>-54613.81</v>
          </cell>
          <cell r="K696">
            <v>-199710.49</v>
          </cell>
        </row>
        <row r="697">
          <cell r="F697">
            <v>-13174394.789999999</v>
          </cell>
          <cell r="G697">
            <v>0</v>
          </cell>
          <cell r="H697">
            <v>-13174394.789999999</v>
          </cell>
          <cell r="I697">
            <v>0</v>
          </cell>
          <cell r="J697">
            <v>-13174394.789999999</v>
          </cell>
          <cell r="K697">
            <v>-13507545.470000001</v>
          </cell>
        </row>
        <row r="698">
          <cell r="F698">
            <v>-11738.78</v>
          </cell>
          <cell r="G698">
            <v>-229440</v>
          </cell>
          <cell r="H698">
            <v>-241178.78</v>
          </cell>
          <cell r="I698">
            <v>0</v>
          </cell>
          <cell r="J698">
            <v>-241178.78</v>
          </cell>
          <cell r="K698">
            <v>234677.27</v>
          </cell>
        </row>
        <row r="699">
          <cell r="F699">
            <v>533718.85</v>
          </cell>
          <cell r="G699">
            <v>0</v>
          </cell>
          <cell r="H699">
            <v>533718.85</v>
          </cell>
          <cell r="I699">
            <v>0</v>
          </cell>
          <cell r="J699">
            <v>533718.85</v>
          </cell>
          <cell r="K699">
            <v>-431720.12</v>
          </cell>
        </row>
        <row r="700">
          <cell r="F700">
            <v>-204691.55</v>
          </cell>
          <cell r="G700">
            <v>0</v>
          </cell>
          <cell r="H700">
            <v>-204691.55</v>
          </cell>
          <cell r="I700">
            <v>0</v>
          </cell>
          <cell r="J700">
            <v>-204691.55</v>
          </cell>
          <cell r="K700">
            <v>-730938.14</v>
          </cell>
        </row>
        <row r="701">
          <cell r="F701">
            <v>-108391920.98</v>
          </cell>
          <cell r="G701">
            <v>0</v>
          </cell>
          <cell r="H701">
            <v>-108391920.98</v>
          </cell>
          <cell r="I701">
            <v>0</v>
          </cell>
          <cell r="J701">
            <v>-108391920.98</v>
          </cell>
          <cell r="K701">
            <v>-72815424.829999998</v>
          </cell>
        </row>
        <row r="702">
          <cell r="F702">
            <v>-1940515.72</v>
          </cell>
          <cell r="G702">
            <v>0</v>
          </cell>
          <cell r="H702">
            <v>-1940515.72</v>
          </cell>
          <cell r="I702">
            <v>0</v>
          </cell>
          <cell r="J702">
            <v>-1940515.72</v>
          </cell>
          <cell r="K702">
            <v>-3219925.43</v>
          </cell>
        </row>
        <row r="703">
          <cell r="F703">
            <v>-123244156.78</v>
          </cell>
          <cell r="G703">
            <v>-229440</v>
          </cell>
          <cell r="H703">
            <v>-123473596.78</v>
          </cell>
          <cell r="I703">
            <v>0</v>
          </cell>
          <cell r="J703">
            <v>-123473596.78</v>
          </cell>
          <cell r="K703">
            <v>-90670587.210000008</v>
          </cell>
        </row>
        <row r="705">
          <cell r="F705">
            <v>-61423.69</v>
          </cell>
          <cell r="G705">
            <v>0</v>
          </cell>
          <cell r="H705">
            <v>-61423.69</v>
          </cell>
          <cell r="I705">
            <v>0</v>
          </cell>
          <cell r="J705">
            <v>-61423.69</v>
          </cell>
          <cell r="K705">
            <v>-214377.12</v>
          </cell>
        </row>
        <row r="706">
          <cell r="F706">
            <v>-24351680.5</v>
          </cell>
          <cell r="G706">
            <v>0</v>
          </cell>
          <cell r="H706">
            <v>-24351680.5</v>
          </cell>
          <cell r="I706">
            <v>0</v>
          </cell>
          <cell r="J706">
            <v>-24351680.5</v>
          </cell>
          <cell r="K706">
            <v>-20410106.579999998</v>
          </cell>
        </row>
        <row r="707">
          <cell r="F707">
            <v>11739.92</v>
          </cell>
          <cell r="G707">
            <v>0</v>
          </cell>
          <cell r="H707">
            <v>11739.92</v>
          </cell>
          <cell r="I707">
            <v>0</v>
          </cell>
          <cell r="J707">
            <v>11739.92</v>
          </cell>
          <cell r="K707">
            <v>-1578.84</v>
          </cell>
        </row>
        <row r="708">
          <cell r="F708">
            <v>-24401364.27</v>
          </cell>
          <cell r="G708">
            <v>0</v>
          </cell>
          <cell r="H708">
            <v>-24401364.27</v>
          </cell>
          <cell r="I708">
            <v>0</v>
          </cell>
          <cell r="J708">
            <v>-24401364.27</v>
          </cell>
          <cell r="K708">
            <v>-20626062.539999999</v>
          </cell>
        </row>
        <row r="710">
          <cell r="F710">
            <v>594445.03</v>
          </cell>
          <cell r="G710">
            <v>0</v>
          </cell>
          <cell r="H710">
            <v>594445.03</v>
          </cell>
          <cell r="I710">
            <v>0</v>
          </cell>
          <cell r="J710">
            <v>594445.03</v>
          </cell>
          <cell r="K710">
            <v>502070.87</v>
          </cell>
        </row>
        <row r="711">
          <cell r="F711">
            <v>2086231.24</v>
          </cell>
          <cell r="G711">
            <v>0</v>
          </cell>
          <cell r="H711">
            <v>2086231.24</v>
          </cell>
          <cell r="I711">
            <v>0</v>
          </cell>
          <cell r="J711">
            <v>2086231.24</v>
          </cell>
          <cell r="K711">
            <v>578793.82999999996</v>
          </cell>
        </row>
        <row r="712">
          <cell r="F712">
            <v>-6272.51</v>
          </cell>
          <cell r="G712">
            <v>0</v>
          </cell>
          <cell r="H712">
            <v>-6272.51</v>
          </cell>
          <cell r="I712">
            <v>0</v>
          </cell>
          <cell r="J712">
            <v>-6272.51</v>
          </cell>
          <cell r="K712">
            <v>0</v>
          </cell>
        </row>
        <row r="713">
          <cell r="F713">
            <v>693603.9</v>
          </cell>
          <cell r="G713">
            <v>0</v>
          </cell>
          <cell r="H713">
            <v>693603.9</v>
          </cell>
          <cell r="I713">
            <v>0</v>
          </cell>
          <cell r="J713">
            <v>693603.9</v>
          </cell>
          <cell r="K713">
            <v>458662.15</v>
          </cell>
        </row>
        <row r="714">
          <cell r="F714">
            <v>-14224589.43</v>
          </cell>
          <cell r="G714">
            <v>0</v>
          </cell>
          <cell r="H714">
            <v>-14224589.43</v>
          </cell>
          <cell r="I714">
            <v>0</v>
          </cell>
          <cell r="J714">
            <v>-14224589.43</v>
          </cell>
          <cell r="K714">
            <v>5198495.8</v>
          </cell>
        </row>
        <row r="715">
          <cell r="F715">
            <v>-382129.1</v>
          </cell>
          <cell r="G715">
            <v>0</v>
          </cell>
          <cell r="H715">
            <v>-382129.1</v>
          </cell>
          <cell r="I715">
            <v>0</v>
          </cell>
          <cell r="J715">
            <v>-382129.1</v>
          </cell>
          <cell r="K715">
            <v>3435802.93</v>
          </cell>
        </row>
        <row r="716">
          <cell r="F716">
            <v>-11238710.869999999</v>
          </cell>
          <cell r="G716">
            <v>0</v>
          </cell>
          <cell r="H716">
            <v>-11238710.869999999</v>
          </cell>
          <cell r="I716">
            <v>0</v>
          </cell>
          <cell r="J716">
            <v>-11238710.869999999</v>
          </cell>
          <cell r="K716">
            <v>10173825.58</v>
          </cell>
        </row>
        <row r="718">
          <cell r="F718">
            <v>10853552.640000001</v>
          </cell>
          <cell r="G718">
            <v>0</v>
          </cell>
          <cell r="H718">
            <v>10853552.640000001</v>
          </cell>
          <cell r="I718">
            <v>0</v>
          </cell>
          <cell r="J718">
            <v>10853552.640000001</v>
          </cell>
          <cell r="K718">
            <v>-10175363.050000001</v>
          </cell>
        </row>
        <row r="719">
          <cell r="F719">
            <v>10853552.640000001</v>
          </cell>
          <cell r="G719">
            <v>0</v>
          </cell>
          <cell r="H719">
            <v>10853552.640000001</v>
          </cell>
          <cell r="I719">
            <v>0</v>
          </cell>
          <cell r="J719">
            <v>10853552.640000001</v>
          </cell>
          <cell r="K719">
            <v>-10175363.050000001</v>
          </cell>
        </row>
        <row r="721">
          <cell r="F721">
            <v>2328704.7200000002</v>
          </cell>
          <cell r="G721">
            <v>0</v>
          </cell>
          <cell r="H721">
            <v>2328704.7200000002</v>
          </cell>
          <cell r="I721">
            <v>4171923.12</v>
          </cell>
          <cell r="J721">
            <v>6500627.8399999999</v>
          </cell>
          <cell r="K721">
            <v>4693345.92</v>
          </cell>
        </row>
        <row r="722">
          <cell r="F722">
            <v>2179287.4900000002</v>
          </cell>
          <cell r="G722">
            <v>0</v>
          </cell>
          <cell r="H722">
            <v>2179287.4900000002</v>
          </cell>
          <cell r="I722">
            <v>0</v>
          </cell>
          <cell r="J722">
            <v>2179287.4900000002</v>
          </cell>
          <cell r="K722">
            <v>365126.77</v>
          </cell>
        </row>
        <row r="723">
          <cell r="F723">
            <v>2399860.15</v>
          </cell>
          <cell r="G723">
            <v>1540018.73</v>
          </cell>
          <cell r="H723">
            <v>3939878.88</v>
          </cell>
          <cell r="I723">
            <v>0</v>
          </cell>
          <cell r="J723">
            <v>3939878.88</v>
          </cell>
          <cell r="K723">
            <v>25863.68</v>
          </cell>
        </row>
        <row r="724">
          <cell r="F724">
            <v>399904.49</v>
          </cell>
          <cell r="G724">
            <v>0</v>
          </cell>
          <cell r="H724">
            <v>399904.49</v>
          </cell>
          <cell r="I724">
            <v>0</v>
          </cell>
          <cell r="J724">
            <v>399904.49</v>
          </cell>
          <cell r="K724">
            <v>451657.32</v>
          </cell>
        </row>
        <row r="725">
          <cell r="F725">
            <v>0</v>
          </cell>
          <cell r="G725">
            <v>0</v>
          </cell>
          <cell r="H725">
            <v>0</v>
          </cell>
          <cell r="I725">
            <v>0</v>
          </cell>
          <cell r="J725">
            <v>0</v>
          </cell>
          <cell r="K725">
            <v>-5934.17</v>
          </cell>
        </row>
        <row r="726">
          <cell r="F726">
            <v>0</v>
          </cell>
          <cell r="G726">
            <v>0</v>
          </cell>
          <cell r="H726">
            <v>0</v>
          </cell>
          <cell r="I726">
            <v>0</v>
          </cell>
          <cell r="J726">
            <v>0</v>
          </cell>
          <cell r="K726">
            <v>367254.8</v>
          </cell>
        </row>
        <row r="727">
          <cell r="F727">
            <v>441682.06</v>
          </cell>
          <cell r="G727">
            <v>594827.68999999994</v>
          </cell>
          <cell r="H727">
            <v>1036509.75</v>
          </cell>
          <cell r="I727">
            <v>0</v>
          </cell>
          <cell r="J727">
            <v>1036509.75</v>
          </cell>
          <cell r="K727">
            <v>1377362.77</v>
          </cell>
        </row>
        <row r="728">
          <cell r="F728">
            <v>0</v>
          </cell>
          <cell r="G728">
            <v>0</v>
          </cell>
          <cell r="H728">
            <v>0</v>
          </cell>
          <cell r="I728">
            <v>0</v>
          </cell>
          <cell r="J728">
            <v>0</v>
          </cell>
          <cell r="K728">
            <v>11988.27</v>
          </cell>
        </row>
        <row r="729">
          <cell r="F729">
            <v>-411130.72</v>
          </cell>
          <cell r="G729">
            <v>621900.72</v>
          </cell>
          <cell r="H729">
            <v>210770</v>
          </cell>
          <cell r="I729">
            <v>0</v>
          </cell>
          <cell r="J729">
            <v>210770</v>
          </cell>
          <cell r="K729">
            <v>7899290.7999999998</v>
          </cell>
        </row>
        <row r="730">
          <cell r="F730">
            <v>185510.21</v>
          </cell>
          <cell r="G730">
            <v>-2200</v>
          </cell>
          <cell r="H730">
            <v>183310.21</v>
          </cell>
          <cell r="I730">
            <v>0</v>
          </cell>
          <cell r="J730">
            <v>183310.21</v>
          </cell>
          <cell r="K730">
            <v>398361.35</v>
          </cell>
        </row>
        <row r="731">
          <cell r="F731">
            <v>17610</v>
          </cell>
          <cell r="G731">
            <v>0</v>
          </cell>
          <cell r="H731">
            <v>17610</v>
          </cell>
          <cell r="I731">
            <v>0</v>
          </cell>
          <cell r="J731">
            <v>17610</v>
          </cell>
          <cell r="K731">
            <v>0</v>
          </cell>
        </row>
        <row r="732">
          <cell r="F732">
            <v>5670</v>
          </cell>
          <cell r="G732">
            <v>0</v>
          </cell>
          <cell r="H732">
            <v>5670</v>
          </cell>
          <cell r="I732">
            <v>0</v>
          </cell>
          <cell r="J732">
            <v>5670</v>
          </cell>
          <cell r="K732">
            <v>13222.25</v>
          </cell>
        </row>
        <row r="733">
          <cell r="F733">
            <v>57908.99</v>
          </cell>
          <cell r="G733">
            <v>1772.89</v>
          </cell>
          <cell r="H733">
            <v>59681.88</v>
          </cell>
          <cell r="I733">
            <v>0</v>
          </cell>
          <cell r="J733">
            <v>59681.88</v>
          </cell>
          <cell r="K733">
            <v>34939.730000000003</v>
          </cell>
        </row>
        <row r="734">
          <cell r="F734">
            <v>0</v>
          </cell>
          <cell r="G734">
            <v>0</v>
          </cell>
          <cell r="H734">
            <v>0</v>
          </cell>
          <cell r="I734">
            <v>0</v>
          </cell>
          <cell r="J734">
            <v>0</v>
          </cell>
          <cell r="K734">
            <v>1762.5</v>
          </cell>
        </row>
        <row r="735">
          <cell r="F735">
            <v>1725</v>
          </cell>
          <cell r="G735">
            <v>0</v>
          </cell>
          <cell r="H735">
            <v>1725</v>
          </cell>
          <cell r="I735">
            <v>0</v>
          </cell>
          <cell r="J735">
            <v>1725</v>
          </cell>
          <cell r="K735">
            <v>5829.86</v>
          </cell>
        </row>
        <row r="736">
          <cell r="F736">
            <v>492</v>
          </cell>
          <cell r="G736">
            <v>0</v>
          </cell>
          <cell r="H736">
            <v>492</v>
          </cell>
          <cell r="I736">
            <v>0</v>
          </cell>
          <cell r="J736">
            <v>492</v>
          </cell>
          <cell r="K736">
            <v>19038</v>
          </cell>
        </row>
        <row r="737">
          <cell r="F737">
            <v>1220.8</v>
          </cell>
          <cell r="G737">
            <v>0</v>
          </cell>
          <cell r="H737">
            <v>1220.8</v>
          </cell>
          <cell r="I737">
            <v>0</v>
          </cell>
          <cell r="J737">
            <v>1220.8</v>
          </cell>
          <cell r="K737">
            <v>0</v>
          </cell>
        </row>
        <row r="738">
          <cell r="F738">
            <v>360</v>
          </cell>
          <cell r="G738">
            <v>0</v>
          </cell>
          <cell r="H738">
            <v>360</v>
          </cell>
          <cell r="I738">
            <v>0</v>
          </cell>
          <cell r="J738">
            <v>360</v>
          </cell>
          <cell r="K738">
            <v>30</v>
          </cell>
        </row>
        <row r="739">
          <cell r="F739">
            <v>147430.29999999999</v>
          </cell>
          <cell r="G739">
            <v>2844.6</v>
          </cell>
          <cell r="H739">
            <v>150274.9</v>
          </cell>
          <cell r="I739">
            <v>0</v>
          </cell>
          <cell r="J739">
            <v>150274.9</v>
          </cell>
          <cell r="K739">
            <v>118773.64</v>
          </cell>
        </row>
        <row r="740">
          <cell r="F740">
            <v>18080</v>
          </cell>
          <cell r="G740">
            <v>0</v>
          </cell>
          <cell r="H740">
            <v>18080</v>
          </cell>
          <cell r="I740">
            <v>0</v>
          </cell>
          <cell r="J740">
            <v>18080</v>
          </cell>
          <cell r="K740">
            <v>26101</v>
          </cell>
        </row>
        <row r="741">
          <cell r="F741">
            <v>3995</v>
          </cell>
          <cell r="G741">
            <v>0</v>
          </cell>
          <cell r="H741">
            <v>3995</v>
          </cell>
          <cell r="I741">
            <v>0</v>
          </cell>
          <cell r="J741">
            <v>3995</v>
          </cell>
          <cell r="K741">
            <v>0</v>
          </cell>
        </row>
        <row r="742">
          <cell r="F742">
            <v>0</v>
          </cell>
          <cell r="G742">
            <v>0</v>
          </cell>
          <cell r="H742">
            <v>0</v>
          </cell>
          <cell r="I742">
            <v>0</v>
          </cell>
          <cell r="J742">
            <v>0</v>
          </cell>
          <cell r="K742">
            <v>26108.15</v>
          </cell>
        </row>
        <row r="743">
          <cell r="F743">
            <v>10065.209999999999</v>
          </cell>
          <cell r="G743">
            <v>0</v>
          </cell>
          <cell r="H743">
            <v>10065.209999999999</v>
          </cell>
          <cell r="I743">
            <v>0</v>
          </cell>
          <cell r="J743">
            <v>10065.209999999999</v>
          </cell>
          <cell r="K743">
            <v>0</v>
          </cell>
        </row>
        <row r="744">
          <cell r="F744">
            <v>372623.51</v>
          </cell>
          <cell r="G744">
            <v>0</v>
          </cell>
          <cell r="H744">
            <v>372623.51</v>
          </cell>
          <cell r="I744">
            <v>0</v>
          </cell>
          <cell r="J744">
            <v>372623.51</v>
          </cell>
          <cell r="K744">
            <v>800</v>
          </cell>
        </row>
        <row r="745">
          <cell r="F745">
            <v>336</v>
          </cell>
          <cell r="G745">
            <v>0</v>
          </cell>
          <cell r="H745">
            <v>336</v>
          </cell>
          <cell r="I745">
            <v>0</v>
          </cell>
          <cell r="J745">
            <v>336</v>
          </cell>
          <cell r="K745">
            <v>19.63</v>
          </cell>
        </row>
        <row r="746">
          <cell r="F746">
            <v>41142</v>
          </cell>
          <cell r="G746">
            <v>-195</v>
          </cell>
          <cell r="H746">
            <v>40947</v>
          </cell>
          <cell r="I746">
            <v>0</v>
          </cell>
          <cell r="J746">
            <v>40947</v>
          </cell>
          <cell r="K746">
            <v>12464.87</v>
          </cell>
        </row>
        <row r="747">
          <cell r="F747">
            <v>0</v>
          </cell>
          <cell r="G747">
            <v>0</v>
          </cell>
          <cell r="H747">
            <v>0</v>
          </cell>
          <cell r="I747">
            <v>0</v>
          </cell>
          <cell r="J747">
            <v>0</v>
          </cell>
          <cell r="K747">
            <v>122345</v>
          </cell>
        </row>
        <row r="748">
          <cell r="F748">
            <v>52159.75</v>
          </cell>
          <cell r="G748">
            <v>0</v>
          </cell>
          <cell r="H748">
            <v>52159.75</v>
          </cell>
          <cell r="I748">
            <v>0</v>
          </cell>
          <cell r="J748">
            <v>52159.75</v>
          </cell>
          <cell r="K748">
            <v>85385.77</v>
          </cell>
        </row>
        <row r="749">
          <cell r="F749">
            <v>0</v>
          </cell>
          <cell r="G749">
            <v>0</v>
          </cell>
          <cell r="H749">
            <v>0</v>
          </cell>
          <cell r="I749">
            <v>0</v>
          </cell>
          <cell r="J749">
            <v>0</v>
          </cell>
          <cell r="K749">
            <v>7527</v>
          </cell>
        </row>
        <row r="750">
          <cell r="F750">
            <v>0</v>
          </cell>
          <cell r="G750">
            <v>0</v>
          </cell>
          <cell r="H750">
            <v>0</v>
          </cell>
          <cell r="I750">
            <v>0</v>
          </cell>
          <cell r="J750">
            <v>0</v>
          </cell>
          <cell r="K750">
            <v>2530</v>
          </cell>
        </row>
        <row r="751">
          <cell r="F751">
            <v>0</v>
          </cell>
          <cell r="G751">
            <v>0</v>
          </cell>
          <cell r="H751">
            <v>0</v>
          </cell>
          <cell r="I751">
            <v>0</v>
          </cell>
          <cell r="J751">
            <v>0</v>
          </cell>
          <cell r="K751">
            <v>1983.64</v>
          </cell>
        </row>
        <row r="752">
          <cell r="F752">
            <v>0</v>
          </cell>
          <cell r="G752">
            <v>0</v>
          </cell>
          <cell r="H752">
            <v>0</v>
          </cell>
          <cell r="I752">
            <v>0</v>
          </cell>
          <cell r="J752">
            <v>0</v>
          </cell>
          <cell r="K752">
            <v>2445</v>
          </cell>
        </row>
        <row r="753">
          <cell r="F753">
            <v>0</v>
          </cell>
          <cell r="G753">
            <v>0</v>
          </cell>
          <cell r="H753">
            <v>0</v>
          </cell>
          <cell r="I753">
            <v>0</v>
          </cell>
          <cell r="J753">
            <v>0</v>
          </cell>
          <cell r="K753">
            <v>0</v>
          </cell>
        </row>
        <row r="754">
          <cell r="F754">
            <v>0</v>
          </cell>
          <cell r="G754">
            <v>0</v>
          </cell>
          <cell r="H754">
            <v>0</v>
          </cell>
          <cell r="I754">
            <v>0</v>
          </cell>
          <cell r="J754">
            <v>0</v>
          </cell>
          <cell r="K754">
            <v>15780.15</v>
          </cell>
        </row>
        <row r="755">
          <cell r="F755">
            <v>0</v>
          </cell>
          <cell r="G755">
            <v>0</v>
          </cell>
          <cell r="H755">
            <v>0</v>
          </cell>
          <cell r="I755">
            <v>0</v>
          </cell>
          <cell r="J755">
            <v>0</v>
          </cell>
          <cell r="K755">
            <v>0</v>
          </cell>
        </row>
        <row r="756">
          <cell r="F756">
            <v>149865.13</v>
          </cell>
          <cell r="G756">
            <v>0</v>
          </cell>
          <cell r="H756">
            <v>149865.13</v>
          </cell>
          <cell r="I756">
            <v>0</v>
          </cell>
          <cell r="J756">
            <v>149865.13</v>
          </cell>
          <cell r="K756">
            <v>86074.69</v>
          </cell>
        </row>
        <row r="757">
          <cell r="F757">
            <v>2563.5</v>
          </cell>
          <cell r="G757">
            <v>-7620.09</v>
          </cell>
          <cell r="H757">
            <v>-5056.59</v>
          </cell>
          <cell r="I757">
            <v>0</v>
          </cell>
          <cell r="J757">
            <v>-5056.59</v>
          </cell>
          <cell r="K757">
            <v>1005250.95</v>
          </cell>
        </row>
        <row r="758">
          <cell r="F758">
            <v>200</v>
          </cell>
          <cell r="G758">
            <v>0</v>
          </cell>
          <cell r="H758">
            <v>200</v>
          </cell>
          <cell r="I758">
            <v>0</v>
          </cell>
          <cell r="J758">
            <v>200</v>
          </cell>
          <cell r="K758">
            <v>0</v>
          </cell>
        </row>
        <row r="759">
          <cell r="F759">
            <v>0</v>
          </cell>
          <cell r="G759">
            <v>0</v>
          </cell>
          <cell r="H759">
            <v>0</v>
          </cell>
          <cell r="I759">
            <v>0</v>
          </cell>
          <cell r="J759">
            <v>0</v>
          </cell>
          <cell r="K759">
            <v>47343.54</v>
          </cell>
        </row>
        <row r="760">
          <cell r="F760">
            <v>29248.49</v>
          </cell>
          <cell r="G760">
            <v>-900.93</v>
          </cell>
          <cell r="H760">
            <v>28347.56</v>
          </cell>
          <cell r="I760">
            <v>0</v>
          </cell>
          <cell r="J760">
            <v>28347.56</v>
          </cell>
          <cell r="K760">
            <v>52128.69</v>
          </cell>
        </row>
        <row r="761">
          <cell r="F761">
            <v>0</v>
          </cell>
          <cell r="G761">
            <v>0</v>
          </cell>
          <cell r="H761">
            <v>0</v>
          </cell>
          <cell r="I761">
            <v>0</v>
          </cell>
          <cell r="J761">
            <v>0</v>
          </cell>
          <cell r="K761">
            <v>35000</v>
          </cell>
        </row>
        <row r="762">
          <cell r="F762">
            <v>0</v>
          </cell>
          <cell r="G762">
            <v>0</v>
          </cell>
          <cell r="H762">
            <v>0</v>
          </cell>
          <cell r="I762">
            <v>0</v>
          </cell>
          <cell r="J762">
            <v>0</v>
          </cell>
          <cell r="K762">
            <v>1583.18</v>
          </cell>
        </row>
        <row r="763">
          <cell r="F763">
            <v>0</v>
          </cell>
          <cell r="G763">
            <v>0</v>
          </cell>
          <cell r="H763">
            <v>0</v>
          </cell>
          <cell r="I763">
            <v>0</v>
          </cell>
          <cell r="J763">
            <v>0</v>
          </cell>
          <cell r="K763">
            <v>3672</v>
          </cell>
        </row>
        <row r="764">
          <cell r="F764">
            <v>0</v>
          </cell>
          <cell r="G764">
            <v>0</v>
          </cell>
          <cell r="H764">
            <v>0</v>
          </cell>
          <cell r="I764">
            <v>0</v>
          </cell>
          <cell r="J764">
            <v>0</v>
          </cell>
          <cell r="K764">
            <v>1278.5</v>
          </cell>
        </row>
        <row r="765">
          <cell r="F765">
            <v>0</v>
          </cell>
          <cell r="G765">
            <v>0</v>
          </cell>
          <cell r="H765">
            <v>0</v>
          </cell>
          <cell r="I765">
            <v>0</v>
          </cell>
          <cell r="J765">
            <v>0</v>
          </cell>
          <cell r="K765">
            <v>0</v>
          </cell>
        </row>
        <row r="766">
          <cell r="F766">
            <v>0</v>
          </cell>
          <cell r="G766">
            <v>0</v>
          </cell>
          <cell r="H766">
            <v>0</v>
          </cell>
          <cell r="I766">
            <v>0</v>
          </cell>
          <cell r="J766">
            <v>0</v>
          </cell>
          <cell r="K766">
            <v>1282.75</v>
          </cell>
        </row>
        <row r="767">
          <cell r="F767">
            <v>0</v>
          </cell>
          <cell r="G767">
            <v>0</v>
          </cell>
          <cell r="H767">
            <v>0</v>
          </cell>
          <cell r="I767">
            <v>0</v>
          </cell>
          <cell r="J767">
            <v>0</v>
          </cell>
          <cell r="K767">
            <v>7100</v>
          </cell>
        </row>
        <row r="768">
          <cell r="F768">
            <v>0</v>
          </cell>
          <cell r="G768">
            <v>0</v>
          </cell>
          <cell r="H768">
            <v>0</v>
          </cell>
          <cell r="I768">
            <v>0</v>
          </cell>
          <cell r="J768">
            <v>0</v>
          </cell>
          <cell r="K768">
            <v>356091.74</v>
          </cell>
        </row>
        <row r="769">
          <cell r="F769">
            <v>0</v>
          </cell>
          <cell r="G769">
            <v>0</v>
          </cell>
          <cell r="H769">
            <v>0</v>
          </cell>
          <cell r="I769">
            <v>0</v>
          </cell>
          <cell r="J769">
            <v>0</v>
          </cell>
          <cell r="K769">
            <v>293.27999999999997</v>
          </cell>
        </row>
        <row r="770">
          <cell r="F770">
            <v>0</v>
          </cell>
          <cell r="G770">
            <v>0</v>
          </cell>
          <cell r="H770">
            <v>0</v>
          </cell>
          <cell r="I770">
            <v>0</v>
          </cell>
          <cell r="J770">
            <v>0</v>
          </cell>
          <cell r="K770">
            <v>900</v>
          </cell>
        </row>
        <row r="771">
          <cell r="F771">
            <v>8436514.0800000019</v>
          </cell>
          <cell r="G771">
            <v>2750448.61</v>
          </cell>
          <cell r="H771">
            <v>11186962.690000005</v>
          </cell>
          <cell r="I771">
            <v>4171923.12</v>
          </cell>
          <cell r="J771">
            <v>15358885.810000006</v>
          </cell>
          <cell r="K771">
            <v>17679403.02</v>
          </cell>
        </row>
        <row r="773">
          <cell r="F773">
            <v>0</v>
          </cell>
          <cell r="G773">
            <v>0</v>
          </cell>
          <cell r="H773">
            <v>0</v>
          </cell>
          <cell r="I773">
            <v>0</v>
          </cell>
          <cell r="J773">
            <v>0</v>
          </cell>
          <cell r="K773">
            <v>3391.84</v>
          </cell>
        </row>
        <row r="774">
          <cell r="F774">
            <v>935058.63</v>
          </cell>
          <cell r="G774">
            <v>1601.59</v>
          </cell>
          <cell r="H774">
            <v>936660.22</v>
          </cell>
          <cell r="I774">
            <v>0</v>
          </cell>
          <cell r="J774">
            <v>936660.22</v>
          </cell>
          <cell r="K774">
            <v>-1601.59</v>
          </cell>
        </row>
        <row r="775">
          <cell r="F775">
            <v>1372.4</v>
          </cell>
          <cell r="G775">
            <v>0</v>
          </cell>
          <cell r="H775">
            <v>1372.4</v>
          </cell>
          <cell r="I775">
            <v>0</v>
          </cell>
          <cell r="J775">
            <v>1372.4</v>
          </cell>
          <cell r="K775">
            <v>1709.84</v>
          </cell>
        </row>
        <row r="776">
          <cell r="F776">
            <v>0</v>
          </cell>
          <cell r="G776">
            <v>0</v>
          </cell>
          <cell r="H776">
            <v>0</v>
          </cell>
          <cell r="I776">
            <v>0</v>
          </cell>
          <cell r="J776">
            <v>0</v>
          </cell>
          <cell r="K776">
            <v>2271.6999999999998</v>
          </cell>
        </row>
        <row r="777">
          <cell r="F777">
            <v>0</v>
          </cell>
          <cell r="G777">
            <v>0</v>
          </cell>
          <cell r="H777">
            <v>0</v>
          </cell>
          <cell r="I777">
            <v>0</v>
          </cell>
          <cell r="J777">
            <v>0</v>
          </cell>
          <cell r="K777">
            <v>0</v>
          </cell>
        </row>
        <row r="778">
          <cell r="F778">
            <v>0</v>
          </cell>
          <cell r="G778">
            <v>0</v>
          </cell>
          <cell r="H778">
            <v>0</v>
          </cell>
          <cell r="I778">
            <v>0</v>
          </cell>
          <cell r="J778">
            <v>0</v>
          </cell>
          <cell r="K778">
            <v>1803.55</v>
          </cell>
        </row>
        <row r="779">
          <cell r="F779">
            <v>0</v>
          </cell>
          <cell r="G779">
            <v>0</v>
          </cell>
          <cell r="H779">
            <v>0</v>
          </cell>
          <cell r="I779">
            <v>0</v>
          </cell>
          <cell r="J779">
            <v>0</v>
          </cell>
          <cell r="K779">
            <v>1249780.1399999999</v>
          </cell>
        </row>
        <row r="780">
          <cell r="F780">
            <v>936431.03</v>
          </cell>
          <cell r="G780">
            <v>1601.59</v>
          </cell>
          <cell r="H780">
            <v>938032.62</v>
          </cell>
          <cell r="I780">
            <v>0</v>
          </cell>
          <cell r="J780">
            <v>938032.62</v>
          </cell>
          <cell r="K780">
            <v>1257355.48</v>
          </cell>
        </row>
        <row r="782">
          <cell r="F782">
            <v>0</v>
          </cell>
          <cell r="G782">
            <v>31667.97</v>
          </cell>
          <cell r="H782">
            <v>31667.97</v>
          </cell>
          <cell r="I782">
            <v>0</v>
          </cell>
          <cell r="J782">
            <v>31667.97</v>
          </cell>
          <cell r="K782">
            <v>2013</v>
          </cell>
        </row>
        <row r="783">
          <cell r="F783">
            <v>0</v>
          </cell>
          <cell r="G783">
            <v>0</v>
          </cell>
          <cell r="H783">
            <v>0</v>
          </cell>
          <cell r="I783">
            <v>0</v>
          </cell>
          <cell r="J783">
            <v>0</v>
          </cell>
          <cell r="K783">
            <v>0</v>
          </cell>
        </row>
        <row r="784">
          <cell r="F784">
            <v>4213778.67</v>
          </cell>
          <cell r="G784">
            <v>0</v>
          </cell>
          <cell r="H784">
            <v>4213778.67</v>
          </cell>
          <cell r="I784">
            <v>0</v>
          </cell>
          <cell r="J784">
            <v>4213778.67</v>
          </cell>
          <cell r="K784">
            <v>3632027.63</v>
          </cell>
        </row>
        <row r="785">
          <cell r="F785">
            <v>399806.9</v>
          </cell>
          <cell r="G785">
            <v>0</v>
          </cell>
          <cell r="H785">
            <v>399806.9</v>
          </cell>
          <cell r="I785">
            <v>0</v>
          </cell>
          <cell r="J785">
            <v>399806.9</v>
          </cell>
          <cell r="K785">
            <v>305886.40999999997</v>
          </cell>
        </row>
        <row r="786">
          <cell r="F786">
            <v>99166.59</v>
          </cell>
          <cell r="G786">
            <v>0</v>
          </cell>
          <cell r="H786">
            <v>99166.59</v>
          </cell>
          <cell r="I786">
            <v>0</v>
          </cell>
          <cell r="J786">
            <v>99166.59</v>
          </cell>
          <cell r="K786">
            <v>116965.78</v>
          </cell>
        </row>
        <row r="787">
          <cell r="F787">
            <v>419749.68</v>
          </cell>
          <cell r="G787">
            <v>0</v>
          </cell>
          <cell r="H787">
            <v>419749.68</v>
          </cell>
          <cell r="I787">
            <v>0</v>
          </cell>
          <cell r="J787">
            <v>419749.68</v>
          </cell>
          <cell r="K787">
            <v>381981.88</v>
          </cell>
        </row>
        <row r="788">
          <cell r="F788">
            <v>120000</v>
          </cell>
          <cell r="G788">
            <v>0</v>
          </cell>
          <cell r="H788">
            <v>120000</v>
          </cell>
          <cell r="I788">
            <v>0</v>
          </cell>
          <cell r="J788">
            <v>120000</v>
          </cell>
          <cell r="K788">
            <v>19000</v>
          </cell>
        </row>
        <row r="789">
          <cell r="F789">
            <v>85054</v>
          </cell>
          <cell r="G789">
            <v>0</v>
          </cell>
          <cell r="H789">
            <v>85054</v>
          </cell>
          <cell r="I789">
            <v>0</v>
          </cell>
          <cell r="J789">
            <v>85054</v>
          </cell>
          <cell r="K789">
            <v>85303</v>
          </cell>
        </row>
        <row r="790">
          <cell r="F790">
            <v>19361.25</v>
          </cell>
          <cell r="G790">
            <v>0</v>
          </cell>
          <cell r="H790">
            <v>19361.25</v>
          </cell>
          <cell r="I790">
            <v>0</v>
          </cell>
          <cell r="J790">
            <v>19361.25</v>
          </cell>
          <cell r="K790">
            <v>16528.349999999999</v>
          </cell>
        </row>
        <row r="791">
          <cell r="F791">
            <v>105042.75</v>
          </cell>
          <cell r="G791">
            <v>0</v>
          </cell>
          <cell r="H791">
            <v>105042.75</v>
          </cell>
          <cell r="I791">
            <v>0</v>
          </cell>
          <cell r="J791">
            <v>105042.75</v>
          </cell>
          <cell r="K791">
            <v>91971.71</v>
          </cell>
        </row>
        <row r="792">
          <cell r="F792">
            <v>7701.06</v>
          </cell>
          <cell r="G792">
            <v>0</v>
          </cell>
          <cell r="H792">
            <v>7701.06</v>
          </cell>
          <cell r="I792">
            <v>0</v>
          </cell>
          <cell r="J792">
            <v>7701.06</v>
          </cell>
          <cell r="K792">
            <v>4610.04</v>
          </cell>
        </row>
        <row r="793">
          <cell r="F793">
            <v>0</v>
          </cell>
          <cell r="G793">
            <v>0</v>
          </cell>
          <cell r="H793">
            <v>0</v>
          </cell>
          <cell r="I793">
            <v>0</v>
          </cell>
          <cell r="J793">
            <v>0</v>
          </cell>
          <cell r="K793">
            <v>10227</v>
          </cell>
        </row>
        <row r="794">
          <cell r="F794">
            <v>103296</v>
          </cell>
          <cell r="G794">
            <v>190</v>
          </cell>
          <cell r="H794">
            <v>103486</v>
          </cell>
          <cell r="I794">
            <v>0</v>
          </cell>
          <cell r="J794">
            <v>103486</v>
          </cell>
          <cell r="K794">
            <v>15995</v>
          </cell>
        </row>
        <row r="795">
          <cell r="F795">
            <v>3195812</v>
          </cell>
          <cell r="G795">
            <v>0</v>
          </cell>
          <cell r="H795">
            <v>3195812</v>
          </cell>
          <cell r="I795">
            <v>0</v>
          </cell>
          <cell r="J795">
            <v>3195812</v>
          </cell>
          <cell r="K795">
            <v>3156827.2</v>
          </cell>
        </row>
        <row r="796">
          <cell r="F796">
            <v>205515.01</v>
          </cell>
          <cell r="G796">
            <v>0</v>
          </cell>
          <cell r="H796">
            <v>205515.01</v>
          </cell>
          <cell r="I796">
            <v>0</v>
          </cell>
          <cell r="J796">
            <v>205515.01</v>
          </cell>
          <cell r="K796">
            <v>129913.46</v>
          </cell>
        </row>
        <row r="797">
          <cell r="F797">
            <v>336326.34</v>
          </cell>
          <cell r="G797">
            <v>0</v>
          </cell>
          <cell r="H797">
            <v>336326.34</v>
          </cell>
          <cell r="I797">
            <v>0</v>
          </cell>
          <cell r="J797">
            <v>336326.34</v>
          </cell>
          <cell r="K797">
            <v>13911.8</v>
          </cell>
        </row>
        <row r="798">
          <cell r="F798">
            <v>120000</v>
          </cell>
          <cell r="G798">
            <v>0</v>
          </cell>
          <cell r="H798">
            <v>120000</v>
          </cell>
          <cell r="I798">
            <v>0</v>
          </cell>
          <cell r="J798">
            <v>120000</v>
          </cell>
          <cell r="K798">
            <v>0</v>
          </cell>
        </row>
        <row r="799">
          <cell r="F799">
            <v>43559</v>
          </cell>
          <cell r="G799">
            <v>0</v>
          </cell>
          <cell r="H799">
            <v>43559</v>
          </cell>
          <cell r="I799">
            <v>0</v>
          </cell>
          <cell r="J799">
            <v>43559</v>
          </cell>
          <cell r="K799">
            <v>48306</v>
          </cell>
        </row>
        <row r="800">
          <cell r="F800">
            <v>92808.72</v>
          </cell>
          <cell r="G800">
            <v>0</v>
          </cell>
          <cell r="H800">
            <v>92808.72</v>
          </cell>
          <cell r="I800">
            <v>0</v>
          </cell>
          <cell r="J800">
            <v>92808.72</v>
          </cell>
          <cell r="K800">
            <v>69346.12</v>
          </cell>
        </row>
        <row r="801">
          <cell r="F801">
            <v>10440</v>
          </cell>
          <cell r="G801">
            <v>0</v>
          </cell>
          <cell r="H801">
            <v>10440</v>
          </cell>
          <cell r="I801">
            <v>0</v>
          </cell>
          <cell r="J801">
            <v>10440</v>
          </cell>
          <cell r="K801">
            <v>6861</v>
          </cell>
        </row>
        <row r="802">
          <cell r="F802">
            <v>0</v>
          </cell>
          <cell r="G802">
            <v>0</v>
          </cell>
          <cell r="H802">
            <v>0</v>
          </cell>
          <cell r="I802">
            <v>0</v>
          </cell>
          <cell r="J802">
            <v>0</v>
          </cell>
          <cell r="K802">
            <v>784139</v>
          </cell>
        </row>
        <row r="803">
          <cell r="F803">
            <v>0</v>
          </cell>
          <cell r="G803">
            <v>0</v>
          </cell>
          <cell r="H803">
            <v>0</v>
          </cell>
          <cell r="I803">
            <v>0</v>
          </cell>
          <cell r="J803">
            <v>0</v>
          </cell>
          <cell r="K803">
            <v>0</v>
          </cell>
        </row>
        <row r="804">
          <cell r="F804">
            <v>0</v>
          </cell>
          <cell r="G804">
            <v>0</v>
          </cell>
          <cell r="H804">
            <v>0</v>
          </cell>
          <cell r="I804">
            <v>0</v>
          </cell>
          <cell r="J804">
            <v>0</v>
          </cell>
          <cell r="K804">
            <v>1121.8399999999999</v>
          </cell>
        </row>
        <row r="805">
          <cell r="F805">
            <v>0</v>
          </cell>
          <cell r="G805">
            <v>0</v>
          </cell>
          <cell r="H805">
            <v>0</v>
          </cell>
          <cell r="I805">
            <v>0</v>
          </cell>
          <cell r="J805">
            <v>0</v>
          </cell>
          <cell r="K805">
            <v>81690.259999999995</v>
          </cell>
        </row>
        <row r="806">
          <cell r="F806">
            <v>0</v>
          </cell>
          <cell r="G806">
            <v>0</v>
          </cell>
          <cell r="H806">
            <v>0</v>
          </cell>
          <cell r="I806">
            <v>0</v>
          </cell>
          <cell r="J806">
            <v>0</v>
          </cell>
          <cell r="K806">
            <v>12234</v>
          </cell>
        </row>
        <row r="807">
          <cell r="F807">
            <v>0</v>
          </cell>
          <cell r="G807">
            <v>0</v>
          </cell>
          <cell r="H807">
            <v>0</v>
          </cell>
          <cell r="I807">
            <v>0</v>
          </cell>
          <cell r="J807">
            <v>0</v>
          </cell>
          <cell r="K807">
            <v>0</v>
          </cell>
        </row>
        <row r="808">
          <cell r="F808">
            <v>0</v>
          </cell>
          <cell r="G808">
            <v>0</v>
          </cell>
          <cell r="H808">
            <v>0</v>
          </cell>
          <cell r="I808">
            <v>0</v>
          </cell>
          <cell r="J808">
            <v>0</v>
          </cell>
          <cell r="K808">
            <v>23235.93</v>
          </cell>
        </row>
        <row r="809">
          <cell r="F809">
            <v>0</v>
          </cell>
          <cell r="G809">
            <v>0</v>
          </cell>
          <cell r="H809">
            <v>0</v>
          </cell>
          <cell r="I809">
            <v>0</v>
          </cell>
          <cell r="J809">
            <v>0</v>
          </cell>
          <cell r="K809">
            <v>2014</v>
          </cell>
        </row>
        <row r="810">
          <cell r="F810">
            <v>0</v>
          </cell>
          <cell r="G810">
            <v>0</v>
          </cell>
          <cell r="H810">
            <v>0</v>
          </cell>
          <cell r="I810">
            <v>0</v>
          </cell>
          <cell r="J810">
            <v>0</v>
          </cell>
          <cell r="K810">
            <v>320</v>
          </cell>
        </row>
        <row r="811">
          <cell r="F811">
            <v>9577417.9699999988</v>
          </cell>
          <cell r="G811">
            <v>31857.97</v>
          </cell>
          <cell r="H811">
            <v>9609275.9399999995</v>
          </cell>
          <cell r="I811">
            <v>0</v>
          </cell>
          <cell r="J811">
            <v>9609275.9399999995</v>
          </cell>
          <cell r="K811">
            <v>9012430.4099999983</v>
          </cell>
        </row>
        <row r="813">
          <cell r="F813">
            <v>41344.32</v>
          </cell>
          <cell r="G813">
            <v>0</v>
          </cell>
          <cell r="H813">
            <v>41344.32</v>
          </cell>
          <cell r="I813">
            <v>0</v>
          </cell>
          <cell r="J813">
            <v>41344.32</v>
          </cell>
          <cell r="K813">
            <v>31558.39</v>
          </cell>
        </row>
        <row r="814">
          <cell r="F814">
            <v>428751.92</v>
          </cell>
          <cell r="G814">
            <v>0</v>
          </cell>
          <cell r="H814">
            <v>428751.92</v>
          </cell>
          <cell r="I814">
            <v>0</v>
          </cell>
          <cell r="J814">
            <v>428751.92</v>
          </cell>
          <cell r="K814">
            <v>203707.41</v>
          </cell>
        </row>
        <row r="815">
          <cell r="F815">
            <v>100100.85</v>
          </cell>
          <cell r="G815">
            <v>0</v>
          </cell>
          <cell r="H815">
            <v>100100.85</v>
          </cell>
          <cell r="I815">
            <v>0</v>
          </cell>
          <cell r="J815">
            <v>100100.85</v>
          </cell>
          <cell r="K815">
            <v>26607.22</v>
          </cell>
        </row>
        <row r="816">
          <cell r="F816">
            <v>10624.54</v>
          </cell>
          <cell r="G816">
            <v>0</v>
          </cell>
          <cell r="H816">
            <v>10624.54</v>
          </cell>
          <cell r="I816">
            <v>0</v>
          </cell>
          <cell r="J816">
            <v>10624.54</v>
          </cell>
          <cell r="K816">
            <v>5021.4399999999996</v>
          </cell>
        </row>
        <row r="817">
          <cell r="F817">
            <v>207003.66</v>
          </cell>
          <cell r="G817">
            <v>0</v>
          </cell>
          <cell r="H817">
            <v>207003.66</v>
          </cell>
          <cell r="I817">
            <v>0</v>
          </cell>
          <cell r="J817">
            <v>207003.66</v>
          </cell>
          <cell r="K817">
            <v>139380.98000000001</v>
          </cell>
        </row>
        <row r="818">
          <cell r="F818">
            <v>2753.96</v>
          </cell>
          <cell r="G818">
            <v>0</v>
          </cell>
          <cell r="H818">
            <v>2753.96</v>
          </cell>
          <cell r="I818">
            <v>0</v>
          </cell>
          <cell r="J818">
            <v>2753.96</v>
          </cell>
          <cell r="K818">
            <v>4986.92</v>
          </cell>
        </row>
        <row r="819">
          <cell r="F819">
            <v>0</v>
          </cell>
          <cell r="G819">
            <v>0</v>
          </cell>
          <cell r="H819">
            <v>0</v>
          </cell>
          <cell r="I819">
            <v>0</v>
          </cell>
          <cell r="J819">
            <v>0</v>
          </cell>
          <cell r="K819">
            <v>13049.65</v>
          </cell>
        </row>
        <row r="820">
          <cell r="F820">
            <v>0</v>
          </cell>
          <cell r="G820">
            <v>0</v>
          </cell>
          <cell r="H820">
            <v>0</v>
          </cell>
          <cell r="I820">
            <v>0</v>
          </cell>
          <cell r="J820">
            <v>0</v>
          </cell>
          <cell r="K820">
            <v>1209.8800000000001</v>
          </cell>
        </row>
        <row r="821">
          <cell r="F821">
            <v>790579.25</v>
          </cell>
          <cell r="G821">
            <v>0</v>
          </cell>
          <cell r="H821">
            <v>790579.25</v>
          </cell>
          <cell r="I821">
            <v>0</v>
          </cell>
          <cell r="J821">
            <v>790579.25</v>
          </cell>
          <cell r="K821">
            <v>425521.88999999996</v>
          </cell>
        </row>
        <row r="823">
          <cell r="F823">
            <v>1637859</v>
          </cell>
          <cell r="G823">
            <v>596407.68999999994</v>
          </cell>
          <cell r="H823">
            <v>2234266.69</v>
          </cell>
          <cell r="I823">
            <v>0</v>
          </cell>
          <cell r="J823">
            <v>2234266.69</v>
          </cell>
          <cell r="K823">
            <v>878000</v>
          </cell>
        </row>
        <row r="824">
          <cell r="F824">
            <v>1637859</v>
          </cell>
          <cell r="G824">
            <v>596407.68999999994</v>
          </cell>
          <cell r="H824">
            <v>2234266.69</v>
          </cell>
          <cell r="I824">
            <v>0</v>
          </cell>
          <cell r="J824">
            <v>2234266.69</v>
          </cell>
          <cell r="K824">
            <v>878000</v>
          </cell>
        </row>
        <row r="826">
          <cell r="F826">
            <v>0</v>
          </cell>
          <cell r="G826">
            <v>0</v>
          </cell>
          <cell r="H826">
            <v>0</v>
          </cell>
          <cell r="I826">
            <v>28602943.850000001</v>
          </cell>
          <cell r="J826">
            <v>28602943.850000001</v>
          </cell>
          <cell r="K826">
            <v>26545776.390000001</v>
          </cell>
        </row>
        <row r="827">
          <cell r="F827">
            <v>-7953006.1799999997</v>
          </cell>
          <cell r="G827">
            <v>0</v>
          </cell>
          <cell r="H827">
            <v>-7953006.1799999997</v>
          </cell>
          <cell r="I827">
            <v>0</v>
          </cell>
          <cell r="J827">
            <v>-7953006.1799999997</v>
          </cell>
          <cell r="K827">
            <v>-5471854.4299999997</v>
          </cell>
        </row>
        <row r="828">
          <cell r="F828">
            <v>-6087486.96</v>
          </cell>
          <cell r="G828">
            <v>0</v>
          </cell>
          <cell r="H828">
            <v>-6087486.96</v>
          </cell>
          <cell r="I828">
            <v>0</v>
          </cell>
          <cell r="J828">
            <v>-6087486.96</v>
          </cell>
          <cell r="K828">
            <v>-5661399.4299999997</v>
          </cell>
        </row>
        <row r="829">
          <cell r="F829">
            <v>0</v>
          </cell>
          <cell r="G829">
            <v>0</v>
          </cell>
          <cell r="H829">
            <v>0</v>
          </cell>
          <cell r="I829">
            <v>0</v>
          </cell>
          <cell r="J829">
            <v>0</v>
          </cell>
          <cell r="K829">
            <v>-2456996.7000000002</v>
          </cell>
        </row>
        <row r="830">
          <cell r="F830">
            <v>-14040493.140000001</v>
          </cell>
          <cell r="G830">
            <v>0</v>
          </cell>
          <cell r="H830">
            <v>-14040493.140000001</v>
          </cell>
          <cell r="I830">
            <v>28602943.850000001</v>
          </cell>
          <cell r="J830">
            <v>14562450.710000001</v>
          </cell>
          <cell r="K830">
            <v>12955525.830000002</v>
          </cell>
        </row>
        <row r="832">
          <cell r="F832">
            <v>0</v>
          </cell>
          <cell r="G832">
            <v>0</v>
          </cell>
          <cell r="H832">
            <v>0</v>
          </cell>
          <cell r="I832">
            <v>0</v>
          </cell>
          <cell r="J832">
            <v>0</v>
          </cell>
          <cell r="K832">
            <v>0</v>
          </cell>
        </row>
        <row r="834">
          <cell r="F834">
            <v>0</v>
          </cell>
          <cell r="G834">
            <v>4952749.88</v>
          </cell>
          <cell r="H834">
            <v>4952749.88</v>
          </cell>
          <cell r="I834">
            <v>0</v>
          </cell>
          <cell r="J834">
            <v>4952749.88</v>
          </cell>
          <cell r="K834">
            <v>-4952749.88</v>
          </cell>
        </row>
        <row r="835">
          <cell r="F835">
            <v>0</v>
          </cell>
          <cell r="G835">
            <v>-10650.7</v>
          </cell>
          <cell r="H835">
            <v>-10650.7</v>
          </cell>
          <cell r="I835">
            <v>0</v>
          </cell>
          <cell r="J835">
            <v>-10650.7</v>
          </cell>
          <cell r="K835">
            <v>-11404730.300000001</v>
          </cell>
        </row>
        <row r="836">
          <cell r="F836">
            <v>1465482.53</v>
          </cell>
          <cell r="G836">
            <v>150625.49</v>
          </cell>
          <cell r="H836">
            <v>1616108.02</v>
          </cell>
          <cell r="I836">
            <v>0</v>
          </cell>
          <cell r="J836">
            <v>1616108.02</v>
          </cell>
          <cell r="K836">
            <v>-4262853.9800000004</v>
          </cell>
        </row>
        <row r="837">
          <cell r="F837">
            <v>-1290538.8500000001</v>
          </cell>
          <cell r="G837">
            <v>-84541.83</v>
          </cell>
          <cell r="H837">
            <v>-1375080.68</v>
          </cell>
          <cell r="I837">
            <v>0</v>
          </cell>
          <cell r="J837">
            <v>-1375080.68</v>
          </cell>
          <cell r="K837">
            <v>6738389.9199999999</v>
          </cell>
        </row>
        <row r="838">
          <cell r="F838">
            <v>-6302592.0899999999</v>
          </cell>
          <cell r="G838">
            <v>3099483.46</v>
          </cell>
          <cell r="H838">
            <v>-3203108.63</v>
          </cell>
          <cell r="I838">
            <v>0</v>
          </cell>
          <cell r="J838">
            <v>-3203108.63</v>
          </cell>
          <cell r="K838">
            <v>2478137.4900000002</v>
          </cell>
        </row>
        <row r="839">
          <cell r="F839">
            <v>-6127648.4100000001</v>
          </cell>
          <cell r="G839">
            <v>8107666.2999999998</v>
          </cell>
          <cell r="H839">
            <v>1980017.8899999997</v>
          </cell>
          <cell r="I839">
            <v>0</v>
          </cell>
          <cell r="J839">
            <v>1980017.8899999997</v>
          </cell>
          <cell r="K839">
            <v>-11403806.75</v>
          </cell>
        </row>
        <row r="841">
          <cell r="F841">
            <v>-30241.06</v>
          </cell>
          <cell r="G841">
            <v>0</v>
          </cell>
          <cell r="H841">
            <v>-30241.06</v>
          </cell>
          <cell r="I841">
            <v>0</v>
          </cell>
          <cell r="J841">
            <v>-30241.06</v>
          </cell>
          <cell r="K841">
            <v>-24140.69</v>
          </cell>
        </row>
        <row r="842">
          <cell r="F842">
            <v>-158068.79999999999</v>
          </cell>
          <cell r="G842">
            <v>12251.06</v>
          </cell>
          <cell r="H842">
            <v>-145817.74</v>
          </cell>
          <cell r="I842">
            <v>0</v>
          </cell>
          <cell r="J842">
            <v>-145817.74</v>
          </cell>
          <cell r="K842">
            <v>-153970.14000000001</v>
          </cell>
        </row>
        <row r="843">
          <cell r="F843">
            <v>-1898201.89</v>
          </cell>
          <cell r="G843">
            <v>0</v>
          </cell>
          <cell r="H843">
            <v>-1898201.89</v>
          </cell>
          <cell r="I843">
            <v>0</v>
          </cell>
          <cell r="J843">
            <v>-1898201.89</v>
          </cell>
          <cell r="K843">
            <v>-2051994.11</v>
          </cell>
        </row>
        <row r="844">
          <cell r="F844">
            <v>1112048.79</v>
          </cell>
          <cell r="G844">
            <v>4458630.79</v>
          </cell>
          <cell r="H844">
            <v>5570679.5800000001</v>
          </cell>
          <cell r="I844">
            <v>0</v>
          </cell>
          <cell r="J844">
            <v>5570679.5800000001</v>
          </cell>
          <cell r="K844">
            <v>-220395.33</v>
          </cell>
        </row>
        <row r="845">
          <cell r="F845">
            <v>-19993172.309999999</v>
          </cell>
          <cell r="G845">
            <v>0</v>
          </cell>
          <cell r="H845">
            <v>-19993172.309999999</v>
          </cell>
          <cell r="I845">
            <v>0</v>
          </cell>
          <cell r="J845">
            <v>-19993172.309999999</v>
          </cell>
          <cell r="K845">
            <v>0</v>
          </cell>
        </row>
        <row r="846">
          <cell r="F846">
            <v>-20967635.27</v>
          </cell>
          <cell r="G846">
            <v>4470881.8499999996</v>
          </cell>
          <cell r="H846">
            <v>-16496753.419999998</v>
          </cell>
          <cell r="I846">
            <v>0</v>
          </cell>
          <cell r="J846">
            <v>-16496753.419999998</v>
          </cell>
          <cell r="K846">
            <v>-2450500.27</v>
          </cell>
        </row>
        <row r="848">
          <cell r="F848">
            <v>0</v>
          </cell>
          <cell r="G848">
            <v>0</v>
          </cell>
          <cell r="H848">
            <v>0</v>
          </cell>
          <cell r="I848">
            <v>0</v>
          </cell>
          <cell r="J848">
            <v>0</v>
          </cell>
          <cell r="K848">
            <v>0</v>
          </cell>
        </row>
        <row r="850">
          <cell r="F850">
            <v>4654459.7300000004</v>
          </cell>
          <cell r="G850">
            <v>0</v>
          </cell>
          <cell r="H850">
            <v>4654459.7300000004</v>
          </cell>
          <cell r="I850">
            <v>0</v>
          </cell>
          <cell r="J850">
            <v>4654459.7300000004</v>
          </cell>
          <cell r="K850">
            <v>3469669.78</v>
          </cell>
        </row>
        <row r="851">
          <cell r="F851">
            <v>4654459.7300000004</v>
          </cell>
          <cell r="G851">
            <v>0</v>
          </cell>
          <cell r="H851">
            <v>4654459.7300000004</v>
          </cell>
          <cell r="I851">
            <v>0</v>
          </cell>
          <cell r="J851">
            <v>4654459.7300000004</v>
          </cell>
          <cell r="K851">
            <v>3469669.78</v>
          </cell>
        </row>
        <row r="853">
          <cell r="F853">
            <v>24284009.649999999</v>
          </cell>
          <cell r="G853">
            <v>-937268.43</v>
          </cell>
          <cell r="H853">
            <v>23346741.219999999</v>
          </cell>
          <cell r="I853">
            <v>0</v>
          </cell>
          <cell r="J853">
            <v>23346741.219999999</v>
          </cell>
          <cell r="K853">
            <v>1024629.77</v>
          </cell>
        </row>
        <row r="854">
          <cell r="F854">
            <v>24284009.649999999</v>
          </cell>
          <cell r="G854">
            <v>-937268.43</v>
          </cell>
          <cell r="H854">
            <v>23346741.219999999</v>
          </cell>
          <cell r="I854">
            <v>0</v>
          </cell>
          <cell r="J854">
            <v>23346741.219999999</v>
          </cell>
          <cell r="K854">
            <v>1024629.77</v>
          </cell>
        </row>
        <row r="855">
          <cell r="F855">
            <v>-4.0978193283081055E-8</v>
          </cell>
          <cell r="G855">
            <v>8.4983184933662415E-9</v>
          </cell>
          <cell r="H855">
            <v>-5.5879354476928711E-8</v>
          </cell>
          <cell r="I855">
            <v>0</v>
          </cell>
          <cell r="J855">
            <v>-5.5879354476928711E-8</v>
          </cell>
          <cell r="K855">
            <v>-8.754432201385498E-8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FX Inputs"/>
      <sheetName val="Budget BS"/>
    </sheetNames>
    <sheetDataSet>
      <sheetData sheetId="0" refreshError="1"/>
      <sheetData sheetId="1" refreshError="1"/>
      <sheetData sheetId="2"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329 Guidance"/>
      <sheetName val="Overview"/>
      <sheetName val="Drop Down"/>
      <sheetName val="Template Calculation Sheet"/>
      <sheetName val="Guide Card"/>
      <sheetName val="Using this Template"/>
      <sheetName val="Control"/>
      <sheetName val="Analytics Summary"/>
      <sheetName val="AccountPayable"/>
      <sheetName val="Lead_Interco"/>
      <sheetName val="TotalPurchase_10"/>
      <sheetName val="TotalPurchase_09"/>
      <sheetName val="PurchasePalm_10"/>
      <sheetName val="PurchaseInterco_10"/>
      <sheetName val="PurchaseInterco_09"/>
      <sheetName val="Links"/>
      <sheetName val="306c82765ff54d05bf8bf4c5f0150ff"/>
    </sheetNames>
    <sheetDataSet>
      <sheetData sheetId="0"/>
      <sheetData sheetId="1"/>
      <sheetData sheetId="2">
        <row r="2">
          <cell r="A2" t="str">
            <v>Type of analytic…</v>
          </cell>
          <cell r="B2" t="str">
            <v>Level of evidence…</v>
          </cell>
        </row>
        <row r="3">
          <cell r="A3" t="str">
            <v>Trend analysis</v>
          </cell>
          <cell r="B3" t="str">
            <v>High evidence</v>
          </cell>
        </row>
        <row r="4">
          <cell r="A4" t="str">
            <v>Ratio analysis</v>
          </cell>
          <cell r="B4" t="str">
            <v>Moderate evidence</v>
          </cell>
        </row>
        <row r="5">
          <cell r="A5" t="str">
            <v>Reasonableness test</v>
          </cell>
          <cell r="B5" t="str">
            <v>Low evidence</v>
          </cell>
        </row>
        <row r="6">
          <cell r="A6" t="str">
            <v>Regression analytics</v>
          </cell>
        </row>
        <row r="7">
          <cell r="A7" t="str">
            <v>Scanning analytics</v>
          </cell>
        </row>
      </sheetData>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โครงสร้างราคา"/>
      <sheetName val="retail"/>
      <sheetName val="CRUDE-M"/>
      <sheetName val="CRUDE-D"/>
      <sheetName val="S'PORE-M"/>
      <sheetName val="S'PORE-D"/>
      <sheetName val="PO97(02)"/>
      <sheetName val="POSTF1"/>
      <sheetName val="POSTHD1"/>
      <sheetName val="POSTLPG"/>
      <sheetName val="ref"/>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Input"/>
      <sheetName val="Work'n Process"/>
      <sheetName val="Master"/>
      <sheetName val="Drop Down"/>
      <sheetName val="Links"/>
      <sheetName val="calculat"/>
    </sheetNames>
    <sheetDataSet>
      <sheetData sheetId="0" refreshError="1"/>
      <sheetData sheetId="1" refreshError="1"/>
      <sheetData sheetId="2" refreshError="1"/>
      <sheetData sheetId="3" refreshError="1">
        <row r="3">
          <cell r="A3">
            <v>109939</v>
          </cell>
          <cell r="B3" t="str">
            <v>AJI FRY</v>
          </cell>
          <cell r="C3" t="str">
            <v>AB</v>
          </cell>
          <cell r="D3" t="str">
            <v>アジフライ</v>
          </cell>
          <cell r="E3" t="str">
            <v>80g/40*2</v>
          </cell>
          <cell r="F3">
            <v>27</v>
          </cell>
          <cell r="G3">
            <v>38</v>
          </cell>
          <cell r="H3">
            <v>21</v>
          </cell>
          <cell r="I3">
            <v>2.1545999999999999E-2</v>
          </cell>
          <cell r="J3">
            <v>2034.4</v>
          </cell>
          <cell r="K3">
            <v>25.43</v>
          </cell>
          <cell r="L3">
            <v>6.4</v>
          </cell>
          <cell r="M3">
            <v>0</v>
          </cell>
          <cell r="N3" t="str">
            <v>AJF</v>
          </cell>
        </row>
        <row r="4">
          <cell r="A4">
            <v>119412</v>
          </cell>
          <cell r="B4" t="str">
            <v>AJI FRY</v>
          </cell>
          <cell r="C4" t="str">
            <v>AB</v>
          </cell>
          <cell r="D4" t="str">
            <v>アジフライ</v>
          </cell>
          <cell r="E4" t="str">
            <v>100g/40*2</v>
          </cell>
          <cell r="F4">
            <v>27.5</v>
          </cell>
          <cell r="G4">
            <v>40.5</v>
          </cell>
          <cell r="H4">
            <v>22</v>
          </cell>
          <cell r="I4">
            <v>2.45025E-2</v>
          </cell>
          <cell r="J4">
            <v>2593.6000000000004</v>
          </cell>
          <cell r="K4">
            <v>32.42</v>
          </cell>
          <cell r="L4">
            <v>8</v>
          </cell>
          <cell r="M4">
            <v>0</v>
          </cell>
          <cell r="N4" t="str">
            <v>AJF</v>
          </cell>
        </row>
        <row r="5">
          <cell r="A5">
            <v>119385</v>
          </cell>
          <cell r="B5" t="str">
            <v>AJI FILLET FRY</v>
          </cell>
          <cell r="C5" t="str">
            <v>AB</v>
          </cell>
          <cell r="D5" t="str">
            <v>あじﾌｨﾚｰﾌﾗｲ</v>
          </cell>
          <cell r="E5" t="str">
            <v>50g/50*3</v>
          </cell>
          <cell r="F5">
            <v>25</v>
          </cell>
          <cell r="G5">
            <v>35</v>
          </cell>
          <cell r="H5">
            <v>33</v>
          </cell>
          <cell r="I5">
            <v>2.8875000000000001E-2</v>
          </cell>
          <cell r="J5">
            <v>3120</v>
          </cell>
          <cell r="K5">
            <v>20.8</v>
          </cell>
          <cell r="L5">
            <v>7.5</v>
          </cell>
          <cell r="M5">
            <v>0</v>
          </cell>
          <cell r="N5" t="str">
            <v>AJF</v>
          </cell>
        </row>
        <row r="6">
          <cell r="A6">
            <v>139785</v>
          </cell>
          <cell r="B6" t="str">
            <v>AJI  FRY</v>
          </cell>
          <cell r="C6" t="str">
            <v>AB</v>
          </cell>
          <cell r="D6" t="str">
            <v>あじﾌｨﾚｰﾌﾗｲ</v>
          </cell>
          <cell r="E6" t="str">
            <v>60g/50*3</v>
          </cell>
          <cell r="F6">
            <v>25.5</v>
          </cell>
          <cell r="G6">
            <v>36.5</v>
          </cell>
          <cell r="H6">
            <v>34.5</v>
          </cell>
          <cell r="I6">
            <v>3.2110874999999997E-2</v>
          </cell>
          <cell r="J6">
            <v>2700</v>
          </cell>
          <cell r="K6">
            <v>18</v>
          </cell>
          <cell r="L6">
            <v>9</v>
          </cell>
          <cell r="M6">
            <v>0</v>
          </cell>
          <cell r="N6" t="str">
            <v>AJF</v>
          </cell>
        </row>
        <row r="7">
          <cell r="A7">
            <v>139784</v>
          </cell>
          <cell r="B7" t="str">
            <v xml:space="preserve">AJI FRY </v>
          </cell>
          <cell r="C7" t="str">
            <v>AB</v>
          </cell>
          <cell r="D7">
            <v>0</v>
          </cell>
          <cell r="E7" t="str">
            <v>50gx50x3</v>
          </cell>
          <cell r="F7">
            <v>25</v>
          </cell>
          <cell r="G7">
            <v>37</v>
          </cell>
          <cell r="H7">
            <v>30</v>
          </cell>
          <cell r="I7">
            <v>2.775E-2</v>
          </cell>
          <cell r="J7">
            <v>2400</v>
          </cell>
          <cell r="K7">
            <v>16</v>
          </cell>
          <cell r="L7">
            <v>7.5</v>
          </cell>
          <cell r="M7">
            <v>0</v>
          </cell>
          <cell r="N7" t="str">
            <v>AJF</v>
          </cell>
        </row>
        <row r="8">
          <cell r="A8">
            <v>139786</v>
          </cell>
          <cell r="B8" t="str">
            <v>AJI FRY</v>
          </cell>
          <cell r="C8" t="str">
            <v>AB</v>
          </cell>
          <cell r="D8">
            <v>0</v>
          </cell>
          <cell r="E8" t="str">
            <v>70gx40x3</v>
          </cell>
          <cell r="F8">
            <v>25.5</v>
          </cell>
          <cell r="G8">
            <v>36.5</v>
          </cell>
          <cell r="H8">
            <v>32.25</v>
          </cell>
          <cell r="I8">
            <v>3.00166875E-2</v>
          </cell>
          <cell r="J8">
            <v>2548.7999999999997</v>
          </cell>
          <cell r="K8">
            <v>21.24</v>
          </cell>
          <cell r="L8">
            <v>8.4</v>
          </cell>
          <cell r="M8">
            <v>0</v>
          </cell>
          <cell r="N8" t="str">
            <v>AJF</v>
          </cell>
        </row>
        <row r="9">
          <cell r="A9">
            <v>139765</v>
          </cell>
          <cell r="B9" t="str">
            <v>AJI FRY</v>
          </cell>
          <cell r="C9" t="str">
            <v>AKK</v>
          </cell>
          <cell r="D9">
            <v>0</v>
          </cell>
          <cell r="E9" t="str">
            <v>60gx50x2</v>
          </cell>
          <cell r="F9">
            <v>27.5</v>
          </cell>
          <cell r="G9">
            <v>38</v>
          </cell>
          <cell r="H9">
            <v>20</v>
          </cell>
          <cell r="I9">
            <v>2.0899999999999998E-2</v>
          </cell>
          <cell r="J9">
            <v>1973</v>
          </cell>
          <cell r="K9">
            <v>19.73</v>
          </cell>
          <cell r="L9">
            <v>6</v>
          </cell>
          <cell r="M9">
            <v>0</v>
          </cell>
          <cell r="N9" t="str">
            <v>AJF</v>
          </cell>
        </row>
        <row r="10">
          <cell r="A10">
            <v>119455</v>
          </cell>
          <cell r="B10" t="str">
            <v>AJI FILLET FRY T/O</v>
          </cell>
          <cell r="C10" t="str">
            <v>AB</v>
          </cell>
          <cell r="D10" t="str">
            <v>あじﾌｨﾚｰﾌﾗｲ尾付</v>
          </cell>
          <cell r="E10" t="str">
            <v>50g/50*3</v>
          </cell>
          <cell r="F10">
            <v>25</v>
          </cell>
          <cell r="G10">
            <v>34.5</v>
          </cell>
          <cell r="H10">
            <v>37.5</v>
          </cell>
          <cell r="I10">
            <v>3.2343749999999998E-2</v>
          </cell>
          <cell r="J10">
            <v>3120</v>
          </cell>
          <cell r="K10">
            <v>20.8</v>
          </cell>
          <cell r="L10">
            <v>7.5</v>
          </cell>
          <cell r="M10">
            <v>0</v>
          </cell>
          <cell r="N10" t="str">
            <v>AJF</v>
          </cell>
        </row>
        <row r="11">
          <cell r="A11">
            <v>119456</v>
          </cell>
          <cell r="B11" t="str">
            <v>AJI FILLET FRY T/O</v>
          </cell>
          <cell r="C11" t="str">
            <v>AB</v>
          </cell>
          <cell r="D11" t="str">
            <v>あじﾌｨﾚｰﾌﾗｲ尾付</v>
          </cell>
          <cell r="E11" t="str">
            <v>60g/50*3</v>
          </cell>
          <cell r="F11">
            <v>25</v>
          </cell>
          <cell r="G11">
            <v>36</v>
          </cell>
          <cell r="H11">
            <v>39</v>
          </cell>
          <cell r="I11">
            <v>3.5099999999999999E-2</v>
          </cell>
          <cell r="J11">
            <v>3375</v>
          </cell>
          <cell r="K11">
            <v>22.5</v>
          </cell>
          <cell r="L11">
            <v>6</v>
          </cell>
          <cell r="M11">
            <v>0</v>
          </cell>
          <cell r="N11" t="str">
            <v>AJF</v>
          </cell>
        </row>
        <row r="12">
          <cell r="A12">
            <v>148684</v>
          </cell>
          <cell r="B12" t="str">
            <v>AJI FRY (60)  (SL)</v>
          </cell>
          <cell r="C12" t="str">
            <v>SOLEIL</v>
          </cell>
          <cell r="D12">
            <v>0</v>
          </cell>
          <cell r="E12" t="str">
            <v>3kg(50pcs)*3*1</v>
          </cell>
          <cell r="F12">
            <v>27.5</v>
          </cell>
          <cell r="G12">
            <v>38</v>
          </cell>
          <cell r="H12">
            <v>30</v>
          </cell>
          <cell r="I12">
            <v>3.1350000000000003E-2</v>
          </cell>
          <cell r="J12">
            <v>2859</v>
          </cell>
          <cell r="K12">
            <v>19.059999999999999</v>
          </cell>
          <cell r="L12">
            <v>9</v>
          </cell>
          <cell r="M12">
            <v>0</v>
          </cell>
          <cell r="N12" t="str">
            <v>AJF</v>
          </cell>
        </row>
        <row r="13">
          <cell r="A13">
            <v>148678</v>
          </cell>
          <cell r="B13" t="str">
            <v>AJI FRY</v>
          </cell>
          <cell r="C13" t="str">
            <v>SOLEIL</v>
          </cell>
          <cell r="D13">
            <v>0</v>
          </cell>
          <cell r="E13" t="str">
            <v>100*40*2*1</v>
          </cell>
          <cell r="F13">
            <v>34.200000000000003</v>
          </cell>
          <cell r="G13">
            <v>28.2</v>
          </cell>
          <cell r="H13">
            <v>22.4</v>
          </cell>
          <cell r="I13">
            <v>2.1603455999999997E-2</v>
          </cell>
          <cell r="J13">
            <v>2504</v>
          </cell>
          <cell r="K13">
            <v>31.3</v>
          </cell>
          <cell r="L13">
            <v>8</v>
          </cell>
          <cell r="M13">
            <v>0</v>
          </cell>
          <cell r="N13" t="str">
            <v>AJF</v>
          </cell>
        </row>
        <row r="14">
          <cell r="I14">
            <v>0</v>
          </cell>
        </row>
        <row r="15">
          <cell r="A15">
            <v>96619</v>
          </cell>
          <cell r="B15" t="str">
            <v>AJI FRY PORTION</v>
          </cell>
          <cell r="C15" t="str">
            <v>AB</v>
          </cell>
          <cell r="D15" t="str">
            <v>ひと口ｱｼﾞﾌﾗｲ</v>
          </cell>
          <cell r="E15" t="str">
            <v>20g*50/4*2</v>
          </cell>
          <cell r="F15">
            <v>25</v>
          </cell>
          <cell r="G15">
            <v>35</v>
          </cell>
          <cell r="H15">
            <v>34</v>
          </cell>
          <cell r="I15">
            <v>2.9749999999999999E-2</v>
          </cell>
          <cell r="J15">
            <v>2956</v>
          </cell>
          <cell r="K15">
            <v>7.39</v>
          </cell>
          <cell r="L15">
            <v>8</v>
          </cell>
          <cell r="M15">
            <v>0</v>
          </cell>
          <cell r="N15" t="str">
            <v>AJF</v>
          </cell>
        </row>
        <row r="16">
          <cell r="A16">
            <v>119320</v>
          </cell>
          <cell r="B16" t="str">
            <v>AJI FRY NN</v>
          </cell>
          <cell r="C16" t="str">
            <v>AB</v>
          </cell>
          <cell r="D16" t="str">
            <v>NN骨なしｱｼﾞﾌﾗｲ</v>
          </cell>
          <cell r="E16" t="str">
            <v>30g/100*2</v>
          </cell>
          <cell r="F16">
            <v>28.5</v>
          </cell>
          <cell r="G16">
            <v>39</v>
          </cell>
          <cell r="H16">
            <v>25.5</v>
          </cell>
          <cell r="I16">
            <v>2.834325E-2</v>
          </cell>
          <cell r="J16">
            <v>2818</v>
          </cell>
          <cell r="K16">
            <v>14.09</v>
          </cell>
          <cell r="L16">
            <v>6</v>
          </cell>
          <cell r="M16">
            <v>0</v>
          </cell>
          <cell r="N16" t="str">
            <v>AJF</v>
          </cell>
        </row>
        <row r="17">
          <cell r="A17">
            <v>119264</v>
          </cell>
          <cell r="B17" t="str">
            <v>AJI FRY (DERCY)</v>
          </cell>
          <cell r="C17" t="str">
            <v>DERCY</v>
          </cell>
          <cell r="D17" t="str">
            <v>あじﾌﾗｲ</v>
          </cell>
          <cell r="E17" t="str">
            <v>50g/50*2</v>
          </cell>
          <cell r="F17">
            <v>25</v>
          </cell>
          <cell r="G17">
            <v>37.5</v>
          </cell>
          <cell r="H17">
            <v>20</v>
          </cell>
          <cell r="I17">
            <v>1.8749999999999999E-2</v>
          </cell>
          <cell r="J17">
            <v>1661</v>
          </cell>
          <cell r="K17">
            <v>16.61</v>
          </cell>
          <cell r="L17">
            <v>5</v>
          </cell>
          <cell r="M17">
            <v>0</v>
          </cell>
          <cell r="N17" t="str">
            <v>AJF</v>
          </cell>
        </row>
        <row r="18">
          <cell r="A18">
            <v>148676</v>
          </cell>
          <cell r="B18" t="str">
            <v>HOKI FRY</v>
          </cell>
          <cell r="C18" t="str">
            <v>SOLEIL</v>
          </cell>
          <cell r="D18">
            <v>0</v>
          </cell>
          <cell r="E18" t="str">
            <v>60g*50*2*1</v>
          </cell>
          <cell r="F18">
            <v>38.200000000000003</v>
          </cell>
          <cell r="G18">
            <v>24.7</v>
          </cell>
          <cell r="H18">
            <v>20.399999999999999</v>
          </cell>
          <cell r="I18">
            <v>1.9248216000000002E-2</v>
          </cell>
          <cell r="J18">
            <v>2284</v>
          </cell>
          <cell r="K18">
            <v>22.84</v>
          </cell>
          <cell r="L18">
            <v>6</v>
          </cell>
          <cell r="M18">
            <v>0</v>
          </cell>
          <cell r="N18" t="str">
            <v>AJF</v>
          </cell>
        </row>
        <row r="19">
          <cell r="A19">
            <v>148677</v>
          </cell>
          <cell r="B19" t="str">
            <v>HOKI FRY</v>
          </cell>
          <cell r="C19" t="str">
            <v>SOLEIL</v>
          </cell>
          <cell r="D19">
            <v>0</v>
          </cell>
          <cell r="E19" t="str">
            <v>100g*50*2*1</v>
          </cell>
          <cell r="F19">
            <v>42</v>
          </cell>
          <cell r="G19">
            <v>27</v>
          </cell>
          <cell r="H19">
            <v>24</v>
          </cell>
          <cell r="I19">
            <v>2.7216000000000001E-2</v>
          </cell>
          <cell r="J19">
            <v>3672.9999999999995</v>
          </cell>
          <cell r="K19">
            <v>36.729999999999997</v>
          </cell>
          <cell r="L19">
            <v>10</v>
          </cell>
          <cell r="M19">
            <v>0</v>
          </cell>
          <cell r="N19" t="str">
            <v>AJF</v>
          </cell>
        </row>
        <row r="20">
          <cell r="A20" t="str">
            <v>U-008</v>
          </cell>
          <cell r="B20" t="str">
            <v xml:space="preserve">HOKI FRY </v>
          </cell>
          <cell r="C20" t="str">
            <v>U-COOP</v>
          </cell>
          <cell r="D20">
            <v>0</v>
          </cell>
          <cell r="E20" t="str">
            <v>50g*90*1</v>
          </cell>
          <cell r="F20">
            <v>31</v>
          </cell>
          <cell r="G20">
            <v>38</v>
          </cell>
          <cell r="H20">
            <v>15</v>
          </cell>
          <cell r="I20">
            <v>1.7670000000000002E-2</v>
          </cell>
          <cell r="J20">
            <v>0</v>
          </cell>
          <cell r="K20">
            <v>0</v>
          </cell>
          <cell r="L20">
            <v>4.5</v>
          </cell>
          <cell r="M20">
            <v>0</v>
          </cell>
          <cell r="N20">
            <v>0</v>
          </cell>
          <cell r="O20">
            <v>0</v>
          </cell>
          <cell r="P20">
            <v>0.15</v>
          </cell>
          <cell r="Q20">
            <v>13.5</v>
          </cell>
        </row>
        <row r="21">
          <cell r="A21">
            <v>109851</v>
          </cell>
          <cell r="B21" t="str">
            <v>EBI FRY 4L</v>
          </cell>
          <cell r="C21" t="str">
            <v>AB</v>
          </cell>
          <cell r="D21" t="str">
            <v>ｴﾋﾞﾌﾗｲ４Ｌ</v>
          </cell>
          <cell r="E21" t="str">
            <v>32g*10/12*2</v>
          </cell>
          <cell r="F21">
            <v>34.5</v>
          </cell>
          <cell r="G21">
            <v>38</v>
          </cell>
          <cell r="H21">
            <v>35</v>
          </cell>
          <cell r="I21">
            <v>4.5885000000000002E-2</v>
          </cell>
          <cell r="J21">
            <v>11637.6</v>
          </cell>
          <cell r="K21">
            <v>48.49</v>
          </cell>
          <cell r="L21">
            <v>7.68</v>
          </cell>
          <cell r="M21">
            <v>0</v>
          </cell>
          <cell r="N21" t="str">
            <v>EBF</v>
          </cell>
        </row>
        <row r="22">
          <cell r="A22">
            <v>119485</v>
          </cell>
          <cell r="B22" t="str">
            <v>EBI FRY 5L</v>
          </cell>
          <cell r="C22" t="str">
            <v>AB</v>
          </cell>
          <cell r="D22" t="str">
            <v>ｴﾋﾞﾌﾗｲ５Ｌ</v>
          </cell>
          <cell r="E22" t="str">
            <v>36g*10/12*2</v>
          </cell>
          <cell r="F22">
            <v>34.5</v>
          </cell>
          <cell r="G22">
            <v>38</v>
          </cell>
          <cell r="H22">
            <v>38</v>
          </cell>
          <cell r="I22">
            <v>4.9818000000000001E-2</v>
          </cell>
          <cell r="J22">
            <v>15465.599999999999</v>
          </cell>
          <cell r="K22">
            <v>64.44</v>
          </cell>
          <cell r="L22">
            <v>8.64</v>
          </cell>
          <cell r="M22">
            <v>0</v>
          </cell>
          <cell r="N22" t="str">
            <v>EBF</v>
          </cell>
        </row>
        <row r="23">
          <cell r="A23">
            <v>109866</v>
          </cell>
          <cell r="B23" t="str">
            <v>EBI FRY 6L</v>
          </cell>
          <cell r="C23" t="str">
            <v>AB</v>
          </cell>
          <cell r="D23" t="str">
            <v>ｴﾋﾞﾌﾗｲ６Ｌ</v>
          </cell>
          <cell r="E23" t="str">
            <v>42g*10/12*2</v>
          </cell>
          <cell r="F23">
            <v>34.5</v>
          </cell>
          <cell r="G23">
            <v>38</v>
          </cell>
          <cell r="H23">
            <v>38</v>
          </cell>
          <cell r="I23">
            <v>4.9818000000000001E-2</v>
          </cell>
          <cell r="J23">
            <v>17707.2</v>
          </cell>
          <cell r="K23">
            <v>73.78</v>
          </cell>
          <cell r="L23">
            <v>10.08</v>
          </cell>
          <cell r="M23">
            <v>0</v>
          </cell>
          <cell r="N23" t="str">
            <v>EBF</v>
          </cell>
        </row>
        <row r="24">
          <cell r="A24">
            <v>118939</v>
          </cell>
          <cell r="B24" t="str">
            <v>EBI FRY　PHS 61/70</v>
          </cell>
          <cell r="C24" t="str">
            <v>AB</v>
          </cell>
          <cell r="D24" t="str">
            <v>ｴﾋﾞﾌﾗｲ　PHS 61/70</v>
          </cell>
          <cell r="E24" t="str">
            <v>20g/70*4</v>
          </cell>
          <cell r="F24">
            <v>30.5</v>
          </cell>
          <cell r="G24">
            <v>35.5</v>
          </cell>
          <cell r="H24">
            <v>23</v>
          </cell>
          <cell r="I24">
            <v>2.4903249999999998E-2</v>
          </cell>
          <cell r="J24">
            <v>3536.4</v>
          </cell>
          <cell r="K24">
            <v>12.63</v>
          </cell>
          <cell r="L24">
            <v>5.6</v>
          </cell>
          <cell r="M24">
            <v>0</v>
          </cell>
          <cell r="N24" t="str">
            <v>EBF</v>
          </cell>
        </row>
        <row r="25">
          <cell r="A25">
            <v>95436</v>
          </cell>
          <cell r="B25" t="str">
            <v>EBI FRY M</v>
          </cell>
          <cell r="C25" t="str">
            <v>AB</v>
          </cell>
          <cell r="D25" t="str">
            <v>ｴﾋﾞﾌﾗｲM</v>
          </cell>
          <cell r="E25" t="str">
            <v>20g*10/12*2</v>
          </cell>
          <cell r="F25">
            <v>29</v>
          </cell>
          <cell r="G25">
            <v>46</v>
          </cell>
          <cell r="H25">
            <v>23</v>
          </cell>
          <cell r="I25">
            <v>3.0682000000000001E-2</v>
          </cell>
          <cell r="J25">
            <v>3931.2</v>
          </cell>
          <cell r="K25">
            <v>16.38</v>
          </cell>
          <cell r="L25">
            <v>4.8</v>
          </cell>
          <cell r="M25">
            <v>0</v>
          </cell>
          <cell r="N25" t="str">
            <v>EBF</v>
          </cell>
        </row>
        <row r="26">
          <cell r="A26">
            <v>95435</v>
          </cell>
          <cell r="B26" t="str">
            <v>EBI FRY L</v>
          </cell>
          <cell r="C26" t="str">
            <v>AB</v>
          </cell>
          <cell r="D26" t="str">
            <v>ｴﾋﾞﾌﾗｲL</v>
          </cell>
          <cell r="E26" t="str">
            <v>22g*10/12*2</v>
          </cell>
          <cell r="F26">
            <v>30.5</v>
          </cell>
          <cell r="G26">
            <v>46.5</v>
          </cell>
          <cell r="H26">
            <v>24</v>
          </cell>
          <cell r="I26">
            <v>3.4037999999999999E-2</v>
          </cell>
          <cell r="J26">
            <v>5090.4000000000005</v>
          </cell>
          <cell r="K26">
            <v>21.21</v>
          </cell>
          <cell r="L26">
            <v>5.28</v>
          </cell>
          <cell r="M26">
            <v>0</v>
          </cell>
          <cell r="N26" t="str">
            <v>EBF</v>
          </cell>
        </row>
        <row r="27">
          <cell r="A27">
            <v>95434</v>
          </cell>
          <cell r="B27" t="str">
            <v>EBI FRY 2L</v>
          </cell>
          <cell r="C27" t="str">
            <v>AB</v>
          </cell>
          <cell r="D27" t="str">
            <v>ｴﾋﾞﾌﾗｲ2L</v>
          </cell>
          <cell r="E27" t="str">
            <v>24g*10/12*2</v>
          </cell>
          <cell r="F27">
            <v>30.5</v>
          </cell>
          <cell r="G27">
            <v>46.5</v>
          </cell>
          <cell r="H27">
            <v>24</v>
          </cell>
          <cell r="I27">
            <v>3.4037999999999999E-2</v>
          </cell>
          <cell r="J27">
            <v>6300</v>
          </cell>
          <cell r="K27">
            <v>26.25</v>
          </cell>
          <cell r="L27">
            <v>5.76</v>
          </cell>
          <cell r="M27">
            <v>0</v>
          </cell>
          <cell r="N27" t="str">
            <v>EBF</v>
          </cell>
        </row>
        <row r="28">
          <cell r="A28">
            <v>95433</v>
          </cell>
          <cell r="B28" t="str">
            <v>NN EBI FRY3L</v>
          </cell>
          <cell r="C28" t="str">
            <v>AB</v>
          </cell>
          <cell r="D28" t="str">
            <v>ｴﾋﾞﾌﾗｲ3L</v>
          </cell>
          <cell r="E28" t="str">
            <v>28g*10/12*2</v>
          </cell>
          <cell r="F28">
            <v>30.5</v>
          </cell>
          <cell r="G28">
            <v>46.5</v>
          </cell>
          <cell r="H28">
            <v>24</v>
          </cell>
          <cell r="I28">
            <v>3.4037999999999999E-2</v>
          </cell>
          <cell r="J28">
            <v>7416</v>
          </cell>
          <cell r="K28">
            <v>30.9</v>
          </cell>
          <cell r="L28">
            <v>6.72</v>
          </cell>
          <cell r="M28">
            <v>0</v>
          </cell>
          <cell r="N28" t="str">
            <v>EBF</v>
          </cell>
        </row>
        <row r="29">
          <cell r="A29">
            <v>96926</v>
          </cell>
          <cell r="B29" t="str">
            <v>EBI FRY H/O</v>
          </cell>
          <cell r="C29" t="str">
            <v>AB</v>
          </cell>
          <cell r="D29" t="str">
            <v>有頭ｴﾋﾞﾌﾗｲ</v>
          </cell>
          <cell r="E29" t="str">
            <v>50g*6/12</v>
          </cell>
          <cell r="F29">
            <v>24.5</v>
          </cell>
          <cell r="G29">
            <v>48</v>
          </cell>
          <cell r="H29">
            <v>25</v>
          </cell>
          <cell r="I29">
            <v>2.9399999999999999E-2</v>
          </cell>
          <cell r="J29">
            <v>4755.5999999999995</v>
          </cell>
          <cell r="K29">
            <v>66.05</v>
          </cell>
          <cell r="L29">
            <v>3.6</v>
          </cell>
          <cell r="M29">
            <v>0</v>
          </cell>
          <cell r="N29" t="str">
            <v>EBF</v>
          </cell>
        </row>
        <row r="30">
          <cell r="A30">
            <v>95679</v>
          </cell>
          <cell r="B30" t="str">
            <v>EBI FRY DELICA</v>
          </cell>
          <cell r="C30" t="str">
            <v>AB</v>
          </cell>
          <cell r="D30" t="str">
            <v>ﾃﾞﾘｶｴﾋﾞﾌﾗｲ</v>
          </cell>
          <cell r="E30" t="str">
            <v>12g/100*4</v>
          </cell>
          <cell r="F30">
            <v>31.5</v>
          </cell>
          <cell r="G30">
            <v>36</v>
          </cell>
          <cell r="H30">
            <v>18</v>
          </cell>
          <cell r="I30">
            <v>2.0412E-2</v>
          </cell>
          <cell r="J30">
            <v>3496</v>
          </cell>
          <cell r="K30">
            <v>8.74</v>
          </cell>
          <cell r="L30">
            <v>4.8</v>
          </cell>
          <cell r="M30">
            <v>0</v>
          </cell>
          <cell r="N30" t="str">
            <v>EBF</v>
          </cell>
        </row>
        <row r="31">
          <cell r="A31">
            <v>109106</v>
          </cell>
          <cell r="B31" t="str">
            <v>EBI FRY PH DELICA</v>
          </cell>
          <cell r="C31" t="str">
            <v>AB</v>
          </cell>
          <cell r="D31" t="str">
            <v>ﾃﾞﾘｶｴﾋﾞﾌﾗｲ PH</v>
          </cell>
          <cell r="E31" t="str">
            <v>12g/100*4</v>
          </cell>
          <cell r="F31">
            <v>31.5</v>
          </cell>
          <cell r="G31">
            <v>36</v>
          </cell>
          <cell r="H31">
            <v>18</v>
          </cell>
          <cell r="I31">
            <v>2.0412E-2</v>
          </cell>
          <cell r="J31">
            <v>3976</v>
          </cell>
          <cell r="K31">
            <v>9.94</v>
          </cell>
          <cell r="L31">
            <v>4.8</v>
          </cell>
          <cell r="M31">
            <v>0</v>
          </cell>
          <cell r="N31" t="str">
            <v>EBF</v>
          </cell>
        </row>
        <row r="32">
          <cell r="A32">
            <v>118690</v>
          </cell>
          <cell r="B32" t="str">
            <v>EBI FRY NM</v>
          </cell>
          <cell r="C32" t="str">
            <v>AB</v>
          </cell>
          <cell r="D32" t="str">
            <v>ｴﾋﾞﾌﾗｲNM</v>
          </cell>
          <cell r="E32" t="str">
            <v>20g*10/12*2</v>
          </cell>
          <cell r="F32">
            <v>29</v>
          </cell>
          <cell r="G32">
            <v>46</v>
          </cell>
          <cell r="H32">
            <v>21.5</v>
          </cell>
          <cell r="I32">
            <v>2.8681000000000002E-2</v>
          </cell>
          <cell r="J32">
            <v>4248</v>
          </cell>
          <cell r="K32">
            <v>17.7</v>
          </cell>
          <cell r="L32">
            <v>4.8</v>
          </cell>
          <cell r="M32">
            <v>0</v>
          </cell>
          <cell r="N32" t="str">
            <v>EBF</v>
          </cell>
        </row>
        <row r="33">
          <cell r="A33">
            <v>139767</v>
          </cell>
          <cell r="B33" t="str">
            <v>EBI FRY  3L</v>
          </cell>
          <cell r="C33" t="str">
            <v>AKK</v>
          </cell>
          <cell r="D33">
            <v>0</v>
          </cell>
          <cell r="E33" t="str">
            <v>28g*10*12*2</v>
          </cell>
          <cell r="F33">
            <v>30.5</v>
          </cell>
          <cell r="G33">
            <v>46.5</v>
          </cell>
          <cell r="H33">
            <v>24</v>
          </cell>
          <cell r="I33">
            <v>3.4037999999999999E-2</v>
          </cell>
          <cell r="J33">
            <v>8455.1999999999989</v>
          </cell>
          <cell r="K33">
            <v>35.229999999999997</v>
          </cell>
          <cell r="L33">
            <v>6.72</v>
          </cell>
          <cell r="M33">
            <v>0</v>
          </cell>
          <cell r="N33" t="str">
            <v>EBF</v>
          </cell>
        </row>
        <row r="34">
          <cell r="A34">
            <v>139768</v>
          </cell>
          <cell r="B34" t="str">
            <v>EBI FRY  2L</v>
          </cell>
          <cell r="C34" t="str">
            <v>AKK</v>
          </cell>
          <cell r="D34">
            <v>0</v>
          </cell>
          <cell r="E34" t="str">
            <v>24g*10*12*2</v>
          </cell>
          <cell r="F34">
            <v>30.5</v>
          </cell>
          <cell r="G34">
            <v>46.5</v>
          </cell>
          <cell r="H34">
            <v>24</v>
          </cell>
          <cell r="I34">
            <v>3.4037999999999999E-2</v>
          </cell>
          <cell r="J34">
            <v>7183.2</v>
          </cell>
          <cell r="K34">
            <v>29.93</v>
          </cell>
          <cell r="L34">
            <v>5.76</v>
          </cell>
          <cell r="M34">
            <v>0</v>
          </cell>
          <cell r="N34" t="str">
            <v>EBF</v>
          </cell>
        </row>
        <row r="35">
          <cell r="A35">
            <v>139769</v>
          </cell>
          <cell r="B35" t="str">
            <v>EBI FRY  L</v>
          </cell>
          <cell r="C35" t="str">
            <v>AKK</v>
          </cell>
          <cell r="D35">
            <v>0</v>
          </cell>
          <cell r="E35" t="str">
            <v>22g*10*12*2</v>
          </cell>
          <cell r="F35">
            <v>30.5</v>
          </cell>
          <cell r="G35">
            <v>46.5</v>
          </cell>
          <cell r="H35">
            <v>24</v>
          </cell>
          <cell r="I35">
            <v>3.4037999999999999E-2</v>
          </cell>
          <cell r="J35">
            <v>5829.5999999999995</v>
          </cell>
          <cell r="K35">
            <v>24.29</v>
          </cell>
          <cell r="L35">
            <v>5.28</v>
          </cell>
          <cell r="M35">
            <v>0</v>
          </cell>
          <cell r="N35" t="str">
            <v>EBF</v>
          </cell>
        </row>
        <row r="36">
          <cell r="A36">
            <v>139770</v>
          </cell>
          <cell r="B36" t="str">
            <v>EBI FRY  M</v>
          </cell>
          <cell r="C36" t="str">
            <v>AKK</v>
          </cell>
          <cell r="D36">
            <v>0</v>
          </cell>
          <cell r="E36" t="str">
            <v>20g*10*12*2</v>
          </cell>
          <cell r="F36">
            <v>29</v>
          </cell>
          <cell r="G36">
            <v>46</v>
          </cell>
          <cell r="H36">
            <v>23</v>
          </cell>
          <cell r="I36">
            <v>3.0682000000000001E-2</v>
          </cell>
          <cell r="J36">
            <v>4646.3999999999996</v>
          </cell>
          <cell r="K36">
            <v>19.36</v>
          </cell>
          <cell r="L36">
            <v>4.8</v>
          </cell>
          <cell r="M36">
            <v>0</v>
          </cell>
          <cell r="N36" t="str">
            <v>EBF</v>
          </cell>
        </row>
        <row r="37">
          <cell r="A37">
            <v>139766</v>
          </cell>
          <cell r="B37" t="str">
            <v>EBI FRY DELICA</v>
          </cell>
          <cell r="C37" t="str">
            <v>AKK</v>
          </cell>
          <cell r="D37">
            <v>0</v>
          </cell>
          <cell r="E37" t="str">
            <v>12g*100*4*1</v>
          </cell>
          <cell r="F37">
            <v>31.5</v>
          </cell>
          <cell r="G37">
            <v>36</v>
          </cell>
          <cell r="H37">
            <v>18</v>
          </cell>
          <cell r="I37">
            <v>2.0412E-2</v>
          </cell>
          <cell r="J37">
            <v>3732</v>
          </cell>
          <cell r="K37">
            <v>9.33</v>
          </cell>
          <cell r="L37">
            <v>4.8</v>
          </cell>
          <cell r="M37">
            <v>0</v>
          </cell>
          <cell r="N37" t="str">
            <v>EBF</v>
          </cell>
        </row>
        <row r="38">
          <cell r="A38">
            <v>119513</v>
          </cell>
          <cell r="B38" t="str">
            <v>EBI STUFFED FRY</v>
          </cell>
          <cell r="C38" t="str">
            <v>AB</v>
          </cell>
          <cell r="D38" t="str">
            <v>ｴﾋﾞｽﾀｯﾌﾄﾞﾌﾗｲ</v>
          </cell>
          <cell r="E38" t="str">
            <v>1Kg(25pcs)/4*2</v>
          </cell>
          <cell r="F38">
            <v>31.5</v>
          </cell>
          <cell r="G38">
            <v>42.5</v>
          </cell>
          <cell r="H38">
            <v>35</v>
          </cell>
          <cell r="I38">
            <v>4.6856250000000002E-2</v>
          </cell>
          <cell r="J38">
            <v>8800</v>
          </cell>
          <cell r="K38">
            <v>44</v>
          </cell>
          <cell r="L38">
            <v>8</v>
          </cell>
          <cell r="M38">
            <v>0</v>
          </cell>
          <cell r="N38" t="str">
            <v>EBF</v>
          </cell>
        </row>
        <row r="39">
          <cell r="A39">
            <v>109982</v>
          </cell>
          <cell r="B39" t="str">
            <v>MINI EBI FRY ( Nisseikyo )</v>
          </cell>
          <cell r="C39" t="str">
            <v>COOP</v>
          </cell>
          <cell r="D39" t="str">
            <v>新ﾐﾆｴﾋﾞﾌﾗｲ</v>
          </cell>
          <cell r="E39" t="str">
            <v>11g*5*2/30</v>
          </cell>
          <cell r="F39">
            <v>34.5</v>
          </cell>
          <cell r="G39">
            <v>51.8</v>
          </cell>
          <cell r="H39">
            <v>24</v>
          </cell>
          <cell r="I39">
            <v>4.2890399999999995E-2</v>
          </cell>
          <cell r="J39">
            <v>4107</v>
          </cell>
          <cell r="K39">
            <v>13.69</v>
          </cell>
          <cell r="L39">
            <v>3.3</v>
          </cell>
          <cell r="M39">
            <v>0</v>
          </cell>
          <cell r="N39" t="str">
            <v>EBF</v>
          </cell>
        </row>
        <row r="40">
          <cell r="A40">
            <v>148686</v>
          </cell>
          <cell r="B40" t="str">
            <v>EBI FRI H/O 30</v>
          </cell>
          <cell r="C40" t="str">
            <v>SOLEIL</v>
          </cell>
          <cell r="D40">
            <v>0</v>
          </cell>
          <cell r="E40" t="str">
            <v>30g*30*6*2*1</v>
          </cell>
          <cell r="F40">
            <v>29.5</v>
          </cell>
          <cell r="G40">
            <v>54.5</v>
          </cell>
          <cell r="H40">
            <v>39</v>
          </cell>
          <cell r="I40">
            <v>6.2702250000000001E-2</v>
          </cell>
          <cell r="J40">
            <v>10206</v>
          </cell>
          <cell r="K40">
            <v>28.35</v>
          </cell>
          <cell r="L40">
            <v>10.799999999999999</v>
          </cell>
        </row>
        <row r="41">
          <cell r="A41">
            <v>109649</v>
          </cell>
          <cell r="B41" t="str">
            <v>EBI FRY TOHO L</v>
          </cell>
          <cell r="C41" t="str">
            <v>TOHO</v>
          </cell>
          <cell r="D41" t="str">
            <v>ﾄｰﾎｰえびﾌﾗｲＬ</v>
          </cell>
          <cell r="E41" t="str">
            <v>24g*20pcs*12</v>
          </cell>
          <cell r="F41">
            <v>32</v>
          </cell>
          <cell r="G41">
            <v>46.5</v>
          </cell>
          <cell r="H41">
            <v>21.5</v>
          </cell>
          <cell r="I41">
            <v>3.1992E-2</v>
          </cell>
          <cell r="J41">
            <v>5719.2</v>
          </cell>
          <cell r="K41">
            <v>23.83</v>
          </cell>
          <cell r="L41">
            <v>5.76</v>
          </cell>
          <cell r="M41">
            <v>0</v>
          </cell>
          <cell r="N41" t="str">
            <v>EBF</v>
          </cell>
        </row>
        <row r="42">
          <cell r="A42">
            <v>109648</v>
          </cell>
          <cell r="B42" t="str">
            <v>EBI FRY TOHO M</v>
          </cell>
          <cell r="C42" t="str">
            <v>TOHO</v>
          </cell>
          <cell r="D42" t="str">
            <v>ﾄｰﾎｰえびﾌﾗｲM</v>
          </cell>
          <cell r="E42" t="str">
            <v>18g*20pcs*12</v>
          </cell>
          <cell r="F42">
            <v>29</v>
          </cell>
          <cell r="G42">
            <v>46.5</v>
          </cell>
          <cell r="H42">
            <v>21</v>
          </cell>
          <cell r="I42">
            <v>2.83185E-2</v>
          </cell>
          <cell r="J42">
            <v>4125.6000000000004</v>
          </cell>
          <cell r="K42">
            <v>17.190000000000001</v>
          </cell>
          <cell r="L42">
            <v>4.32</v>
          </cell>
          <cell r="M42">
            <v>0</v>
          </cell>
          <cell r="N42" t="str">
            <v>EBF</v>
          </cell>
        </row>
        <row r="43">
          <cell r="A43">
            <v>109321</v>
          </cell>
          <cell r="B43" t="str">
            <v>HCF EBI FRY Ｌ H/O</v>
          </cell>
          <cell r="C43" t="str">
            <v>HCF</v>
          </cell>
          <cell r="D43" t="str">
            <v>HCF有頭えびﾌﾗｲＬ</v>
          </cell>
          <cell r="E43" t="str">
            <v>60g*6/10*2</v>
          </cell>
          <cell r="F43">
            <v>24.5</v>
          </cell>
          <cell r="G43">
            <v>48.5</v>
          </cell>
          <cell r="H43">
            <v>42</v>
          </cell>
          <cell r="I43">
            <v>4.9906499999999999E-2</v>
          </cell>
          <cell r="J43">
            <v>10012.799999999999</v>
          </cell>
          <cell r="K43">
            <v>83.44</v>
          </cell>
          <cell r="L43">
            <v>7.2</v>
          </cell>
          <cell r="M43">
            <v>0</v>
          </cell>
          <cell r="N43" t="str">
            <v>EBF</v>
          </cell>
        </row>
        <row r="44">
          <cell r="A44">
            <v>118832</v>
          </cell>
          <cell r="B44" t="str">
            <v>HCF EBI FRY S(61/70)</v>
          </cell>
          <cell r="C44" t="str">
            <v>HCF</v>
          </cell>
          <cell r="D44" t="str">
            <v>HCFｴﾋﾞﾌﾗｲ S(61/70)</v>
          </cell>
          <cell r="E44" t="str">
            <v>13g*10/10*2</v>
          </cell>
          <cell r="F44">
            <v>28</v>
          </cell>
          <cell r="G44">
            <v>31</v>
          </cell>
          <cell r="H44">
            <v>26</v>
          </cell>
          <cell r="I44">
            <v>2.2568000000000001E-2</v>
          </cell>
          <cell r="J44">
            <v>2454</v>
          </cell>
          <cell r="K44">
            <v>12.27</v>
          </cell>
          <cell r="L44">
            <v>2.6</v>
          </cell>
          <cell r="M44">
            <v>0</v>
          </cell>
          <cell r="N44" t="str">
            <v>EBF</v>
          </cell>
        </row>
        <row r="45">
          <cell r="A45">
            <v>118838</v>
          </cell>
          <cell r="B45" t="str">
            <v>HCF EBI FRY M(51/60)</v>
          </cell>
          <cell r="C45" t="str">
            <v>HCF</v>
          </cell>
          <cell r="D45" t="str">
            <v>HCFｴﾋﾞﾌﾗｲ M(51/60)</v>
          </cell>
          <cell r="E45" t="str">
            <v>16g*10/10*2</v>
          </cell>
          <cell r="F45">
            <v>28</v>
          </cell>
          <cell r="G45">
            <v>31</v>
          </cell>
          <cell r="H45">
            <v>26</v>
          </cell>
          <cell r="I45">
            <v>2.2568000000000001E-2</v>
          </cell>
          <cell r="J45">
            <v>0</v>
          </cell>
          <cell r="K45">
            <v>0</v>
          </cell>
          <cell r="L45">
            <v>3.2</v>
          </cell>
          <cell r="M45">
            <v>0</v>
          </cell>
          <cell r="N45" t="str">
            <v>EBF</v>
          </cell>
        </row>
        <row r="46">
          <cell r="A46">
            <v>118686</v>
          </cell>
          <cell r="B46" t="str">
            <v>HCF EBI FRY L(41/50)</v>
          </cell>
          <cell r="C46" t="str">
            <v>HCF</v>
          </cell>
          <cell r="D46" t="str">
            <v>HCFｴﾋﾞﾌﾗｲ L(41/50)</v>
          </cell>
          <cell r="E46" t="str">
            <v>18g*10/10*2</v>
          </cell>
          <cell r="F46">
            <v>28</v>
          </cell>
          <cell r="G46">
            <v>31</v>
          </cell>
          <cell r="H46">
            <v>26</v>
          </cell>
          <cell r="I46">
            <v>2.2568000000000001E-2</v>
          </cell>
          <cell r="J46">
            <v>3958</v>
          </cell>
          <cell r="K46">
            <v>19.79</v>
          </cell>
          <cell r="L46">
            <v>3.6</v>
          </cell>
          <cell r="M46">
            <v>0</v>
          </cell>
          <cell r="N46" t="str">
            <v>EBF</v>
          </cell>
        </row>
        <row r="47">
          <cell r="A47">
            <v>118687</v>
          </cell>
          <cell r="B47" t="str">
            <v>HCF EBI FRY 2L(31/40)</v>
          </cell>
          <cell r="C47" t="str">
            <v>HCF</v>
          </cell>
          <cell r="D47" t="str">
            <v>HCFｴﾋﾞﾌﾗｲ 2L(31/40)</v>
          </cell>
          <cell r="E47" t="str">
            <v>22g*10/10*2</v>
          </cell>
          <cell r="F47">
            <v>30.5</v>
          </cell>
          <cell r="G47">
            <v>30.5</v>
          </cell>
          <cell r="H47">
            <v>30</v>
          </cell>
          <cell r="I47">
            <v>2.7907499999999998E-2</v>
          </cell>
          <cell r="J47">
            <v>4968</v>
          </cell>
          <cell r="K47">
            <v>24.84</v>
          </cell>
          <cell r="L47">
            <v>4.4000000000000004</v>
          </cell>
          <cell r="M47">
            <v>0</v>
          </cell>
          <cell r="N47" t="str">
            <v>EBF</v>
          </cell>
        </row>
        <row r="48">
          <cell r="A48">
            <v>118688</v>
          </cell>
          <cell r="B48" t="str">
            <v>HCF EBI FRY 3L(26/30)</v>
          </cell>
          <cell r="C48" t="str">
            <v>HCF</v>
          </cell>
          <cell r="D48" t="str">
            <v>HCFｴﾋﾞﾌﾗｲ 3L(26/30)</v>
          </cell>
          <cell r="E48" t="str">
            <v>28g*10/10*2</v>
          </cell>
          <cell r="F48">
            <v>30.5</v>
          </cell>
          <cell r="G48">
            <v>30.5</v>
          </cell>
          <cell r="H48">
            <v>30</v>
          </cell>
          <cell r="I48">
            <v>2.7907499999999998E-2</v>
          </cell>
          <cell r="J48">
            <v>6523.9999999999991</v>
          </cell>
          <cell r="K48">
            <v>32.619999999999997</v>
          </cell>
          <cell r="L48">
            <v>5.6</v>
          </cell>
          <cell r="M48">
            <v>0</v>
          </cell>
          <cell r="N48" t="str">
            <v>EBF</v>
          </cell>
        </row>
        <row r="49">
          <cell r="A49">
            <v>118689</v>
          </cell>
          <cell r="B49" t="str">
            <v>HCF EBI FRY 5L(19/20)</v>
          </cell>
          <cell r="C49" t="str">
            <v>HCF</v>
          </cell>
          <cell r="D49" t="str">
            <v>HCFｴﾋﾞﾌﾗｲ 4L(19/20)</v>
          </cell>
          <cell r="E49" t="str">
            <v>36g*10/10*2</v>
          </cell>
          <cell r="F49">
            <v>30.5</v>
          </cell>
          <cell r="G49">
            <v>30.5</v>
          </cell>
          <cell r="H49">
            <v>30</v>
          </cell>
          <cell r="I49">
            <v>2.7907499999999998E-2</v>
          </cell>
          <cell r="J49">
            <v>10274</v>
          </cell>
          <cell r="K49">
            <v>51.37</v>
          </cell>
          <cell r="L49">
            <v>7.2</v>
          </cell>
          <cell r="M49">
            <v>0</v>
          </cell>
          <cell r="N49" t="str">
            <v>EBF</v>
          </cell>
        </row>
        <row r="50">
          <cell r="A50">
            <v>95582</v>
          </cell>
          <cell r="B50" t="str">
            <v>EBI FRY H/O ( Souzai )</v>
          </cell>
          <cell r="C50">
            <v>0</v>
          </cell>
          <cell r="D50" t="str">
            <v>有頭ｴﾋﾞﾌﾗｲ</v>
          </cell>
          <cell r="E50" t="str">
            <v>30g*30/6*2</v>
          </cell>
          <cell r="F50">
            <v>29.5</v>
          </cell>
          <cell r="G50">
            <v>54.5</v>
          </cell>
          <cell r="H50">
            <v>39</v>
          </cell>
          <cell r="I50">
            <v>6.2702250000000001E-2</v>
          </cell>
          <cell r="J50">
            <v>11142</v>
          </cell>
          <cell r="K50">
            <v>30.95</v>
          </cell>
          <cell r="L50">
            <v>10.8</v>
          </cell>
          <cell r="M50">
            <v>0</v>
          </cell>
          <cell r="N50" t="str">
            <v>EBF</v>
          </cell>
        </row>
        <row r="51">
          <cell r="A51">
            <v>95623</v>
          </cell>
          <cell r="B51" t="str">
            <v>coop MINI EBI FRY</v>
          </cell>
          <cell r="C51" t="str">
            <v>COOP</v>
          </cell>
          <cell r="D51" t="str">
            <v>coopﾐﾆｴﾋﾞﾌﾗｲ</v>
          </cell>
          <cell r="E51" t="str">
            <v>12g*5pcs*2/30</v>
          </cell>
          <cell r="F51">
            <v>34.5</v>
          </cell>
          <cell r="G51">
            <v>51.8</v>
          </cell>
          <cell r="H51">
            <v>24</v>
          </cell>
          <cell r="I51">
            <v>4.2890399999999995E-2</v>
          </cell>
          <cell r="J51">
            <v>3900</v>
          </cell>
          <cell r="K51">
            <v>13</v>
          </cell>
          <cell r="L51">
            <v>3.6</v>
          </cell>
          <cell r="M51">
            <v>0</v>
          </cell>
          <cell r="N51" t="str">
            <v>EBF</v>
          </cell>
        </row>
        <row r="52">
          <cell r="A52">
            <v>148685</v>
          </cell>
          <cell r="B52" t="str">
            <v>EBI FRY L</v>
          </cell>
          <cell r="C52" t="str">
            <v>SOLEIL</v>
          </cell>
          <cell r="D52">
            <v>0</v>
          </cell>
          <cell r="E52" t="str">
            <v>22g*10*12*2*1</v>
          </cell>
          <cell r="F52">
            <v>30.5</v>
          </cell>
          <cell r="G52">
            <v>46.5</v>
          </cell>
          <cell r="H52">
            <v>24</v>
          </cell>
          <cell r="I52">
            <v>3.4037999999999999E-2</v>
          </cell>
          <cell r="J52">
            <v>5325.6</v>
          </cell>
          <cell r="K52">
            <v>22.19</v>
          </cell>
          <cell r="L52">
            <v>5.28</v>
          </cell>
          <cell r="M52">
            <v>0</v>
          </cell>
          <cell r="N52" t="str">
            <v>EBF</v>
          </cell>
        </row>
        <row r="53">
          <cell r="A53">
            <v>118646</v>
          </cell>
          <cell r="B53" t="str">
            <v>EBI FRY F  ( FRIENDY )</v>
          </cell>
          <cell r="C53" t="str">
            <v>FRIENDY</v>
          </cell>
          <cell r="D53" t="str">
            <v>ｴﾋﾞﾌﾗｲＦ</v>
          </cell>
          <cell r="E53" t="str">
            <v>28g*10*10*2*1</v>
          </cell>
          <cell r="F53">
            <v>32.5</v>
          </cell>
          <cell r="G53">
            <v>32.5</v>
          </cell>
          <cell r="H53">
            <v>30</v>
          </cell>
          <cell r="I53">
            <v>3.16875E-2</v>
          </cell>
          <cell r="J53">
            <v>7408</v>
          </cell>
          <cell r="K53">
            <v>37.04</v>
          </cell>
          <cell r="L53">
            <v>5.6</v>
          </cell>
          <cell r="M53">
            <v>0</v>
          </cell>
          <cell r="N53" t="str">
            <v>EBF</v>
          </cell>
        </row>
        <row r="54">
          <cell r="A54">
            <v>118945</v>
          </cell>
          <cell r="B54" t="str">
            <v>EBI FRY SHIDASHI (Sakamoto)</v>
          </cell>
          <cell r="C54" t="str">
            <v>SAKAMOTO</v>
          </cell>
          <cell r="D54" t="str">
            <v>仕出し用えびﾌﾗｲ</v>
          </cell>
          <cell r="E54" t="str">
            <v>28g*50/4</v>
          </cell>
          <cell r="F54">
            <v>30</v>
          </cell>
          <cell r="G54">
            <v>36</v>
          </cell>
          <cell r="H54">
            <v>21</v>
          </cell>
          <cell r="I54">
            <v>2.2679999999999999E-2</v>
          </cell>
          <cell r="J54">
            <v>3642</v>
          </cell>
          <cell r="K54">
            <v>18.21</v>
          </cell>
          <cell r="L54">
            <v>5.6</v>
          </cell>
          <cell r="M54">
            <v>0</v>
          </cell>
          <cell r="N54" t="str">
            <v>EBF</v>
          </cell>
        </row>
        <row r="55">
          <cell r="A55">
            <v>148705</v>
          </cell>
          <cell r="B55" t="str">
            <v>EBI CHILLI SANDWICH</v>
          </cell>
          <cell r="C55" t="str">
            <v>MONTE</v>
          </cell>
          <cell r="D55">
            <v>0</v>
          </cell>
          <cell r="E55" t="str">
            <v>100g*6*10*1</v>
          </cell>
          <cell r="F55">
            <v>35</v>
          </cell>
          <cell r="G55">
            <v>45</v>
          </cell>
          <cell r="H55">
            <v>16</v>
          </cell>
          <cell r="I55">
            <v>2.52E-2</v>
          </cell>
          <cell r="J55">
            <v>3210</v>
          </cell>
          <cell r="K55">
            <v>53.5</v>
          </cell>
          <cell r="L55">
            <v>6</v>
          </cell>
          <cell r="M55">
            <v>0</v>
          </cell>
          <cell r="N55" t="str">
            <v>EBF</v>
          </cell>
        </row>
        <row r="56">
          <cell r="A56">
            <v>119321</v>
          </cell>
          <cell r="B56" t="str">
            <v>EBI FRY ( Alef )</v>
          </cell>
          <cell r="C56" t="str">
            <v>ALEF</v>
          </cell>
          <cell r="D56" t="str">
            <v>えびﾌﾗｲ</v>
          </cell>
          <cell r="E56" t="str">
            <v>24g*10/12*2</v>
          </cell>
          <cell r="F56">
            <v>30.5</v>
          </cell>
          <cell r="G56">
            <v>46</v>
          </cell>
          <cell r="H56">
            <v>24</v>
          </cell>
          <cell r="I56">
            <v>3.3672000000000001E-2</v>
          </cell>
          <cell r="J56">
            <v>6588</v>
          </cell>
          <cell r="K56">
            <v>27.45</v>
          </cell>
          <cell r="L56">
            <v>5.76</v>
          </cell>
          <cell r="M56">
            <v>0</v>
          </cell>
          <cell r="N56" t="str">
            <v>EBF</v>
          </cell>
        </row>
        <row r="57">
          <cell r="A57">
            <v>138824</v>
          </cell>
          <cell r="B57" t="str">
            <v>EBI FRY４Ｌ　ARCH  (BANANA)</v>
          </cell>
          <cell r="C57">
            <v>0</v>
          </cell>
          <cell r="D57" t="str">
            <v>えびﾌﾗｲ４Ｌ　ｱｰﾁ</v>
          </cell>
          <cell r="E57" t="str">
            <v>30g*6/12*3</v>
          </cell>
          <cell r="F57">
            <v>28</v>
          </cell>
          <cell r="G57">
            <v>48</v>
          </cell>
          <cell r="H57">
            <v>43.5</v>
          </cell>
          <cell r="I57">
            <v>5.8464000000000002E-2</v>
          </cell>
          <cell r="J57">
            <v>10424.16</v>
          </cell>
          <cell r="K57">
            <v>48.26</v>
          </cell>
          <cell r="L57">
            <v>6.48</v>
          </cell>
          <cell r="M57">
            <v>0</v>
          </cell>
          <cell r="N57" t="str">
            <v>EBF</v>
          </cell>
        </row>
        <row r="58">
          <cell r="A58">
            <v>138825</v>
          </cell>
          <cell r="B58" t="str">
            <v>EBI FRY3Ｌ　ARCH  (BANANA)</v>
          </cell>
          <cell r="C58">
            <v>0</v>
          </cell>
          <cell r="D58" t="str">
            <v>えびﾌﾗｲ3Ｌ　ｱｰﾁ</v>
          </cell>
          <cell r="E58" t="str">
            <v>25g*6/12*3</v>
          </cell>
          <cell r="F58">
            <v>27</v>
          </cell>
          <cell r="G58">
            <v>44</v>
          </cell>
          <cell r="H58">
            <v>40.5</v>
          </cell>
          <cell r="I58">
            <v>4.8113999999999997E-2</v>
          </cell>
          <cell r="J58">
            <v>7166.88</v>
          </cell>
          <cell r="K58">
            <v>33.18</v>
          </cell>
          <cell r="L58">
            <v>5.4</v>
          </cell>
          <cell r="M58">
            <v>0</v>
          </cell>
          <cell r="N58" t="str">
            <v>EBF</v>
          </cell>
        </row>
        <row r="59">
          <cell r="A59">
            <v>138826</v>
          </cell>
          <cell r="B59" t="str">
            <v>EBI FRY2Ｌ　ARCH  (BANANA)</v>
          </cell>
          <cell r="C59">
            <v>0</v>
          </cell>
          <cell r="D59" t="str">
            <v>えびﾌﾗｲ2Ｌ　ｱｰﾁ</v>
          </cell>
          <cell r="E59" t="str">
            <v>22g*6/12*3</v>
          </cell>
          <cell r="F59">
            <v>27</v>
          </cell>
          <cell r="G59">
            <v>44</v>
          </cell>
          <cell r="H59">
            <v>40.5</v>
          </cell>
          <cell r="I59">
            <v>4.8113999999999997E-2</v>
          </cell>
          <cell r="J59">
            <v>5158.08</v>
          </cell>
          <cell r="K59">
            <v>23.88</v>
          </cell>
          <cell r="L59">
            <v>4.7520000000000007</v>
          </cell>
          <cell r="M59">
            <v>0</v>
          </cell>
          <cell r="N59" t="str">
            <v>EBF</v>
          </cell>
        </row>
        <row r="60">
          <cell r="A60">
            <v>148704</v>
          </cell>
          <cell r="B60" t="str">
            <v>EBI FRY ( AONORI )</v>
          </cell>
          <cell r="C60" t="str">
            <v>MONTE</v>
          </cell>
          <cell r="D60">
            <v>0</v>
          </cell>
          <cell r="E60" t="str">
            <v>30g*30*6*2</v>
          </cell>
          <cell r="F60">
            <v>30</v>
          </cell>
          <cell r="G60">
            <v>55</v>
          </cell>
          <cell r="H60">
            <v>39.5</v>
          </cell>
          <cell r="I60">
            <v>6.5174999999999997E-2</v>
          </cell>
          <cell r="J60">
            <v>9158.4</v>
          </cell>
          <cell r="K60">
            <v>25.44</v>
          </cell>
          <cell r="L60">
            <v>10.8</v>
          </cell>
          <cell r="M60">
            <v>0</v>
          </cell>
          <cell r="N60" t="str">
            <v>EBF</v>
          </cell>
        </row>
        <row r="61">
          <cell r="A61">
            <v>119525</v>
          </cell>
          <cell r="B61" t="str">
            <v>NN EBI FRY COLOR M</v>
          </cell>
          <cell r="C61">
            <v>0</v>
          </cell>
          <cell r="D61" t="str">
            <v>NNｴﾋﾞﾌﾗｲｶﾗｰ M</v>
          </cell>
          <cell r="E61" t="str">
            <v>200g(10pcs)/12*2</v>
          </cell>
          <cell r="F61">
            <v>29</v>
          </cell>
          <cell r="G61">
            <v>45.5</v>
          </cell>
          <cell r="H61">
            <v>23</v>
          </cell>
          <cell r="I61">
            <v>3.03485E-2</v>
          </cell>
          <cell r="J61">
            <v>4334.3999999999996</v>
          </cell>
          <cell r="K61">
            <v>18.059999999999999</v>
          </cell>
          <cell r="L61">
            <v>4.8</v>
          </cell>
          <cell r="M61">
            <v>0</v>
          </cell>
          <cell r="N61" t="str">
            <v>EBF</v>
          </cell>
        </row>
        <row r="62">
          <cell r="A62">
            <v>148622</v>
          </cell>
          <cell r="B62" t="str">
            <v>SHOROM PAO(COOP)</v>
          </cell>
          <cell r="C62" t="str">
            <v>COOP</v>
          </cell>
          <cell r="D62">
            <v>0</v>
          </cell>
          <cell r="E62" t="str">
            <v>120g(4)*50bag*1</v>
          </cell>
          <cell r="F62">
            <v>28</v>
          </cell>
          <cell r="G62">
            <v>45</v>
          </cell>
          <cell r="H62">
            <v>16</v>
          </cell>
          <cell r="I62">
            <v>2.0160000000000001E-2</v>
          </cell>
          <cell r="J62">
            <v>4166</v>
          </cell>
          <cell r="K62">
            <v>20.83</v>
          </cell>
          <cell r="L62">
            <v>6</v>
          </cell>
          <cell r="M62">
            <v>0</v>
          </cell>
          <cell r="N62" t="str">
            <v>EBF</v>
          </cell>
        </row>
        <row r="63">
          <cell r="A63">
            <v>138973</v>
          </cell>
          <cell r="B63" t="str">
            <v>EBI FRY DANTOP</v>
          </cell>
          <cell r="C63" t="str">
            <v>DANTOP</v>
          </cell>
          <cell r="D63" t="str">
            <v>えびフライDUNTOP</v>
          </cell>
          <cell r="E63" t="str">
            <v>26g*6/20*2</v>
          </cell>
          <cell r="F63">
            <v>32.5</v>
          </cell>
          <cell r="G63">
            <v>52.5</v>
          </cell>
          <cell r="H63">
            <v>32</v>
          </cell>
          <cell r="I63">
            <v>5.4600000000000003E-2</v>
          </cell>
          <cell r="J63">
            <v>8536.7999999999993</v>
          </cell>
          <cell r="K63">
            <v>35.57</v>
          </cell>
          <cell r="L63">
            <v>6.24</v>
          </cell>
          <cell r="M63">
            <v>0</v>
          </cell>
          <cell r="N63" t="str">
            <v>EBF</v>
          </cell>
        </row>
        <row r="64">
          <cell r="A64">
            <v>139342</v>
          </cell>
          <cell r="B64" t="str">
            <v>EBI FRY DANTOP   (NEW )</v>
          </cell>
          <cell r="C64" t="str">
            <v>DANTOP</v>
          </cell>
          <cell r="D64">
            <v>0</v>
          </cell>
          <cell r="E64" t="str">
            <v>33g*6*10*4</v>
          </cell>
          <cell r="F64">
            <v>34</v>
          </cell>
          <cell r="G64">
            <v>52</v>
          </cell>
          <cell r="H64">
            <v>31.5</v>
          </cell>
          <cell r="I64">
            <v>5.5691999999999998E-2</v>
          </cell>
          <cell r="J64">
            <v>8618.4</v>
          </cell>
          <cell r="K64">
            <v>35.909999999999997</v>
          </cell>
          <cell r="L64">
            <v>7.92</v>
          </cell>
        </row>
        <row r="65">
          <cell r="A65">
            <v>148673</v>
          </cell>
          <cell r="B65" t="str">
            <v>PIE PUMPKIN</v>
          </cell>
          <cell r="C65">
            <v>0</v>
          </cell>
          <cell r="D65">
            <v>0</v>
          </cell>
          <cell r="E65" t="str">
            <v>240g(6)*5*3*2</v>
          </cell>
          <cell r="F65">
            <v>43.5</v>
          </cell>
          <cell r="G65">
            <v>28</v>
          </cell>
          <cell r="H65">
            <v>32</v>
          </cell>
          <cell r="I65">
            <v>3.8975999999999997E-2</v>
          </cell>
          <cell r="J65">
            <v>2286</v>
          </cell>
          <cell r="K65">
            <v>12.7</v>
          </cell>
          <cell r="L65">
            <v>7.2</v>
          </cell>
        </row>
        <row r="66">
          <cell r="A66">
            <v>118875</v>
          </cell>
          <cell r="B66" t="str">
            <v>SASAMI KATSU</v>
          </cell>
          <cell r="C66">
            <v>0</v>
          </cell>
          <cell r="D66" t="str">
            <v>ｻｻﾐｶﾂ</v>
          </cell>
          <cell r="E66" t="str">
            <v>40g/90*2</v>
          </cell>
          <cell r="F66">
            <v>31</v>
          </cell>
          <cell r="G66">
            <v>34</v>
          </cell>
          <cell r="H66">
            <v>27</v>
          </cell>
          <cell r="I66">
            <v>2.8458000000000001E-2</v>
          </cell>
          <cell r="J66">
            <v>3245.4</v>
          </cell>
          <cell r="K66">
            <v>18.03</v>
          </cell>
          <cell r="L66">
            <v>7.2</v>
          </cell>
          <cell r="M66">
            <v>0</v>
          </cell>
          <cell r="N66" t="str">
            <v>OF</v>
          </cell>
          <cell r="O66" t="str">
            <v>EST</v>
          </cell>
        </row>
        <row r="67">
          <cell r="A67">
            <v>148655</v>
          </cell>
          <cell r="B67" t="str">
            <v>TAKOYAKI ( O )</v>
          </cell>
          <cell r="C67" t="str">
            <v>AB</v>
          </cell>
          <cell r="D67">
            <v>0</v>
          </cell>
          <cell r="E67" t="str">
            <v>20g*50*10*1</v>
          </cell>
          <cell r="F67">
            <v>28</v>
          </cell>
          <cell r="G67">
            <v>36</v>
          </cell>
          <cell r="H67">
            <v>30</v>
          </cell>
          <cell r="I67">
            <v>3.024E-2</v>
          </cell>
          <cell r="J67">
            <v>3360</v>
          </cell>
          <cell r="K67">
            <v>6.72</v>
          </cell>
          <cell r="L67">
            <v>10</v>
          </cell>
          <cell r="M67">
            <v>0</v>
          </cell>
          <cell r="N67" t="str">
            <v>OF</v>
          </cell>
        </row>
        <row r="68">
          <cell r="A68">
            <v>119378</v>
          </cell>
          <cell r="B68" t="str">
            <v>FISH FRY ( HOKI CHEESE )</v>
          </cell>
          <cell r="C68">
            <v>0</v>
          </cell>
          <cell r="D68" t="str">
            <v>白身魚ﾁｰｽﾞｻﾝﾄﾞｶﾂ</v>
          </cell>
          <cell r="E68" t="str">
            <v>110g/40*2</v>
          </cell>
          <cell r="F68">
            <v>36.5</v>
          </cell>
          <cell r="G68">
            <v>37.5</v>
          </cell>
          <cell r="H68">
            <v>28</v>
          </cell>
          <cell r="I68">
            <v>3.8324999999999998E-2</v>
          </cell>
          <cell r="J68">
            <v>4396</v>
          </cell>
          <cell r="K68">
            <v>54.95</v>
          </cell>
          <cell r="L68">
            <v>8.8000000000000007</v>
          </cell>
          <cell r="M68">
            <v>0</v>
          </cell>
          <cell r="N68" t="str">
            <v>OF</v>
          </cell>
        </row>
        <row r="69">
          <cell r="A69">
            <v>119379</v>
          </cell>
          <cell r="B69" t="str">
            <v>SALMON FRY CHEESE</v>
          </cell>
          <cell r="C69">
            <v>0</v>
          </cell>
          <cell r="D69" t="str">
            <v>鮭ﾁｰｽﾞｻﾝﾄﾞｶﾂ</v>
          </cell>
          <cell r="E69" t="str">
            <v>110g/40*2</v>
          </cell>
          <cell r="F69">
            <v>36.5</v>
          </cell>
          <cell r="G69">
            <v>37.5</v>
          </cell>
          <cell r="H69">
            <v>29</v>
          </cell>
          <cell r="I69">
            <v>3.969375E-2</v>
          </cell>
          <cell r="J69">
            <v>4376</v>
          </cell>
          <cell r="K69">
            <v>54.7</v>
          </cell>
          <cell r="L69">
            <v>8.8000000000000007</v>
          </cell>
          <cell r="M69">
            <v>0</v>
          </cell>
          <cell r="N69" t="str">
            <v>OF</v>
          </cell>
        </row>
        <row r="70">
          <cell r="A70">
            <v>119380</v>
          </cell>
          <cell r="B70" t="str">
            <v>EBI KATSU</v>
          </cell>
          <cell r="C70">
            <v>0</v>
          </cell>
          <cell r="D70" t="str">
            <v>海老ｶﾂ</v>
          </cell>
          <cell r="E70" t="str">
            <v>110g/40*2</v>
          </cell>
          <cell r="F70">
            <v>36.5</v>
          </cell>
          <cell r="G70">
            <v>37</v>
          </cell>
          <cell r="H70">
            <v>28</v>
          </cell>
          <cell r="I70">
            <v>3.7814E-2</v>
          </cell>
          <cell r="J70">
            <v>4377.6000000000004</v>
          </cell>
          <cell r="K70">
            <v>54.72</v>
          </cell>
          <cell r="L70">
            <v>8.8000000000000007</v>
          </cell>
          <cell r="M70">
            <v>0</v>
          </cell>
          <cell r="N70" t="str">
            <v>OF</v>
          </cell>
        </row>
        <row r="71">
          <cell r="A71">
            <v>107775</v>
          </cell>
          <cell r="B71" t="str">
            <v>BLACK SESAMI BALL (IY)</v>
          </cell>
          <cell r="C71" t="str">
            <v>IY</v>
          </cell>
          <cell r="D71">
            <v>0</v>
          </cell>
          <cell r="E71" t="str">
            <v>30g*80*4*1</v>
          </cell>
          <cell r="F71">
            <v>41</v>
          </cell>
          <cell r="G71">
            <v>28</v>
          </cell>
          <cell r="H71">
            <v>17</v>
          </cell>
          <cell r="I71">
            <v>1.9515999999999999E-2</v>
          </cell>
          <cell r="J71">
            <v>3900.7999999999997</v>
          </cell>
          <cell r="K71">
            <v>12.19</v>
          </cell>
          <cell r="L71">
            <v>9.6</v>
          </cell>
          <cell r="M71">
            <v>0</v>
          </cell>
          <cell r="N71" t="str">
            <v>OF</v>
          </cell>
        </row>
        <row r="72">
          <cell r="A72">
            <v>148661</v>
          </cell>
          <cell r="B72" t="str">
            <v>MINI OKONOMIYAKI</v>
          </cell>
          <cell r="C72" t="str">
            <v>COOP</v>
          </cell>
          <cell r="D72">
            <v>0</v>
          </cell>
          <cell r="E72" t="str">
            <v>350g(10pcs)*24</v>
          </cell>
          <cell r="F72">
            <v>30</v>
          </cell>
          <cell r="G72">
            <v>41.5</v>
          </cell>
          <cell r="H72">
            <v>18</v>
          </cell>
          <cell r="I72">
            <v>2.2409999999999999E-2</v>
          </cell>
          <cell r="J72">
            <v>2880</v>
          </cell>
          <cell r="K72">
            <v>12</v>
          </cell>
          <cell r="L72">
            <v>8.4</v>
          </cell>
          <cell r="M72">
            <v>0</v>
          </cell>
          <cell r="N72" t="str">
            <v>OF</v>
          </cell>
        </row>
        <row r="73">
          <cell r="A73">
            <v>148689</v>
          </cell>
          <cell r="B73" t="str">
            <v>MINI OSAKAYAKI</v>
          </cell>
          <cell r="C73" t="str">
            <v>COOP</v>
          </cell>
          <cell r="D73">
            <v>0</v>
          </cell>
          <cell r="E73" t="str">
            <v>350g(10pcs)*24</v>
          </cell>
          <cell r="F73">
            <v>29.5</v>
          </cell>
          <cell r="G73">
            <v>41.5</v>
          </cell>
          <cell r="H73">
            <v>18.5</v>
          </cell>
          <cell r="I73">
            <v>2.2648624999999999E-2</v>
          </cell>
          <cell r="J73">
            <v>3480</v>
          </cell>
          <cell r="K73">
            <v>14.5</v>
          </cell>
          <cell r="L73">
            <v>8.4</v>
          </cell>
          <cell r="M73">
            <v>0</v>
          </cell>
          <cell r="N73" t="str">
            <v>OF</v>
          </cell>
        </row>
        <row r="74">
          <cell r="A74">
            <v>109344</v>
          </cell>
          <cell r="B74" t="str">
            <v>KUSHI FRY SET</v>
          </cell>
          <cell r="C74">
            <v>0</v>
          </cell>
          <cell r="D74" t="str">
            <v>お好みｼｰﾌｰﾄﾞ串ﾌﾗｲｾｯﾄ</v>
          </cell>
          <cell r="E74" t="str">
            <v>344g/24</v>
          </cell>
          <cell r="F74">
            <v>35.5</v>
          </cell>
          <cell r="G74">
            <v>51.5</v>
          </cell>
          <cell r="H74">
            <v>25</v>
          </cell>
          <cell r="I74">
            <v>4.5706249999999997E-2</v>
          </cell>
          <cell r="J74">
            <v>6939.36</v>
          </cell>
          <cell r="K74">
            <v>289.14</v>
          </cell>
          <cell r="L74">
            <v>8.2560000000000002</v>
          </cell>
          <cell r="M74">
            <v>0</v>
          </cell>
          <cell r="N74" t="str">
            <v>OF</v>
          </cell>
        </row>
        <row r="75">
          <cell r="A75">
            <v>118929</v>
          </cell>
          <cell r="B75" t="str">
            <v>KUSHI FRY SET 4</v>
          </cell>
          <cell r="C75">
            <v>0</v>
          </cell>
          <cell r="D75" t="str">
            <v>ｼｰﾌｰﾄﾞ串ﾌﾗｲ４種</v>
          </cell>
          <cell r="E75" t="str">
            <v>290g(16pcs)/32</v>
          </cell>
          <cell r="F75">
            <v>40.5</v>
          </cell>
          <cell r="G75">
            <v>52</v>
          </cell>
          <cell r="H75">
            <v>21</v>
          </cell>
          <cell r="I75">
            <v>4.4226000000000001E-2</v>
          </cell>
          <cell r="J75">
            <v>0</v>
          </cell>
          <cell r="K75">
            <v>0</v>
          </cell>
          <cell r="L75">
            <v>9.2799999999999994</v>
          </cell>
          <cell r="M75">
            <v>0</v>
          </cell>
          <cell r="N75" t="str">
            <v>OF</v>
          </cell>
        </row>
        <row r="76">
          <cell r="A76">
            <v>119091</v>
          </cell>
          <cell r="B76" t="str">
            <v>NN KUSHI KATSU SET</v>
          </cell>
          <cell r="C76">
            <v>0</v>
          </cell>
          <cell r="D76" t="str">
            <v>NNｼｰﾌｰﾄﾞ串ｶﾂｾｯﾄ</v>
          </cell>
          <cell r="E76" t="str">
            <v>592g(32pcs)/16</v>
          </cell>
          <cell r="F76">
            <v>40.5</v>
          </cell>
          <cell r="G76">
            <v>52</v>
          </cell>
          <cell r="H76">
            <v>21</v>
          </cell>
          <cell r="I76">
            <v>4.4226000000000001E-2</v>
          </cell>
          <cell r="J76">
            <v>8312.64</v>
          </cell>
          <cell r="K76">
            <v>519.54</v>
          </cell>
          <cell r="L76">
            <v>9.4719999999999995</v>
          </cell>
          <cell r="M76">
            <v>0</v>
          </cell>
          <cell r="N76" t="str">
            <v>OF</v>
          </cell>
        </row>
        <row r="77">
          <cell r="A77">
            <v>119031</v>
          </cell>
          <cell r="B77" t="str">
            <v>ITOYORI FRY</v>
          </cell>
          <cell r="C77">
            <v>0</v>
          </cell>
          <cell r="D77" t="str">
            <v>糸よりﾌﾗｲ</v>
          </cell>
          <cell r="E77" t="str">
            <v>20g/100*3</v>
          </cell>
          <cell r="F77">
            <v>0</v>
          </cell>
          <cell r="G77">
            <v>0</v>
          </cell>
          <cell r="H77">
            <v>0</v>
          </cell>
          <cell r="I77">
            <v>0</v>
          </cell>
          <cell r="J77">
            <v>0</v>
          </cell>
          <cell r="K77">
            <v>0</v>
          </cell>
          <cell r="L77">
            <v>6</v>
          </cell>
          <cell r="M77">
            <v>0</v>
          </cell>
          <cell r="N77" t="str">
            <v>OF</v>
          </cell>
        </row>
        <row r="78">
          <cell r="A78">
            <v>139111</v>
          </cell>
          <cell r="B78" t="str">
            <v>CRAB CLAW FRY L</v>
          </cell>
          <cell r="C78" t="str">
            <v>SHINSHO</v>
          </cell>
          <cell r="D78" t="str">
            <v>ｶﾆ爪ﾌﾗｲ L</v>
          </cell>
          <cell r="E78" t="str">
            <v>40g/20*12</v>
          </cell>
          <cell r="F78">
            <v>35.5</v>
          </cell>
          <cell r="G78">
            <v>48</v>
          </cell>
          <cell r="H78">
            <v>15</v>
          </cell>
          <cell r="I78">
            <v>2.5559999999999999E-2</v>
          </cell>
          <cell r="J78">
            <v>9417.6</v>
          </cell>
          <cell r="K78">
            <v>39.24</v>
          </cell>
          <cell r="L78">
            <v>9.6</v>
          </cell>
          <cell r="M78">
            <v>0</v>
          </cell>
          <cell r="N78" t="str">
            <v>OF</v>
          </cell>
        </row>
        <row r="79">
          <cell r="A79">
            <v>139112</v>
          </cell>
          <cell r="B79" t="str">
            <v>CRAB CLAW FRY M</v>
          </cell>
          <cell r="C79" t="str">
            <v>SHINSHO</v>
          </cell>
          <cell r="D79" t="str">
            <v>ｶﾆ爪ﾌﾗｲ M</v>
          </cell>
          <cell r="E79" t="str">
            <v>28g/20*16</v>
          </cell>
          <cell r="F79">
            <v>35</v>
          </cell>
          <cell r="G79">
            <v>45</v>
          </cell>
          <cell r="H79">
            <v>23</v>
          </cell>
          <cell r="I79">
            <v>3.6225E-2</v>
          </cell>
          <cell r="J79">
            <v>9382.4</v>
          </cell>
          <cell r="K79">
            <v>29.32</v>
          </cell>
          <cell r="L79">
            <v>8.9600000000000009</v>
          </cell>
          <cell r="M79">
            <v>0</v>
          </cell>
          <cell r="N79" t="str">
            <v>OF</v>
          </cell>
        </row>
        <row r="80">
          <cell r="A80">
            <v>139341</v>
          </cell>
          <cell r="B80" t="str">
            <v>SALMON SAND KATSU</v>
          </cell>
          <cell r="C80">
            <v>0</v>
          </cell>
          <cell r="D80">
            <v>0</v>
          </cell>
          <cell r="E80" t="str">
            <v>60gx100x2</v>
          </cell>
          <cell r="F80">
            <v>36</v>
          </cell>
          <cell r="G80">
            <v>43</v>
          </cell>
          <cell r="H80">
            <v>22.5</v>
          </cell>
          <cell r="I80">
            <v>3.483E-2</v>
          </cell>
          <cell r="J80">
            <v>5896</v>
          </cell>
          <cell r="K80">
            <v>29.48</v>
          </cell>
          <cell r="L80">
            <v>12</v>
          </cell>
        </row>
        <row r="81">
          <cell r="A81">
            <v>119372</v>
          </cell>
          <cell r="B81" t="str">
            <v>MINI TEN EBI</v>
          </cell>
          <cell r="C81" t="str">
            <v>AB</v>
          </cell>
          <cell r="D81" t="str">
            <v>ﾐﾆ天ぷらえび</v>
          </cell>
          <cell r="E81" t="str">
            <v>500g/8*2</v>
          </cell>
          <cell r="F81">
            <v>35.5</v>
          </cell>
          <cell r="G81">
            <v>39.5</v>
          </cell>
          <cell r="H81">
            <v>26</v>
          </cell>
          <cell r="I81">
            <v>3.6458499999999998E-2</v>
          </cell>
          <cell r="J81">
            <v>11120</v>
          </cell>
          <cell r="K81">
            <v>695</v>
          </cell>
          <cell r="L81">
            <v>8</v>
          </cell>
          <cell r="M81">
            <v>0</v>
          </cell>
          <cell r="N81" t="str">
            <v>TEN</v>
          </cell>
        </row>
        <row r="82">
          <cell r="A82">
            <v>119373</v>
          </cell>
          <cell r="B82" t="str">
            <v>MINI TEN IKA</v>
          </cell>
          <cell r="C82" t="str">
            <v>AB</v>
          </cell>
          <cell r="D82" t="str">
            <v>ﾐﾆ天ぷらｲｶ</v>
          </cell>
          <cell r="E82" t="str">
            <v>500g/8*2</v>
          </cell>
          <cell r="F82">
            <v>35.5</v>
          </cell>
          <cell r="G82">
            <v>39.5</v>
          </cell>
          <cell r="H82">
            <v>25</v>
          </cell>
          <cell r="I82">
            <v>3.5056249999999997E-2</v>
          </cell>
          <cell r="J82">
            <v>7520</v>
          </cell>
          <cell r="K82">
            <v>470</v>
          </cell>
          <cell r="L82">
            <v>8</v>
          </cell>
          <cell r="M82">
            <v>0</v>
          </cell>
          <cell r="N82" t="str">
            <v>TEN</v>
          </cell>
        </row>
        <row r="83">
          <cell r="A83">
            <v>119374</v>
          </cell>
          <cell r="B83" t="str">
            <v>MINI TEN ITOYORI</v>
          </cell>
          <cell r="C83" t="str">
            <v>AB</v>
          </cell>
          <cell r="D83" t="str">
            <v>ﾐﾆ天ぷらいとより</v>
          </cell>
          <cell r="E83" t="str">
            <v>500g/8*2</v>
          </cell>
          <cell r="F83">
            <v>35.5</v>
          </cell>
          <cell r="G83">
            <v>39.5</v>
          </cell>
          <cell r="H83">
            <v>25</v>
          </cell>
          <cell r="I83">
            <v>3.5056249999999997E-2</v>
          </cell>
          <cell r="J83">
            <v>9024</v>
          </cell>
          <cell r="K83">
            <v>564</v>
          </cell>
          <cell r="L83">
            <v>8</v>
          </cell>
          <cell r="M83">
            <v>0</v>
          </cell>
          <cell r="N83" t="str">
            <v>TEN</v>
          </cell>
        </row>
        <row r="84">
          <cell r="A84">
            <v>119375</v>
          </cell>
          <cell r="B84" t="str">
            <v>MINI TEN INGEN</v>
          </cell>
          <cell r="C84" t="str">
            <v>AB</v>
          </cell>
          <cell r="D84" t="str">
            <v>ﾐﾆ天ぷらいんげん</v>
          </cell>
          <cell r="E84" t="str">
            <v>500g/8*2</v>
          </cell>
          <cell r="F84">
            <v>35.5</v>
          </cell>
          <cell r="G84">
            <v>40</v>
          </cell>
          <cell r="H84">
            <v>30</v>
          </cell>
          <cell r="I84">
            <v>4.2599999999999999E-2</v>
          </cell>
          <cell r="J84">
            <v>4096</v>
          </cell>
          <cell r="K84">
            <v>256</v>
          </cell>
          <cell r="L84">
            <v>8</v>
          </cell>
          <cell r="M84">
            <v>0</v>
          </cell>
          <cell r="N84" t="str">
            <v>TEN</v>
          </cell>
        </row>
        <row r="85">
          <cell r="A85">
            <v>119376</v>
          </cell>
          <cell r="B85" t="str">
            <v>MINI TEN YOUNG CORN</v>
          </cell>
          <cell r="C85" t="str">
            <v>AB</v>
          </cell>
          <cell r="D85" t="str">
            <v>ﾐﾆ天ぷらﾔﾝｸﾞｺｰﾝ</v>
          </cell>
          <cell r="E85" t="str">
            <v>500g/8*2</v>
          </cell>
          <cell r="F85">
            <v>35.5</v>
          </cell>
          <cell r="G85">
            <v>39.5</v>
          </cell>
          <cell r="H85">
            <v>22</v>
          </cell>
          <cell r="I85">
            <v>3.0849499999999998E-2</v>
          </cell>
          <cell r="J85">
            <v>4096</v>
          </cell>
          <cell r="K85">
            <v>256</v>
          </cell>
          <cell r="L85">
            <v>8</v>
          </cell>
          <cell r="M85">
            <v>0</v>
          </cell>
          <cell r="N85" t="str">
            <v>TEN</v>
          </cell>
        </row>
        <row r="86">
          <cell r="A86">
            <v>119446</v>
          </cell>
          <cell r="B86" t="str">
            <v>KAKIAGE NN</v>
          </cell>
          <cell r="C86" t="str">
            <v>JIRO</v>
          </cell>
          <cell r="D86" t="str">
            <v>NN野菜かきあげ</v>
          </cell>
          <cell r="E86" t="str">
            <v>50g/60*3</v>
          </cell>
          <cell r="F86">
            <v>33</v>
          </cell>
          <cell r="G86">
            <v>42.5</v>
          </cell>
          <cell r="H86">
            <v>31.5</v>
          </cell>
          <cell r="I86">
            <v>4.4178750000000003E-2</v>
          </cell>
          <cell r="J86">
            <v>3483</v>
          </cell>
          <cell r="K86">
            <v>19.350000000000001</v>
          </cell>
          <cell r="L86">
            <v>9</v>
          </cell>
          <cell r="M86">
            <v>0</v>
          </cell>
          <cell r="N86" t="str">
            <v>TEN</v>
          </cell>
        </row>
        <row r="87">
          <cell r="A87">
            <v>149000</v>
          </cell>
          <cell r="B87" t="str">
            <v>EDAMAME ROLL</v>
          </cell>
          <cell r="C87" t="str">
            <v>MONTE</v>
          </cell>
          <cell r="D87">
            <v>0</v>
          </cell>
          <cell r="E87" t="str">
            <v>900g(250pcs)/8*2</v>
          </cell>
          <cell r="F87">
            <v>40</v>
          </cell>
          <cell r="G87">
            <v>46.5</v>
          </cell>
          <cell r="H87">
            <v>37</v>
          </cell>
          <cell r="I87">
            <v>6.8820000000000006E-2</v>
          </cell>
          <cell r="J87">
            <v>8960</v>
          </cell>
          <cell r="K87">
            <v>2.2400000000000002</v>
          </cell>
          <cell r="L87">
            <v>14.4</v>
          </cell>
          <cell r="M87">
            <v>0</v>
          </cell>
          <cell r="N87" t="str">
            <v>TEN</v>
          </cell>
        </row>
        <row r="88">
          <cell r="A88">
            <v>119005</v>
          </cell>
          <cell r="B88" t="str">
            <v>EBI TEN HANA M</v>
          </cell>
          <cell r="C88" t="str">
            <v>AB</v>
          </cell>
          <cell r="D88" t="str">
            <v>花ちりｴﾋﾞ天ぷら（中）</v>
          </cell>
          <cell r="E88" t="str">
            <v>40g/5*16</v>
          </cell>
          <cell r="F88">
            <v>40</v>
          </cell>
          <cell r="G88">
            <v>57</v>
          </cell>
          <cell r="H88">
            <v>19</v>
          </cell>
          <cell r="I88">
            <v>4.3319999999999997E-2</v>
          </cell>
          <cell r="J88">
            <v>4469.6000000000004</v>
          </cell>
          <cell r="K88">
            <v>55.87</v>
          </cell>
          <cell r="L88">
            <v>3.2</v>
          </cell>
          <cell r="M88">
            <v>0</v>
          </cell>
          <cell r="N88" t="str">
            <v>TEN</v>
          </cell>
        </row>
        <row r="89">
          <cell r="A89">
            <v>119006</v>
          </cell>
          <cell r="B89" t="str">
            <v>EBI TEN HANA SMALL</v>
          </cell>
          <cell r="C89" t="str">
            <v>AB</v>
          </cell>
          <cell r="D89" t="str">
            <v>花ちりｴﾋﾞ天ぷら（小）</v>
          </cell>
          <cell r="E89" t="str">
            <v>33g/5*16</v>
          </cell>
          <cell r="F89">
            <v>39</v>
          </cell>
          <cell r="G89">
            <v>56</v>
          </cell>
          <cell r="H89">
            <v>18</v>
          </cell>
          <cell r="I89">
            <v>3.9312E-2</v>
          </cell>
          <cell r="J89">
            <v>3687.2</v>
          </cell>
          <cell r="K89">
            <v>46.09</v>
          </cell>
          <cell r="L89">
            <v>2.64</v>
          </cell>
          <cell r="M89">
            <v>0</v>
          </cell>
          <cell r="N89" t="str">
            <v>TEN</v>
          </cell>
        </row>
        <row r="90">
          <cell r="A90">
            <v>119233</v>
          </cell>
          <cell r="B90" t="str">
            <v>KAKIAGE</v>
          </cell>
          <cell r="C90" t="str">
            <v>JIRO</v>
          </cell>
          <cell r="D90" t="str">
            <v>野菜かきあげ</v>
          </cell>
          <cell r="E90" t="str">
            <v>80g/40*3</v>
          </cell>
          <cell r="F90">
            <v>26</v>
          </cell>
          <cell r="G90">
            <v>49</v>
          </cell>
          <cell r="H90">
            <v>34.5</v>
          </cell>
          <cell r="I90">
            <v>4.3952999999999999E-2</v>
          </cell>
          <cell r="J90">
            <v>3601.2</v>
          </cell>
          <cell r="K90">
            <v>30.01</v>
          </cell>
          <cell r="L90">
            <v>9.6</v>
          </cell>
          <cell r="M90">
            <v>0</v>
          </cell>
          <cell r="N90" t="str">
            <v>TEN</v>
          </cell>
        </row>
        <row r="91">
          <cell r="A91">
            <v>118663</v>
          </cell>
          <cell r="B91" t="str">
            <v>EBI FLITTER M</v>
          </cell>
          <cell r="C91">
            <v>0</v>
          </cell>
          <cell r="D91" t="str">
            <v>ｴﾋﾞﾌﾘｯﾀｰM</v>
          </cell>
          <cell r="E91" t="str">
            <v>1Kg/6*2</v>
          </cell>
          <cell r="F91">
            <v>28</v>
          </cell>
          <cell r="G91">
            <v>42</v>
          </cell>
          <cell r="H91">
            <v>39</v>
          </cell>
          <cell r="I91">
            <v>4.5864000000000002E-2</v>
          </cell>
          <cell r="J91">
            <v>10124.4</v>
          </cell>
          <cell r="K91">
            <v>843.7</v>
          </cell>
          <cell r="L91">
            <v>12</v>
          </cell>
          <cell r="M91">
            <v>0</v>
          </cell>
          <cell r="N91" t="str">
            <v>TEN</v>
          </cell>
        </row>
        <row r="92">
          <cell r="A92">
            <v>118662</v>
          </cell>
          <cell r="B92" t="str">
            <v>EBI FLITTER L</v>
          </cell>
          <cell r="C92">
            <v>0</v>
          </cell>
          <cell r="D92" t="str">
            <v>ｴﾋﾞﾌﾘｯﾀｰL</v>
          </cell>
          <cell r="E92" t="str">
            <v>1Kg/6*2</v>
          </cell>
          <cell r="F92">
            <v>28</v>
          </cell>
          <cell r="G92">
            <v>42</v>
          </cell>
          <cell r="H92">
            <v>39</v>
          </cell>
          <cell r="I92">
            <v>4.5864000000000002E-2</v>
          </cell>
          <cell r="J92">
            <v>10813.2</v>
          </cell>
          <cell r="K92">
            <v>901.1</v>
          </cell>
          <cell r="L92">
            <v>12</v>
          </cell>
          <cell r="M92">
            <v>0</v>
          </cell>
          <cell r="N92" t="str">
            <v>TEN</v>
          </cell>
        </row>
        <row r="93">
          <cell r="A93">
            <v>118661</v>
          </cell>
          <cell r="B93" t="str">
            <v>EBI FLITTER 2L</v>
          </cell>
          <cell r="C93">
            <v>0</v>
          </cell>
          <cell r="D93" t="str">
            <v>ｴﾋﾞﾌﾘｯﾀｰ2L</v>
          </cell>
          <cell r="E93" t="str">
            <v>1Kg/6*2</v>
          </cell>
          <cell r="F93">
            <v>28</v>
          </cell>
          <cell r="G93">
            <v>42</v>
          </cell>
          <cell r="H93">
            <v>39</v>
          </cell>
          <cell r="I93">
            <v>4.5864000000000002E-2</v>
          </cell>
          <cell r="J93">
            <v>12357.6</v>
          </cell>
          <cell r="K93">
            <v>1029.8</v>
          </cell>
          <cell r="L93">
            <v>12</v>
          </cell>
          <cell r="M93">
            <v>0</v>
          </cell>
          <cell r="N93" t="str">
            <v>TEN</v>
          </cell>
        </row>
        <row r="94">
          <cell r="A94">
            <v>139639</v>
          </cell>
          <cell r="B94" t="str">
            <v>NN KAISEN (S)</v>
          </cell>
          <cell r="C94" t="str">
            <v>NN</v>
          </cell>
          <cell r="D94">
            <v>0</v>
          </cell>
          <cell r="E94" t="str">
            <v>1.8kg(100pcs)*4*1</v>
          </cell>
          <cell r="F94">
            <v>30</v>
          </cell>
          <cell r="G94">
            <v>45</v>
          </cell>
          <cell r="H94">
            <v>21</v>
          </cell>
          <cell r="I94">
            <v>2.835E-2</v>
          </cell>
          <cell r="J94">
            <v>5980</v>
          </cell>
          <cell r="K94">
            <v>14.95</v>
          </cell>
          <cell r="L94">
            <v>7.2</v>
          </cell>
        </row>
        <row r="95">
          <cell r="A95">
            <v>139640</v>
          </cell>
          <cell r="B95" t="str">
            <v>NN KAISEN (MINI)</v>
          </cell>
          <cell r="C95" t="str">
            <v>NN</v>
          </cell>
          <cell r="D95">
            <v>0</v>
          </cell>
          <cell r="E95" t="str">
            <v>1.4kg(100pcs)*4*1</v>
          </cell>
          <cell r="F95">
            <v>32</v>
          </cell>
          <cell r="G95">
            <v>40</v>
          </cell>
          <cell r="H95">
            <v>22</v>
          </cell>
          <cell r="I95">
            <v>2.8160000000000001E-2</v>
          </cell>
          <cell r="J95">
            <v>4060</v>
          </cell>
          <cell r="K95">
            <v>10.15</v>
          </cell>
          <cell r="L95">
            <v>5.6</v>
          </cell>
        </row>
        <row r="96">
          <cell r="A96">
            <v>109826</v>
          </cell>
          <cell r="B96" t="str">
            <v>CHIMAKI CHICKEN</v>
          </cell>
          <cell r="C96" t="str">
            <v>AB</v>
          </cell>
          <cell r="D96" t="str">
            <v>中華ちまき</v>
          </cell>
          <cell r="E96" t="str">
            <v>45g*20*6*2</v>
          </cell>
          <cell r="F96">
            <v>28</v>
          </cell>
          <cell r="G96">
            <v>41</v>
          </cell>
          <cell r="H96">
            <v>34</v>
          </cell>
          <cell r="I96">
            <v>3.9031999999999997E-2</v>
          </cell>
          <cell r="J96">
            <v>6816</v>
          </cell>
          <cell r="K96">
            <v>28.4</v>
          </cell>
          <cell r="L96">
            <v>10.8</v>
          </cell>
          <cell r="M96">
            <v>0</v>
          </cell>
          <cell r="N96" t="str">
            <v>RICE</v>
          </cell>
          <cell r="O96" t="str">
            <v>EST</v>
          </cell>
        </row>
        <row r="97">
          <cell r="A97">
            <v>109827</v>
          </cell>
          <cell r="B97" t="str">
            <v>CHIMAKI SEAFOOD</v>
          </cell>
          <cell r="C97" t="str">
            <v>AB</v>
          </cell>
          <cell r="D97" t="str">
            <v>海鮮ちまき</v>
          </cell>
          <cell r="E97" t="str">
            <v>45g*20*6*2</v>
          </cell>
          <cell r="F97">
            <v>28</v>
          </cell>
          <cell r="G97">
            <v>41</v>
          </cell>
          <cell r="H97">
            <v>34</v>
          </cell>
          <cell r="I97">
            <v>3.9031999999999997E-2</v>
          </cell>
          <cell r="J97">
            <v>8028</v>
          </cell>
          <cell r="K97">
            <v>33.450000000000003</v>
          </cell>
          <cell r="L97">
            <v>10.8</v>
          </cell>
          <cell r="M97">
            <v>0</v>
          </cell>
          <cell r="N97" t="str">
            <v>RICE</v>
          </cell>
        </row>
        <row r="98">
          <cell r="A98">
            <v>109696</v>
          </cell>
          <cell r="B98" t="str">
            <v>CHICKEN RICE</v>
          </cell>
          <cell r="C98" t="str">
            <v>JIRO</v>
          </cell>
          <cell r="D98" t="str">
            <v>ﾁｷﾝﾗｲｽ</v>
          </cell>
          <cell r="E98" t="str">
            <v>1Kg/6*2</v>
          </cell>
          <cell r="F98">
            <v>28</v>
          </cell>
          <cell r="G98">
            <v>41</v>
          </cell>
          <cell r="H98">
            <v>29</v>
          </cell>
          <cell r="I98">
            <v>3.3292000000000002E-2</v>
          </cell>
          <cell r="J98">
            <v>4156.4400000000005</v>
          </cell>
          <cell r="K98">
            <v>346.37</v>
          </cell>
          <cell r="L98">
            <v>12</v>
          </cell>
          <cell r="M98">
            <v>0</v>
          </cell>
          <cell r="N98" t="str">
            <v>RICE</v>
          </cell>
          <cell r="O98" t="str">
            <v>EST</v>
          </cell>
        </row>
        <row r="99">
          <cell r="A99">
            <v>109991</v>
          </cell>
          <cell r="B99" t="str">
            <v>CHIMAKI CHICKEN (COOP)</v>
          </cell>
          <cell r="C99" t="str">
            <v>COOP</v>
          </cell>
          <cell r="D99" t="str">
            <v>中華ちまき</v>
          </cell>
          <cell r="E99" t="str">
            <v>45g/8*12</v>
          </cell>
          <cell r="F99">
            <v>33</v>
          </cell>
          <cell r="G99">
            <v>34</v>
          </cell>
          <cell r="H99">
            <v>19</v>
          </cell>
          <cell r="I99">
            <v>2.1318E-2</v>
          </cell>
          <cell r="J99">
            <v>2240.3999999999996</v>
          </cell>
          <cell r="K99">
            <v>186.7</v>
          </cell>
          <cell r="L99">
            <v>4.32</v>
          </cell>
          <cell r="M99">
            <v>0</v>
          </cell>
          <cell r="N99" t="str">
            <v>RICE</v>
          </cell>
          <cell r="O99" t="str">
            <v>EST</v>
          </cell>
        </row>
        <row r="100">
          <cell r="A100">
            <v>95540</v>
          </cell>
          <cell r="B100" t="str">
            <v>TOHO CHICHUKAI</v>
          </cell>
          <cell r="C100" t="str">
            <v>TOHO</v>
          </cell>
          <cell r="D100" t="str">
            <v>TOHO地中海ﾋﾟﾗﾌ</v>
          </cell>
          <cell r="E100" t="str">
            <v>310g/20*2</v>
          </cell>
          <cell r="F100">
            <v>27.5</v>
          </cell>
          <cell r="G100">
            <v>46.5</v>
          </cell>
          <cell r="H100">
            <v>29</v>
          </cell>
          <cell r="I100">
            <v>3.7083749999999999E-2</v>
          </cell>
          <cell r="J100">
            <v>4478.3999999999996</v>
          </cell>
          <cell r="K100">
            <v>111.96</v>
          </cell>
          <cell r="L100">
            <v>12.4</v>
          </cell>
          <cell r="M100">
            <v>0</v>
          </cell>
          <cell r="N100" t="str">
            <v>RICE</v>
          </cell>
          <cell r="O100" t="str">
            <v>EST</v>
          </cell>
        </row>
        <row r="101">
          <cell r="A101">
            <v>96913</v>
          </cell>
          <cell r="B101" t="str">
            <v>HCF CHICHUKAI</v>
          </cell>
          <cell r="C101" t="str">
            <v>HCF</v>
          </cell>
          <cell r="D101" t="str">
            <v>HCF地中海ﾋﾟﾗﾌ</v>
          </cell>
          <cell r="E101" t="str">
            <v>310g/20*2</v>
          </cell>
          <cell r="F101">
            <v>34.5</v>
          </cell>
          <cell r="G101">
            <v>39</v>
          </cell>
          <cell r="H101">
            <v>22.5</v>
          </cell>
          <cell r="I101">
            <v>3.0273749999999999E-2</v>
          </cell>
          <cell r="J101">
            <v>4478.3999999999996</v>
          </cell>
          <cell r="K101">
            <v>111.96</v>
          </cell>
          <cell r="L101">
            <v>12.4</v>
          </cell>
          <cell r="M101">
            <v>0</v>
          </cell>
          <cell r="N101" t="str">
            <v>RICE</v>
          </cell>
          <cell r="O101" t="str">
            <v>EST</v>
          </cell>
        </row>
        <row r="102">
          <cell r="I102">
            <v>0</v>
          </cell>
        </row>
        <row r="103">
          <cell r="A103">
            <v>148679</v>
          </cell>
          <cell r="B103" t="str">
            <v>TAKOYAKI   (SL)</v>
          </cell>
          <cell r="C103" t="str">
            <v>SOLEIL</v>
          </cell>
          <cell r="D103">
            <v>0</v>
          </cell>
          <cell r="E103" t="str">
            <v>1kg(50pcs)*10*1</v>
          </cell>
          <cell r="F103">
            <v>27.5</v>
          </cell>
          <cell r="G103">
            <v>37</v>
          </cell>
          <cell r="H103">
            <v>30.5</v>
          </cell>
          <cell r="I103">
            <v>3.1033749999999999E-2</v>
          </cell>
          <cell r="J103">
            <v>4255</v>
          </cell>
          <cell r="K103">
            <v>8.51</v>
          </cell>
          <cell r="L103">
            <v>10</v>
          </cell>
        </row>
        <row r="104">
          <cell r="A104">
            <v>109926</v>
          </cell>
          <cell r="B104" t="str">
            <v>NN SUSHI BK</v>
          </cell>
          <cell r="C104" t="str">
            <v>AB</v>
          </cell>
          <cell r="D104" t="str">
            <v>NNｽｼｴﾋﾞ　ﾌﾞﾛｰｸﾝ</v>
          </cell>
          <cell r="E104" t="str">
            <v>1Kg/10</v>
          </cell>
          <cell r="F104">
            <v>36</v>
          </cell>
          <cell r="G104">
            <v>47.5</v>
          </cell>
          <cell r="H104">
            <v>19</v>
          </cell>
          <cell r="I104">
            <v>3.2489999999999998E-2</v>
          </cell>
          <cell r="J104">
            <v>13750</v>
          </cell>
          <cell r="K104">
            <v>1375</v>
          </cell>
          <cell r="L104">
            <v>10</v>
          </cell>
          <cell r="M104">
            <v>0</v>
          </cell>
          <cell r="N104" t="str">
            <v>SUSI</v>
          </cell>
        </row>
        <row r="105">
          <cell r="A105">
            <v>109925</v>
          </cell>
          <cell r="B105" t="str">
            <v>NN SUSHI 41/50</v>
          </cell>
          <cell r="C105" t="str">
            <v>AB</v>
          </cell>
          <cell r="D105" t="str">
            <v>NNｽｼｴﾋﾞ　41/50</v>
          </cell>
          <cell r="E105" t="str">
            <v>200g(30pcs)/20*2</v>
          </cell>
          <cell r="F105">
            <v>14.5</v>
          </cell>
          <cell r="G105">
            <v>43</v>
          </cell>
          <cell r="H105">
            <v>32.5</v>
          </cell>
          <cell r="I105">
            <v>2.0263750000000001E-2</v>
          </cell>
          <cell r="J105">
            <v>21312.000000000004</v>
          </cell>
          <cell r="K105">
            <v>17.760000000000002</v>
          </cell>
          <cell r="L105">
            <v>8</v>
          </cell>
          <cell r="M105">
            <v>0</v>
          </cell>
          <cell r="N105" t="str">
            <v>SUSI</v>
          </cell>
        </row>
        <row r="106">
          <cell r="A106">
            <v>109924</v>
          </cell>
          <cell r="B106" t="str">
            <v>NN SUSHI 31/40</v>
          </cell>
          <cell r="C106" t="str">
            <v>AB</v>
          </cell>
          <cell r="D106" t="str">
            <v>NNｽｼｴﾋﾞ　31/40</v>
          </cell>
          <cell r="E106" t="str">
            <v>260g(30pcs)/20*2</v>
          </cell>
          <cell r="F106">
            <v>14.5</v>
          </cell>
          <cell r="G106">
            <v>43</v>
          </cell>
          <cell r="H106">
            <v>32.5</v>
          </cell>
          <cell r="I106">
            <v>2.0263750000000001E-2</v>
          </cell>
          <cell r="J106">
            <v>31344</v>
          </cell>
          <cell r="K106">
            <v>26.12</v>
          </cell>
          <cell r="L106">
            <v>10.4</v>
          </cell>
          <cell r="M106">
            <v>0</v>
          </cell>
          <cell r="N106" t="str">
            <v>SUSI</v>
          </cell>
        </row>
        <row r="107">
          <cell r="A107">
            <v>118911</v>
          </cell>
          <cell r="B107" t="str">
            <v>NN SUSHI 26/30</v>
          </cell>
          <cell r="C107" t="str">
            <v>AB</v>
          </cell>
          <cell r="D107" t="str">
            <v>NNｽｼｴﾋﾞ　26/30</v>
          </cell>
          <cell r="E107" t="str">
            <v>330g(30pcs)/20*2</v>
          </cell>
          <cell r="F107">
            <v>14.5</v>
          </cell>
          <cell r="G107">
            <v>43</v>
          </cell>
          <cell r="H107">
            <v>32.5</v>
          </cell>
          <cell r="I107">
            <v>2.0263750000000001E-2</v>
          </cell>
          <cell r="J107">
            <v>41688</v>
          </cell>
          <cell r="K107">
            <v>34.74</v>
          </cell>
          <cell r="L107">
            <v>13.2</v>
          </cell>
          <cell r="M107">
            <v>0</v>
          </cell>
          <cell r="N107" t="str">
            <v>SUSI</v>
          </cell>
        </row>
        <row r="108">
          <cell r="A108">
            <v>119498</v>
          </cell>
          <cell r="B108" t="str">
            <v>NN SUSHI 61/70</v>
          </cell>
          <cell r="C108" t="str">
            <v>AB</v>
          </cell>
          <cell r="D108" t="str">
            <v>NNｽｼｴﾋﾞ　61/70</v>
          </cell>
          <cell r="E108" t="str">
            <v>300g(50pcs)/20*2</v>
          </cell>
          <cell r="F108">
            <v>14.5</v>
          </cell>
          <cell r="G108">
            <v>43</v>
          </cell>
          <cell r="H108">
            <v>32.5</v>
          </cell>
          <cell r="I108">
            <v>2.0263750000000001E-2</v>
          </cell>
          <cell r="J108">
            <v>0</v>
          </cell>
          <cell r="K108">
            <v>0</v>
          </cell>
          <cell r="L108">
            <v>12</v>
          </cell>
          <cell r="M108">
            <v>0</v>
          </cell>
          <cell r="N108" t="str">
            <v>SUSI</v>
          </cell>
        </row>
        <row r="109">
          <cell r="A109">
            <v>118898</v>
          </cell>
          <cell r="B109" t="str">
            <v>NN SUSHI FVC L</v>
          </cell>
          <cell r="C109" t="str">
            <v>FVC</v>
          </cell>
          <cell r="D109" t="str">
            <v>NNｽｼｴﾋﾞ　FVC L</v>
          </cell>
          <cell r="E109" t="str">
            <v>330g(30pcs)/20*2</v>
          </cell>
          <cell r="F109">
            <v>27</v>
          </cell>
          <cell r="G109">
            <v>39</v>
          </cell>
          <cell r="H109">
            <v>37</v>
          </cell>
          <cell r="I109">
            <v>3.8961000000000003E-2</v>
          </cell>
          <cell r="J109">
            <v>41688</v>
          </cell>
          <cell r="K109">
            <v>34.74</v>
          </cell>
          <cell r="L109">
            <v>13.2</v>
          </cell>
          <cell r="M109">
            <v>0</v>
          </cell>
          <cell r="N109" t="str">
            <v>SUSI</v>
          </cell>
        </row>
        <row r="110">
          <cell r="A110">
            <v>118694</v>
          </cell>
          <cell r="B110" t="str">
            <v>SUSHI</v>
          </cell>
          <cell r="C110" t="str">
            <v>AB</v>
          </cell>
          <cell r="D110" t="str">
            <v>すしえび</v>
          </cell>
          <cell r="E110" t="str">
            <v>134g(10pcs)*40</v>
          </cell>
          <cell r="F110">
            <v>0</v>
          </cell>
          <cell r="G110">
            <v>0</v>
          </cell>
          <cell r="H110">
            <v>0</v>
          </cell>
          <cell r="I110">
            <v>0</v>
          </cell>
          <cell r="J110">
            <v>17948</v>
          </cell>
          <cell r="K110">
            <v>44.87</v>
          </cell>
          <cell r="L110">
            <v>5.36</v>
          </cell>
          <cell r="M110">
            <v>0</v>
          </cell>
          <cell r="N110" t="str">
            <v>SUSI</v>
          </cell>
        </row>
        <row r="111">
          <cell r="A111">
            <v>118695</v>
          </cell>
          <cell r="B111" t="str">
            <v>SUSHI</v>
          </cell>
          <cell r="C111" t="str">
            <v>AB</v>
          </cell>
          <cell r="D111" t="str">
            <v>すしえび</v>
          </cell>
          <cell r="E111" t="str">
            <v>174g(20pcs)*40</v>
          </cell>
          <cell r="F111">
            <v>0</v>
          </cell>
          <cell r="G111">
            <v>0</v>
          </cell>
          <cell r="H111">
            <v>0</v>
          </cell>
          <cell r="I111">
            <v>0</v>
          </cell>
          <cell r="J111">
            <v>18720</v>
          </cell>
          <cell r="K111">
            <v>23.4</v>
          </cell>
          <cell r="L111">
            <v>6.96</v>
          </cell>
          <cell r="M111">
            <v>0</v>
          </cell>
          <cell r="N111" t="str">
            <v>SUSI</v>
          </cell>
        </row>
        <row r="112">
          <cell r="A112">
            <v>108913</v>
          </cell>
          <cell r="B112" t="str">
            <v>SUSHI 51/60</v>
          </cell>
          <cell r="C112" t="str">
            <v>AB</v>
          </cell>
          <cell r="D112" t="str">
            <v>すしえび 51/60</v>
          </cell>
          <cell r="E112" t="str">
            <v>330g(50pcs)*20*2</v>
          </cell>
          <cell r="F112">
            <v>14.5</v>
          </cell>
          <cell r="G112">
            <v>43</v>
          </cell>
          <cell r="H112">
            <v>32.5</v>
          </cell>
          <cell r="I112">
            <v>2.0263750000000001E-2</v>
          </cell>
          <cell r="J112">
            <v>27760</v>
          </cell>
          <cell r="K112">
            <v>13.88</v>
          </cell>
          <cell r="L112">
            <v>13.2</v>
          </cell>
          <cell r="M112">
            <v>0</v>
          </cell>
          <cell r="N112" t="str">
            <v>SUSI</v>
          </cell>
        </row>
        <row r="113">
          <cell r="A113">
            <v>118915</v>
          </cell>
          <cell r="B113" t="str">
            <v>SUSHI T 41/50</v>
          </cell>
          <cell r="C113" t="str">
            <v>TOHOKU</v>
          </cell>
          <cell r="D113" t="str">
            <v>すしえび T 41/50</v>
          </cell>
          <cell r="E113" t="str">
            <v>400g(50pcs)*20*2</v>
          </cell>
          <cell r="F113">
            <v>14.5</v>
          </cell>
          <cell r="G113">
            <v>43</v>
          </cell>
          <cell r="H113">
            <v>32.5</v>
          </cell>
          <cell r="I113">
            <v>2.0263750000000001E-2</v>
          </cell>
          <cell r="J113">
            <v>0</v>
          </cell>
          <cell r="K113">
            <v>0</v>
          </cell>
          <cell r="L113">
            <v>16</v>
          </cell>
          <cell r="M113">
            <v>0</v>
          </cell>
          <cell r="N113" t="str">
            <v>SUSI</v>
          </cell>
        </row>
        <row r="114">
          <cell r="A114">
            <v>118910</v>
          </cell>
          <cell r="B114" t="str">
            <v>SUSHI 5L</v>
          </cell>
          <cell r="C114" t="str">
            <v>AB</v>
          </cell>
          <cell r="D114" t="str">
            <v>すしえび5L 23/25</v>
          </cell>
          <cell r="E114" t="str">
            <v>145g(10pcs)40</v>
          </cell>
          <cell r="F114">
            <v>16</v>
          </cell>
          <cell r="G114">
            <v>43</v>
          </cell>
          <cell r="H114">
            <v>32.5</v>
          </cell>
          <cell r="I114">
            <v>2.2360000000000001E-2</v>
          </cell>
          <cell r="J114">
            <v>0</v>
          </cell>
          <cell r="K114">
            <v>0</v>
          </cell>
          <cell r="L114">
            <v>5.8</v>
          </cell>
          <cell r="M114">
            <v>0</v>
          </cell>
          <cell r="N114" t="str">
            <v>SUSI</v>
          </cell>
        </row>
        <row r="115">
          <cell r="A115" t="str">
            <v>119005(1)</v>
          </cell>
          <cell r="B115" t="str">
            <v>EBI TEMPURA (M)   (AUSTRAL)</v>
          </cell>
          <cell r="C115">
            <v>0</v>
          </cell>
          <cell r="D115">
            <v>0</v>
          </cell>
          <cell r="E115" t="str">
            <v>40g*5*8*1</v>
          </cell>
          <cell r="F115">
            <v>40</v>
          </cell>
          <cell r="G115">
            <v>57</v>
          </cell>
          <cell r="H115">
            <v>9.5</v>
          </cell>
          <cell r="I115">
            <v>2.1659999999999999E-2</v>
          </cell>
          <cell r="J115">
            <v>0</v>
          </cell>
          <cell r="K115">
            <v>0</v>
          </cell>
          <cell r="L115">
            <v>1.6</v>
          </cell>
          <cell r="M115">
            <v>0</v>
          </cell>
          <cell r="N115">
            <v>0</v>
          </cell>
          <cell r="O115">
            <v>0</v>
          </cell>
          <cell r="P115">
            <v>0.47</v>
          </cell>
          <cell r="Q115">
            <v>18.799999999999997</v>
          </cell>
        </row>
        <row r="116">
          <cell r="A116" t="str">
            <v>139199(2)</v>
          </cell>
          <cell r="B116" t="str">
            <v>KAKIAGE        (S)   (AUSTRAL)</v>
          </cell>
          <cell r="C116">
            <v>0</v>
          </cell>
          <cell r="D116">
            <v>0</v>
          </cell>
          <cell r="E116" t="str">
            <v>50g*60*1</v>
          </cell>
          <cell r="F116">
            <v>33</v>
          </cell>
          <cell r="G116">
            <v>42.5</v>
          </cell>
          <cell r="H116">
            <v>10.5</v>
          </cell>
          <cell r="I116">
            <v>1.472625E-2</v>
          </cell>
          <cell r="J116">
            <v>0</v>
          </cell>
          <cell r="K116">
            <v>0</v>
          </cell>
          <cell r="L116">
            <v>3</v>
          </cell>
          <cell r="M116">
            <v>0</v>
          </cell>
          <cell r="N116">
            <v>0</v>
          </cell>
          <cell r="O116">
            <v>0</v>
          </cell>
          <cell r="P116">
            <v>0.17</v>
          </cell>
          <cell r="Q116">
            <v>10.200000000000001</v>
          </cell>
        </row>
        <row r="117">
          <cell r="A117">
            <v>95798</v>
          </cell>
          <cell r="B117" t="str">
            <v>THAIKUN CHICKEN CURRY</v>
          </cell>
          <cell r="C117">
            <v>0</v>
          </cell>
          <cell r="D117" t="str">
            <v>ﾀｲｸｰﾝﾁｷﾝ(ｶﾚｰ)</v>
          </cell>
          <cell r="E117" t="str">
            <v>35g*20/6*2</v>
          </cell>
          <cell r="F117">
            <v>27.5</v>
          </cell>
          <cell r="G117">
            <v>42</v>
          </cell>
          <cell r="H117">
            <v>29</v>
          </cell>
          <cell r="I117">
            <v>3.3494999999999997E-2</v>
          </cell>
          <cell r="J117">
            <v>7200</v>
          </cell>
          <cell r="K117">
            <v>30</v>
          </cell>
          <cell r="L117">
            <v>8.4</v>
          </cell>
          <cell r="M117">
            <v>0</v>
          </cell>
          <cell r="N117" t="str">
            <v>OTH</v>
          </cell>
          <cell r="O117" t="str">
            <v>EST</v>
          </cell>
        </row>
        <row r="118">
          <cell r="A118">
            <v>95797</v>
          </cell>
          <cell r="B118" t="str">
            <v>THAIKUN CHICKEN SESAMI</v>
          </cell>
          <cell r="C118">
            <v>0</v>
          </cell>
          <cell r="D118" t="str">
            <v>ﾀｲｸｰﾝﾁｷﾝ(ごま)</v>
          </cell>
          <cell r="E118" t="str">
            <v>35g*20/6*2</v>
          </cell>
          <cell r="F118">
            <v>27.5</v>
          </cell>
          <cell r="G118">
            <v>42</v>
          </cell>
          <cell r="H118">
            <v>29</v>
          </cell>
          <cell r="I118">
            <v>3.3494999999999997E-2</v>
          </cell>
          <cell r="J118">
            <v>6912</v>
          </cell>
          <cell r="K118">
            <v>28.8</v>
          </cell>
          <cell r="L118">
            <v>8.4</v>
          </cell>
          <cell r="M118">
            <v>0</v>
          </cell>
          <cell r="N118" t="str">
            <v>OTH</v>
          </cell>
          <cell r="O118" t="str">
            <v>EST</v>
          </cell>
        </row>
        <row r="119">
          <cell r="A119">
            <v>118691</v>
          </cell>
          <cell r="B119" t="str">
            <v>NN FRIED CHICKE NN</v>
          </cell>
          <cell r="C119">
            <v>0</v>
          </cell>
          <cell r="D119" t="str">
            <v>NNﾁｷﾝ唐揚げ N</v>
          </cell>
          <cell r="E119" t="str">
            <v>1Kg/10</v>
          </cell>
          <cell r="F119">
            <v>28</v>
          </cell>
          <cell r="G119">
            <v>42</v>
          </cell>
          <cell r="H119">
            <v>24</v>
          </cell>
          <cell r="I119">
            <v>2.8223999999999999E-2</v>
          </cell>
          <cell r="J119">
            <v>5754</v>
          </cell>
          <cell r="K119">
            <v>575.4</v>
          </cell>
          <cell r="L119">
            <v>10</v>
          </cell>
          <cell r="M119">
            <v>0</v>
          </cell>
          <cell r="N119" t="str">
            <v>OTH</v>
          </cell>
          <cell r="O119" t="str">
            <v>EST</v>
          </cell>
        </row>
        <row r="120">
          <cell r="A120">
            <v>119308</v>
          </cell>
          <cell r="B120" t="str">
            <v>NN SEAFOOD MIX</v>
          </cell>
          <cell r="C120">
            <v>0</v>
          </cell>
          <cell r="D120" t="str">
            <v>NNｼｰﾌｰﾄﾞﾐｯｸｽ</v>
          </cell>
          <cell r="E120" t="str">
            <v>500g/20</v>
          </cell>
          <cell r="F120">
            <v>0</v>
          </cell>
          <cell r="G120">
            <v>0</v>
          </cell>
          <cell r="H120">
            <v>0</v>
          </cell>
          <cell r="I120">
            <v>0</v>
          </cell>
          <cell r="J120">
            <v>8332.7999999999993</v>
          </cell>
          <cell r="K120">
            <v>416.64</v>
          </cell>
          <cell r="L120">
            <v>10</v>
          </cell>
          <cell r="M120">
            <v>0</v>
          </cell>
          <cell r="N120" t="str">
            <v>OTH</v>
          </cell>
        </row>
        <row r="121">
          <cell r="A121">
            <v>119465</v>
          </cell>
          <cell r="B121" t="str">
            <v>NN SEAFOOD MIX５</v>
          </cell>
          <cell r="C121">
            <v>0</v>
          </cell>
          <cell r="D121" t="str">
            <v>NNｼｰﾌｰﾄﾞﾐｯｸｽ５</v>
          </cell>
          <cell r="E121" t="str">
            <v>1Kg/10</v>
          </cell>
          <cell r="F121">
            <v>31.5</v>
          </cell>
          <cell r="G121">
            <v>42.5</v>
          </cell>
          <cell r="H121">
            <v>20</v>
          </cell>
          <cell r="I121">
            <v>2.6775E-2</v>
          </cell>
          <cell r="J121">
            <v>0</v>
          </cell>
          <cell r="K121">
            <v>0</v>
          </cell>
          <cell r="L121">
            <v>10</v>
          </cell>
          <cell r="M121">
            <v>0</v>
          </cell>
          <cell r="N121" t="str">
            <v>OTH</v>
          </cell>
        </row>
        <row r="122">
          <cell r="A122">
            <v>119384</v>
          </cell>
          <cell r="B122" t="str">
            <v>NN TAKOYAKI</v>
          </cell>
          <cell r="C122">
            <v>0</v>
          </cell>
          <cell r="D122" t="str">
            <v>NN手焼き丸たこ</v>
          </cell>
          <cell r="E122" t="str">
            <v>1Kg/10</v>
          </cell>
          <cell r="F122">
            <v>27.5</v>
          </cell>
          <cell r="G122">
            <v>37</v>
          </cell>
          <cell r="H122">
            <v>30.5</v>
          </cell>
          <cell r="I122">
            <v>3.1033749999999999E-2</v>
          </cell>
          <cell r="J122">
            <v>4300</v>
          </cell>
          <cell r="K122">
            <v>8.6</v>
          </cell>
          <cell r="L122">
            <v>10</v>
          </cell>
          <cell r="M122">
            <v>0</v>
          </cell>
          <cell r="N122" t="str">
            <v>OTH</v>
          </cell>
        </row>
        <row r="123">
          <cell r="A123">
            <v>95489</v>
          </cell>
          <cell r="B123" t="str">
            <v>NN SEAFOOD MIX A</v>
          </cell>
          <cell r="C123">
            <v>0</v>
          </cell>
          <cell r="D123" t="str">
            <v>NNｼｰﾌｰﾄﾞﾐｯｸｽA</v>
          </cell>
          <cell r="E123" t="str">
            <v>500g/6*3</v>
          </cell>
          <cell r="F123">
            <v>22</v>
          </cell>
          <cell r="G123">
            <v>35</v>
          </cell>
          <cell r="H123">
            <v>33</v>
          </cell>
          <cell r="I123">
            <v>2.5409999999999999E-2</v>
          </cell>
          <cell r="J123">
            <v>7499.52</v>
          </cell>
          <cell r="K123">
            <v>416.64</v>
          </cell>
          <cell r="L123">
            <v>9</v>
          </cell>
          <cell r="M123">
            <v>0</v>
          </cell>
          <cell r="N123" t="str">
            <v>OTH</v>
          </cell>
        </row>
        <row r="124">
          <cell r="A124">
            <v>95499</v>
          </cell>
          <cell r="B124" t="str">
            <v>COCONUTS</v>
          </cell>
          <cell r="C124">
            <v>0</v>
          </cell>
          <cell r="D124" t="str">
            <v>ｺｺﾅｯﾂ(ｶｻﾞﾘ)</v>
          </cell>
          <cell r="E124" t="str">
            <v>1Kg/6*2</v>
          </cell>
          <cell r="F124">
            <v>28.5</v>
          </cell>
          <cell r="G124">
            <v>43</v>
          </cell>
          <cell r="H124">
            <v>36</v>
          </cell>
          <cell r="I124">
            <v>4.4117999999999997E-2</v>
          </cell>
          <cell r="J124">
            <v>2649.6000000000004</v>
          </cell>
          <cell r="K124">
            <v>220.8</v>
          </cell>
          <cell r="L124">
            <v>12</v>
          </cell>
          <cell r="M124">
            <v>0</v>
          </cell>
          <cell r="N124" t="str">
            <v>OTH</v>
          </cell>
        </row>
        <row r="125">
          <cell r="A125">
            <v>119149</v>
          </cell>
          <cell r="B125" t="str">
            <v>SEAFOOD MIX</v>
          </cell>
          <cell r="C125">
            <v>0</v>
          </cell>
          <cell r="D125" t="str">
            <v>ｼｰﾌｰﾄﾞﾐｯｸｽ</v>
          </cell>
          <cell r="E125" t="str">
            <v>200g(2)/20*2</v>
          </cell>
          <cell r="F125">
            <v>0</v>
          </cell>
          <cell r="G125">
            <v>0</v>
          </cell>
          <cell r="H125">
            <v>0</v>
          </cell>
          <cell r="I125">
            <v>0</v>
          </cell>
          <cell r="J125">
            <v>10440</v>
          </cell>
          <cell r="K125">
            <v>130.5</v>
          </cell>
          <cell r="L125">
            <v>8</v>
          </cell>
          <cell r="M125">
            <v>0</v>
          </cell>
          <cell r="N125" t="str">
            <v>OTH</v>
          </cell>
        </row>
        <row r="126">
          <cell r="A126">
            <v>118892</v>
          </cell>
          <cell r="B126" t="str">
            <v>TORI SENBEI (MINI CHICKEN SHEET)</v>
          </cell>
          <cell r="C126">
            <v>0</v>
          </cell>
          <cell r="D126" t="str">
            <v>鶏せんべい</v>
          </cell>
          <cell r="E126" t="str">
            <v>500g(40pcs)*6</v>
          </cell>
          <cell r="F126">
            <v>30</v>
          </cell>
          <cell r="G126">
            <v>54.5</v>
          </cell>
          <cell r="H126">
            <v>19</v>
          </cell>
          <cell r="I126">
            <v>3.1064999999999999E-2</v>
          </cell>
          <cell r="J126">
            <v>4665.6000000000004</v>
          </cell>
          <cell r="K126">
            <v>777.6</v>
          </cell>
          <cell r="L126">
            <v>3</v>
          </cell>
          <cell r="M126">
            <v>0</v>
          </cell>
          <cell r="N126" t="str">
            <v>OTH</v>
          </cell>
          <cell r="O126" t="str">
            <v>EST</v>
          </cell>
        </row>
        <row r="127">
          <cell r="A127">
            <v>119467</v>
          </cell>
          <cell r="B127" t="str">
            <v>NN FRIED CHIKEN</v>
          </cell>
          <cell r="C127">
            <v>0</v>
          </cell>
          <cell r="D127" t="str">
            <v>NNﾁｷﾝ唐揚げ</v>
          </cell>
          <cell r="E127" t="str">
            <v>1Kg/10</v>
          </cell>
          <cell r="F127">
            <v>30</v>
          </cell>
          <cell r="G127">
            <v>40</v>
          </cell>
          <cell r="H127">
            <v>23</v>
          </cell>
          <cell r="I127">
            <v>2.76E-2</v>
          </cell>
          <cell r="J127">
            <v>4200</v>
          </cell>
          <cell r="K127">
            <v>420</v>
          </cell>
          <cell r="L127">
            <v>10</v>
          </cell>
          <cell r="M127">
            <v>0</v>
          </cell>
          <cell r="N127" t="str">
            <v>OTH</v>
          </cell>
          <cell r="O127" t="str">
            <v>EST</v>
          </cell>
        </row>
        <row r="128">
          <cell r="A128">
            <v>109986</v>
          </cell>
          <cell r="B128" t="str">
            <v>CHICKEN CURRY SAUCE</v>
          </cell>
          <cell r="C128" t="str">
            <v>NIKKOKU</v>
          </cell>
          <cell r="D128" t="str">
            <v>ﾆｯｺｸｶﾚｰ (ﾁｷﾝ)</v>
          </cell>
          <cell r="E128" t="str">
            <v>1.3Kg/8</v>
          </cell>
          <cell r="F128">
            <v>28</v>
          </cell>
          <cell r="G128">
            <v>41</v>
          </cell>
          <cell r="H128">
            <v>19</v>
          </cell>
          <cell r="I128">
            <v>2.1812000000000002E-2</v>
          </cell>
          <cell r="J128">
            <v>4822.24</v>
          </cell>
          <cell r="K128">
            <v>602.78</v>
          </cell>
          <cell r="L128">
            <v>10.4</v>
          </cell>
          <cell r="M128">
            <v>0</v>
          </cell>
          <cell r="N128" t="str">
            <v>OTH</v>
          </cell>
          <cell r="O128" t="str">
            <v>EST</v>
          </cell>
        </row>
        <row r="129">
          <cell r="A129">
            <v>118890</v>
          </cell>
          <cell r="B129" t="str">
            <v>YUBAMAKI CHICKEN</v>
          </cell>
          <cell r="C129">
            <v>0</v>
          </cell>
          <cell r="D129" t="str">
            <v>ゆば巻(ﾁｷﾝ)</v>
          </cell>
          <cell r="E129" t="str">
            <v>30g/45*4</v>
          </cell>
          <cell r="F129">
            <v>0</v>
          </cell>
          <cell r="G129">
            <v>0</v>
          </cell>
          <cell r="H129">
            <v>0</v>
          </cell>
          <cell r="I129">
            <v>0</v>
          </cell>
          <cell r="J129">
            <v>4212</v>
          </cell>
          <cell r="K129">
            <v>23.4</v>
          </cell>
          <cell r="L129">
            <v>5.4</v>
          </cell>
          <cell r="M129">
            <v>0</v>
          </cell>
          <cell r="N129" t="str">
            <v>OTH</v>
          </cell>
          <cell r="O129" t="str">
            <v>EST</v>
          </cell>
        </row>
        <row r="130">
          <cell r="A130">
            <v>118891</v>
          </cell>
          <cell r="B130" t="str">
            <v>YUBAMAKI EBI</v>
          </cell>
          <cell r="C130">
            <v>0</v>
          </cell>
          <cell r="D130" t="str">
            <v>ゆば巻(えび)</v>
          </cell>
          <cell r="E130" t="str">
            <v>30g/45*4</v>
          </cell>
          <cell r="F130">
            <v>0</v>
          </cell>
          <cell r="G130">
            <v>0</v>
          </cell>
          <cell r="H130">
            <v>0</v>
          </cell>
          <cell r="I130">
            <v>0</v>
          </cell>
          <cell r="J130">
            <v>4420.8</v>
          </cell>
          <cell r="K130">
            <v>24.56</v>
          </cell>
          <cell r="L130">
            <v>5.4</v>
          </cell>
          <cell r="M130">
            <v>0</v>
          </cell>
          <cell r="N130" t="str">
            <v>OTH</v>
          </cell>
          <cell r="O130" t="str">
            <v>EST</v>
          </cell>
        </row>
        <row r="131">
          <cell r="A131">
            <v>118944</v>
          </cell>
          <cell r="B131" t="str">
            <v>NN THOD MAN</v>
          </cell>
          <cell r="C131">
            <v>0</v>
          </cell>
          <cell r="D131" t="str">
            <v>NNﾀｲ風さつまあげ</v>
          </cell>
          <cell r="E131" t="str">
            <v>30g/30*8</v>
          </cell>
          <cell r="F131">
            <v>18.5</v>
          </cell>
          <cell r="G131">
            <v>43</v>
          </cell>
          <cell r="H131">
            <v>17</v>
          </cell>
          <cell r="I131">
            <v>1.3523500000000001E-2</v>
          </cell>
          <cell r="J131">
            <v>6360</v>
          </cell>
          <cell r="K131">
            <v>26.5</v>
          </cell>
          <cell r="L131">
            <v>7.2</v>
          </cell>
          <cell r="M131">
            <v>0</v>
          </cell>
          <cell r="N131" t="str">
            <v>OTH</v>
          </cell>
        </row>
        <row r="132">
          <cell r="A132">
            <v>118943</v>
          </cell>
          <cell r="B132" t="str">
            <v>GAI HOO BAI TOAY</v>
          </cell>
          <cell r="C132">
            <v>0</v>
          </cell>
          <cell r="D132" t="str">
            <v>鶏の香葉巻</v>
          </cell>
          <cell r="E132" t="str">
            <v>30g/30*8</v>
          </cell>
          <cell r="F132">
            <v>35</v>
          </cell>
          <cell r="G132">
            <v>46.5</v>
          </cell>
          <cell r="H132">
            <v>17.5</v>
          </cell>
          <cell r="I132">
            <v>2.848125E-2</v>
          </cell>
          <cell r="J132">
            <v>6240</v>
          </cell>
          <cell r="K132">
            <v>26</v>
          </cell>
          <cell r="L132">
            <v>7.2</v>
          </cell>
          <cell r="M132">
            <v>0</v>
          </cell>
          <cell r="N132" t="str">
            <v>OTH</v>
          </cell>
          <cell r="O132" t="str">
            <v>EST</v>
          </cell>
        </row>
        <row r="133">
          <cell r="A133">
            <v>95611</v>
          </cell>
          <cell r="B133" t="str">
            <v>TOM YAM KUN</v>
          </cell>
          <cell r="C133" t="str">
            <v>SUGAR</v>
          </cell>
          <cell r="D133" t="str">
            <v>ﾄﾑﾔﾑｸﾝ</v>
          </cell>
          <cell r="E133" t="str">
            <v>200g/30*2</v>
          </cell>
          <cell r="F133">
            <v>30.5</v>
          </cell>
          <cell r="G133">
            <v>37.5</v>
          </cell>
          <cell r="H133">
            <v>33</v>
          </cell>
          <cell r="I133">
            <v>3.774375E-2</v>
          </cell>
          <cell r="J133">
            <v>5820</v>
          </cell>
          <cell r="K133">
            <v>97</v>
          </cell>
          <cell r="L133">
            <v>12</v>
          </cell>
          <cell r="M133">
            <v>0</v>
          </cell>
          <cell r="N133" t="str">
            <v>OTH</v>
          </cell>
        </row>
        <row r="134">
          <cell r="A134">
            <v>109917</v>
          </cell>
          <cell r="B134" t="str">
            <v>SPRING ROLL SHRIMP</v>
          </cell>
          <cell r="C134">
            <v>0</v>
          </cell>
          <cell r="D134" t="str">
            <v>えびの中華春巻</v>
          </cell>
          <cell r="E134" t="str">
            <v>160(8pcs)/32</v>
          </cell>
          <cell r="F134">
            <v>0</v>
          </cell>
          <cell r="G134">
            <v>0</v>
          </cell>
          <cell r="H134">
            <v>0</v>
          </cell>
          <cell r="I134">
            <v>0</v>
          </cell>
          <cell r="J134">
            <v>4172.8</v>
          </cell>
          <cell r="K134">
            <v>16.3</v>
          </cell>
          <cell r="L134">
            <v>5.12</v>
          </cell>
          <cell r="M134">
            <v>0</v>
          </cell>
          <cell r="N134" t="str">
            <v>OTH</v>
          </cell>
          <cell r="O134" t="str">
            <v>EST</v>
          </cell>
        </row>
        <row r="135">
          <cell r="A135">
            <v>119089</v>
          </cell>
          <cell r="B135" t="str">
            <v>PTO STRECH ４Ｌ</v>
          </cell>
          <cell r="C135">
            <v>0</v>
          </cell>
          <cell r="D135" t="str">
            <v>調理用えび４Ｌ</v>
          </cell>
          <cell r="E135" t="str">
            <v>357g(23pcs)*4/6</v>
          </cell>
          <cell r="F135">
            <v>0</v>
          </cell>
          <cell r="G135">
            <v>0</v>
          </cell>
          <cell r="H135">
            <v>0</v>
          </cell>
          <cell r="I135">
            <v>0</v>
          </cell>
          <cell r="J135">
            <v>22204.560000000001</v>
          </cell>
          <cell r="K135">
            <v>925.19</v>
          </cell>
          <cell r="L135">
            <v>8.5679999999999996</v>
          </cell>
          <cell r="M135">
            <v>0</v>
          </cell>
          <cell r="N135" t="str">
            <v>OTH</v>
          </cell>
        </row>
        <row r="136">
          <cell r="A136">
            <v>119090</v>
          </cell>
          <cell r="B136" t="str">
            <v>PTO STRECH3Ｌ</v>
          </cell>
          <cell r="C136">
            <v>0</v>
          </cell>
          <cell r="D136" t="str">
            <v>調理用えび3Ｌ</v>
          </cell>
          <cell r="E136" t="str">
            <v>325g(28pcs)*4/6</v>
          </cell>
          <cell r="F136">
            <v>28.5</v>
          </cell>
          <cell r="G136">
            <v>35</v>
          </cell>
          <cell r="H136">
            <v>27.5</v>
          </cell>
          <cell r="I136">
            <v>2.7431250000000001E-2</v>
          </cell>
          <cell r="J136">
            <v>17083.439999999999</v>
          </cell>
          <cell r="K136">
            <v>711.81</v>
          </cell>
          <cell r="L136">
            <v>19.5</v>
          </cell>
          <cell r="M136">
            <v>0</v>
          </cell>
          <cell r="N136" t="str">
            <v>OTH</v>
          </cell>
        </row>
        <row r="137">
          <cell r="A137">
            <v>119092</v>
          </cell>
          <cell r="B137" t="str">
            <v>SPRING ROLL SHRIMP</v>
          </cell>
          <cell r="C137">
            <v>0</v>
          </cell>
          <cell r="D137" t="str">
            <v>えびの中華春巻</v>
          </cell>
          <cell r="E137" t="str">
            <v>100g(5pcs)*30*2</v>
          </cell>
          <cell r="F137">
            <v>0</v>
          </cell>
          <cell r="G137">
            <v>0</v>
          </cell>
          <cell r="H137">
            <v>0</v>
          </cell>
          <cell r="I137">
            <v>0</v>
          </cell>
          <cell r="J137">
            <v>0</v>
          </cell>
          <cell r="K137">
            <v>15.75</v>
          </cell>
          <cell r="L137">
            <v>6</v>
          </cell>
          <cell r="M137">
            <v>0</v>
          </cell>
          <cell r="N137" t="str">
            <v>OTH</v>
          </cell>
        </row>
        <row r="138">
          <cell r="A138">
            <v>136684</v>
          </cell>
          <cell r="B138" t="str">
            <v>PEELED SHRIMP</v>
          </cell>
          <cell r="C138" t="str">
            <v>AB(S)</v>
          </cell>
          <cell r="D138" t="str">
            <v>（市販用）むきえび</v>
          </cell>
          <cell r="E138" t="str">
            <v>2Kg/6</v>
          </cell>
          <cell r="F138">
            <v>27</v>
          </cell>
          <cell r="G138">
            <v>41.5</v>
          </cell>
          <cell r="H138">
            <v>20.5</v>
          </cell>
          <cell r="I138">
            <v>2.2970250000000001E-2</v>
          </cell>
          <cell r="J138">
            <v>28323</v>
          </cell>
          <cell r="K138">
            <v>2360.25</v>
          </cell>
          <cell r="L138">
            <v>12</v>
          </cell>
          <cell r="M138">
            <v>0</v>
          </cell>
          <cell r="N138" t="str">
            <v>OTH</v>
          </cell>
        </row>
        <row r="139">
          <cell r="A139">
            <v>119464</v>
          </cell>
          <cell r="B139" t="str">
            <v>TAKOYAKI S</v>
          </cell>
          <cell r="C139" t="str">
            <v>AB</v>
          </cell>
          <cell r="D139" t="str">
            <v>手焼きたこ焼Ｓ</v>
          </cell>
          <cell r="E139" t="str">
            <v>20g*50/10</v>
          </cell>
          <cell r="F139">
            <v>27.5</v>
          </cell>
          <cell r="G139">
            <v>37</v>
          </cell>
          <cell r="H139">
            <v>30.5</v>
          </cell>
          <cell r="I139">
            <v>3.1033749999999999E-2</v>
          </cell>
          <cell r="J139">
            <v>4300</v>
          </cell>
          <cell r="K139">
            <v>8.6</v>
          </cell>
          <cell r="L139">
            <v>10</v>
          </cell>
          <cell r="M139">
            <v>0</v>
          </cell>
          <cell r="N139" t="str">
            <v>OTH</v>
          </cell>
        </row>
        <row r="140">
          <cell r="A140" t="str">
            <v>U-003</v>
          </cell>
          <cell r="B140" t="str">
            <v>EBI FRY L U-COOP</v>
          </cell>
          <cell r="C140" t="str">
            <v>U-COOP</v>
          </cell>
          <cell r="D140" t="str">
            <v>えびフライ L U-COOP</v>
          </cell>
          <cell r="E140" t="str">
            <v>224g*18/2</v>
          </cell>
          <cell r="F140">
            <v>29</v>
          </cell>
          <cell r="G140">
            <v>45</v>
          </cell>
          <cell r="H140">
            <v>36</v>
          </cell>
          <cell r="I140">
            <v>4.6980000000000001E-2</v>
          </cell>
          <cell r="J140">
            <v>0</v>
          </cell>
          <cell r="K140">
            <v>0</v>
          </cell>
          <cell r="L140">
            <v>8.0640000000000001</v>
          </cell>
          <cell r="M140">
            <v>0</v>
          </cell>
          <cell r="N140" t="str">
            <v>EBF</v>
          </cell>
          <cell r="O140">
            <v>0</v>
          </cell>
          <cell r="P140">
            <v>2.5499999999999998</v>
          </cell>
          <cell r="Q140">
            <v>91.8</v>
          </cell>
        </row>
        <row r="141">
          <cell r="A141" t="str">
            <v>U-002</v>
          </cell>
          <cell r="B141" t="str">
            <v>EBI FRY LL U-COOP</v>
          </cell>
          <cell r="C141" t="str">
            <v>U-COOP</v>
          </cell>
          <cell r="D141" t="str">
            <v>えびフライ LL U-COOP</v>
          </cell>
          <cell r="E141" t="str">
            <v>175g*48</v>
          </cell>
          <cell r="F141">
            <v>44</v>
          </cell>
          <cell r="G141">
            <v>47</v>
          </cell>
          <cell r="H141">
            <v>24</v>
          </cell>
          <cell r="I141">
            <v>4.9632000000000003E-2</v>
          </cell>
          <cell r="J141">
            <v>0</v>
          </cell>
          <cell r="K141">
            <v>0</v>
          </cell>
          <cell r="L141">
            <v>8.3999999999999986</v>
          </cell>
          <cell r="M141">
            <v>0</v>
          </cell>
          <cell r="N141" t="str">
            <v>EBF</v>
          </cell>
          <cell r="O141">
            <v>0</v>
          </cell>
          <cell r="P141">
            <v>2.77</v>
          </cell>
          <cell r="Q141">
            <v>132.96</v>
          </cell>
        </row>
        <row r="142">
          <cell r="A142" t="str">
            <v>U-001</v>
          </cell>
          <cell r="B142" t="str">
            <v>KUSHI KATSU 6 U-COOP</v>
          </cell>
          <cell r="C142" t="str">
            <v>U-COOP</v>
          </cell>
          <cell r="D142" t="str">
            <v>串カツ　６種類　U-COOP</v>
          </cell>
          <cell r="E142" t="str">
            <v>484g*20</v>
          </cell>
          <cell r="F142">
            <v>36</v>
          </cell>
          <cell r="G142">
            <v>46</v>
          </cell>
          <cell r="H142">
            <v>29</v>
          </cell>
          <cell r="I142">
            <v>4.8023999999999997E-2</v>
          </cell>
          <cell r="J142">
            <v>0</v>
          </cell>
          <cell r="K142">
            <v>0</v>
          </cell>
          <cell r="L142">
            <v>9.68</v>
          </cell>
          <cell r="M142">
            <v>0</v>
          </cell>
          <cell r="N142" t="str">
            <v>OF</v>
          </cell>
          <cell r="O142">
            <v>0</v>
          </cell>
          <cell r="P142">
            <v>3.2</v>
          </cell>
          <cell r="Q142">
            <v>64</v>
          </cell>
        </row>
        <row r="143">
          <cell r="A143">
            <v>139066</v>
          </cell>
          <cell r="B143" t="str">
            <v>EBI KATSU 100g</v>
          </cell>
          <cell r="C143" t="str">
            <v>HIRAI</v>
          </cell>
          <cell r="D143" t="str">
            <v>エビカツ　巻芯</v>
          </cell>
          <cell r="E143" t="str">
            <v>100g/8*12</v>
          </cell>
          <cell r="F143">
            <v>20</v>
          </cell>
          <cell r="G143">
            <v>44</v>
          </cell>
          <cell r="H143">
            <v>25</v>
          </cell>
          <cell r="I143">
            <v>2.1999999999999999E-2</v>
          </cell>
          <cell r="J143">
            <v>7493.76</v>
          </cell>
          <cell r="K143">
            <v>78.06</v>
          </cell>
          <cell r="L143">
            <v>9.6000000000000014</v>
          </cell>
          <cell r="M143">
            <v>0</v>
          </cell>
          <cell r="N143" t="str">
            <v>OF</v>
          </cell>
        </row>
        <row r="144">
          <cell r="A144">
            <v>119466</v>
          </cell>
          <cell r="B144" t="str">
            <v>SALMON FLAKE</v>
          </cell>
          <cell r="C144" t="str">
            <v>CPKOBE</v>
          </cell>
          <cell r="D144" t="str">
            <v>鮭ほぐし身</v>
          </cell>
          <cell r="E144" t="str">
            <v>80g*2/bags*60</v>
          </cell>
          <cell r="F144">
            <v>36.5</v>
          </cell>
          <cell r="G144">
            <v>48</v>
          </cell>
          <cell r="H144">
            <v>17</v>
          </cell>
          <cell r="I144">
            <v>2.9784000000000001E-2</v>
          </cell>
          <cell r="J144">
            <v>9101.4</v>
          </cell>
          <cell r="K144">
            <v>151.69</v>
          </cell>
          <cell r="L144">
            <v>9.6</v>
          </cell>
          <cell r="M144">
            <v>0</v>
          </cell>
          <cell r="N144" t="str">
            <v>OTH</v>
          </cell>
        </row>
        <row r="145">
          <cell r="A145" t="str">
            <v>USA 1</v>
          </cell>
          <cell r="B145" t="str">
            <v>AJI FRY 50g</v>
          </cell>
          <cell r="C145" t="str">
            <v>TMTC</v>
          </cell>
          <cell r="D145" t="str">
            <v>あじフライ</v>
          </cell>
          <cell r="E145" t="str">
            <v>50g*50</v>
          </cell>
          <cell r="F145">
            <v>27.5</v>
          </cell>
          <cell r="G145">
            <v>38</v>
          </cell>
          <cell r="H145">
            <v>10</v>
          </cell>
          <cell r="I145">
            <v>1.0449999999999999E-2</v>
          </cell>
          <cell r="J145">
            <v>0</v>
          </cell>
          <cell r="K145">
            <v>0</v>
          </cell>
          <cell r="L145">
            <v>2.5</v>
          </cell>
          <cell r="M145">
            <v>0</v>
          </cell>
          <cell r="N145" t="str">
            <v>AJF</v>
          </cell>
          <cell r="O145">
            <v>0</v>
          </cell>
          <cell r="P145">
            <v>0.18600000000000003</v>
          </cell>
          <cell r="Q145">
            <v>9.3000000000000007</v>
          </cell>
        </row>
        <row r="146">
          <cell r="A146" t="str">
            <v>USA 2</v>
          </cell>
          <cell r="B146" t="str">
            <v>AJI FRY 60g</v>
          </cell>
          <cell r="C146" t="str">
            <v>TMTC</v>
          </cell>
          <cell r="D146" t="str">
            <v>あじフライ</v>
          </cell>
          <cell r="E146" t="str">
            <v>60g*50</v>
          </cell>
          <cell r="F146">
            <v>27.5</v>
          </cell>
          <cell r="G146">
            <v>38</v>
          </cell>
          <cell r="H146">
            <v>10</v>
          </cell>
          <cell r="I146">
            <v>1.0449999999999999E-2</v>
          </cell>
          <cell r="J146">
            <v>0</v>
          </cell>
          <cell r="K146">
            <v>0</v>
          </cell>
          <cell r="L146">
            <v>3</v>
          </cell>
          <cell r="M146">
            <v>0</v>
          </cell>
          <cell r="N146" t="str">
            <v>AJF</v>
          </cell>
          <cell r="O146">
            <v>0</v>
          </cell>
          <cell r="P146">
            <v>0.21600000000000003</v>
          </cell>
          <cell r="Q146">
            <v>10.8</v>
          </cell>
        </row>
        <row r="147">
          <cell r="A147" t="str">
            <v>USA 3</v>
          </cell>
          <cell r="B147" t="str">
            <v>AJI FRY 70g</v>
          </cell>
          <cell r="C147" t="str">
            <v>TMTC</v>
          </cell>
          <cell r="D147" t="str">
            <v>あじフライ</v>
          </cell>
          <cell r="E147" t="str">
            <v>70g*50</v>
          </cell>
          <cell r="F147">
            <v>27.5</v>
          </cell>
          <cell r="G147">
            <v>38</v>
          </cell>
          <cell r="H147">
            <v>10</v>
          </cell>
          <cell r="I147">
            <v>1.0449999999999999E-2</v>
          </cell>
          <cell r="J147">
            <v>0</v>
          </cell>
          <cell r="K147">
            <v>0</v>
          </cell>
          <cell r="L147">
            <v>3.5</v>
          </cell>
          <cell r="M147">
            <v>0</v>
          </cell>
          <cell r="N147" t="str">
            <v>AJF</v>
          </cell>
          <cell r="O147">
            <v>0</v>
          </cell>
          <cell r="P147">
            <v>0.23600000000000002</v>
          </cell>
          <cell r="Q147">
            <v>11.799999999999999</v>
          </cell>
        </row>
        <row r="148">
          <cell r="A148" t="str">
            <v>F23L09-5</v>
          </cell>
          <cell r="B148" t="str">
            <v>TEMPURA</v>
          </cell>
          <cell r="C148" t="str">
            <v>TMTC</v>
          </cell>
          <cell r="D148" t="str">
            <v>えび天ぷら</v>
          </cell>
          <cell r="E148" t="str">
            <v>5.29oz(5pcs)*10</v>
          </cell>
          <cell r="F148">
            <v>0</v>
          </cell>
          <cell r="G148">
            <v>0</v>
          </cell>
          <cell r="H148">
            <v>0</v>
          </cell>
          <cell r="I148">
            <v>0</v>
          </cell>
          <cell r="J148">
            <v>0</v>
          </cell>
          <cell r="K148">
            <v>0</v>
          </cell>
          <cell r="L148">
            <v>0</v>
          </cell>
          <cell r="M148">
            <v>0</v>
          </cell>
          <cell r="N148" t="str">
            <v>TEN</v>
          </cell>
        </row>
        <row r="149">
          <cell r="A149" t="str">
            <v>F23L09-6</v>
          </cell>
          <cell r="B149" t="str">
            <v>BABY OCTOPUS 25-35/Kg</v>
          </cell>
          <cell r="C149" t="str">
            <v>TMTC</v>
          </cell>
          <cell r="D149" t="str">
            <v>いいだこ 25-35/Kg</v>
          </cell>
          <cell r="E149" t="str">
            <v>1Kg*10</v>
          </cell>
          <cell r="F149">
            <v>0</v>
          </cell>
          <cell r="G149">
            <v>0</v>
          </cell>
          <cell r="H149">
            <v>0</v>
          </cell>
          <cell r="I149">
            <v>0</v>
          </cell>
          <cell r="J149">
            <v>0</v>
          </cell>
          <cell r="K149">
            <v>0</v>
          </cell>
          <cell r="L149">
            <v>0</v>
          </cell>
          <cell r="M149">
            <v>0</v>
          </cell>
          <cell r="N149" t="str">
            <v>OTH</v>
          </cell>
        </row>
        <row r="150">
          <cell r="A150" t="str">
            <v>F23L09-1</v>
          </cell>
          <cell r="B150" t="str">
            <v>CHIMAKI SEAFOOD</v>
          </cell>
          <cell r="C150" t="str">
            <v>TMTC</v>
          </cell>
          <cell r="D150" t="str">
            <v>シーフードちまき</v>
          </cell>
          <cell r="E150" t="str">
            <v>45g*20</v>
          </cell>
          <cell r="F150">
            <v>0</v>
          </cell>
          <cell r="G150">
            <v>0</v>
          </cell>
          <cell r="H150">
            <v>0</v>
          </cell>
          <cell r="I150">
            <v>0</v>
          </cell>
          <cell r="J150">
            <v>0</v>
          </cell>
          <cell r="K150">
            <v>0</v>
          </cell>
          <cell r="L150">
            <v>0</v>
          </cell>
          <cell r="M150">
            <v>0</v>
          </cell>
          <cell r="N150" t="str">
            <v>RICE</v>
          </cell>
        </row>
        <row r="151">
          <cell r="A151">
            <v>139065</v>
          </cell>
          <cell r="B151" t="str">
            <v>SALMON FRY CHEESE</v>
          </cell>
          <cell r="C151" t="str">
            <v>AB</v>
          </cell>
          <cell r="D151" t="str">
            <v>鮭チーズサンドカツ</v>
          </cell>
          <cell r="E151" t="str">
            <v>60g*50/3</v>
          </cell>
          <cell r="F151">
            <v>25</v>
          </cell>
          <cell r="G151">
            <v>41</v>
          </cell>
          <cell r="H151">
            <v>27</v>
          </cell>
          <cell r="I151">
            <v>2.7675000000000002E-2</v>
          </cell>
          <cell r="J151">
            <v>4815</v>
          </cell>
          <cell r="K151">
            <v>32.1</v>
          </cell>
          <cell r="L151">
            <v>9</v>
          </cell>
          <cell r="M151">
            <v>0</v>
          </cell>
          <cell r="N151" t="str">
            <v>OF</v>
          </cell>
        </row>
        <row r="152">
          <cell r="A152" t="str">
            <v>U-004</v>
          </cell>
          <cell r="B152" t="str">
            <v>KUSHI SET 14</v>
          </cell>
          <cell r="C152" t="str">
            <v>U-COOP</v>
          </cell>
          <cell r="D152" t="str">
            <v>串フライ１４セット</v>
          </cell>
          <cell r="E152" t="str">
            <v>530g*16/1</v>
          </cell>
          <cell r="F152">
            <v>39</v>
          </cell>
          <cell r="G152">
            <v>51</v>
          </cell>
          <cell r="H152">
            <v>25</v>
          </cell>
          <cell r="I152">
            <v>4.9724999999999998E-2</v>
          </cell>
          <cell r="J152">
            <v>0</v>
          </cell>
          <cell r="K152">
            <v>0</v>
          </cell>
          <cell r="L152">
            <v>10.8</v>
          </cell>
          <cell r="M152">
            <v>0</v>
          </cell>
          <cell r="N152" t="str">
            <v>OF</v>
          </cell>
          <cell r="O152" t="str">
            <v>EST</v>
          </cell>
          <cell r="P152">
            <v>4.2</v>
          </cell>
          <cell r="Q152">
            <v>67.2</v>
          </cell>
        </row>
        <row r="153">
          <cell r="A153">
            <v>139095</v>
          </cell>
          <cell r="B153" t="str">
            <v>HAG KAO</v>
          </cell>
          <cell r="C153" t="str">
            <v>TAN</v>
          </cell>
          <cell r="D153" t="str">
            <v>ハーカオ</v>
          </cell>
          <cell r="E153" t="str">
            <v>28g*4*50*1</v>
          </cell>
          <cell r="F153">
            <v>27</v>
          </cell>
          <cell r="G153">
            <v>40</v>
          </cell>
          <cell r="H153">
            <v>18</v>
          </cell>
          <cell r="I153">
            <v>1.9439999999999999E-2</v>
          </cell>
          <cell r="J153">
            <v>6264</v>
          </cell>
          <cell r="K153">
            <v>31.32</v>
          </cell>
          <cell r="L153">
            <v>5.6000000000000005</v>
          </cell>
          <cell r="M153">
            <v>0</v>
          </cell>
          <cell r="N153" t="str">
            <v>OTH</v>
          </cell>
          <cell r="O153" t="str">
            <v>EST</v>
          </cell>
        </row>
        <row r="154">
          <cell r="A154">
            <v>139096</v>
          </cell>
          <cell r="B154" t="str">
            <v>CHOSHU GYOZA</v>
          </cell>
          <cell r="C154" t="str">
            <v>TAN</v>
          </cell>
          <cell r="D154" t="str">
            <v>潮州餃子</v>
          </cell>
          <cell r="E154" t="str">
            <v>40g*4*50*1</v>
          </cell>
          <cell r="F154">
            <v>29.5</v>
          </cell>
          <cell r="G154">
            <v>43</v>
          </cell>
          <cell r="H154">
            <v>19.5</v>
          </cell>
          <cell r="I154">
            <v>2.4735750000000001E-2</v>
          </cell>
          <cell r="J154">
            <v>4730</v>
          </cell>
          <cell r="K154">
            <v>23.65</v>
          </cell>
          <cell r="L154">
            <v>8</v>
          </cell>
          <cell r="M154">
            <v>0</v>
          </cell>
          <cell r="N154" t="str">
            <v>OTH</v>
          </cell>
          <cell r="O154" t="str">
            <v>EST</v>
          </cell>
        </row>
        <row r="155">
          <cell r="A155">
            <v>139097</v>
          </cell>
          <cell r="B155" t="str">
            <v>SHOROM PAO</v>
          </cell>
          <cell r="C155" t="str">
            <v>TAN</v>
          </cell>
          <cell r="D155" t="str">
            <v>小龍包</v>
          </cell>
          <cell r="E155" t="str">
            <v>30g*4*50*1</v>
          </cell>
          <cell r="F155">
            <v>27</v>
          </cell>
          <cell r="G155">
            <v>40</v>
          </cell>
          <cell r="H155">
            <v>18</v>
          </cell>
          <cell r="I155">
            <v>1.9439999999999999E-2</v>
          </cell>
          <cell r="J155">
            <v>4246</v>
          </cell>
          <cell r="K155">
            <v>21.23</v>
          </cell>
          <cell r="L155">
            <v>6</v>
          </cell>
          <cell r="M155">
            <v>0</v>
          </cell>
          <cell r="N155" t="str">
            <v>OTH</v>
          </cell>
          <cell r="O155" t="str">
            <v>EST</v>
          </cell>
        </row>
        <row r="156">
          <cell r="A156">
            <v>139098</v>
          </cell>
          <cell r="B156" t="str">
            <v>EBI SHIO MAI</v>
          </cell>
          <cell r="C156" t="str">
            <v>TAN</v>
          </cell>
          <cell r="D156" t="str">
            <v>蝦焼売</v>
          </cell>
          <cell r="E156" t="str">
            <v>30g*4*50*1</v>
          </cell>
          <cell r="F156">
            <v>27</v>
          </cell>
          <cell r="G156">
            <v>40</v>
          </cell>
          <cell r="H156">
            <v>18</v>
          </cell>
          <cell r="I156">
            <v>1.9439999999999999E-2</v>
          </cell>
          <cell r="J156">
            <v>7636</v>
          </cell>
          <cell r="K156">
            <v>38.18</v>
          </cell>
          <cell r="L156">
            <v>6</v>
          </cell>
          <cell r="M156">
            <v>0</v>
          </cell>
          <cell r="N156" t="str">
            <v>OTH</v>
          </cell>
          <cell r="O156" t="str">
            <v>EST</v>
          </cell>
        </row>
        <row r="157">
          <cell r="A157">
            <v>139115</v>
          </cell>
          <cell r="B157" t="str">
            <v>SHARK FIN SOUP (BIG)</v>
          </cell>
          <cell r="C157" t="str">
            <v>TAN</v>
          </cell>
          <cell r="D157" t="str">
            <v>ふかひれスープ</v>
          </cell>
          <cell r="E157" t="str">
            <v>750g*12*1</v>
          </cell>
          <cell r="F157">
            <v>28.5</v>
          </cell>
          <cell r="G157">
            <v>43.5</v>
          </cell>
          <cell r="H157">
            <v>19.5</v>
          </cell>
          <cell r="I157">
            <v>2.4175124999999999E-2</v>
          </cell>
          <cell r="J157">
            <v>10356</v>
          </cell>
          <cell r="K157">
            <v>863</v>
          </cell>
          <cell r="L157">
            <v>9</v>
          </cell>
          <cell r="M157">
            <v>0</v>
          </cell>
          <cell r="N157" t="str">
            <v>OTH</v>
          </cell>
          <cell r="O157" t="str">
            <v>EST</v>
          </cell>
        </row>
        <row r="158">
          <cell r="A158">
            <v>139116</v>
          </cell>
          <cell r="B158" t="str">
            <v>SHARK FIN SOUP (SMALL)</v>
          </cell>
          <cell r="C158" t="str">
            <v>TAN</v>
          </cell>
          <cell r="D158" t="str">
            <v>ふかひれスープ</v>
          </cell>
          <cell r="E158" t="str">
            <v>600g*15*1</v>
          </cell>
          <cell r="F158">
            <v>31</v>
          </cell>
          <cell r="G158">
            <v>44</v>
          </cell>
          <cell r="H158">
            <v>18</v>
          </cell>
          <cell r="I158">
            <v>2.4552000000000001E-2</v>
          </cell>
          <cell r="J158">
            <v>10500</v>
          </cell>
          <cell r="K158">
            <v>700</v>
          </cell>
          <cell r="L158">
            <v>9</v>
          </cell>
          <cell r="M158">
            <v>0</v>
          </cell>
          <cell r="N158" t="str">
            <v>OTH</v>
          </cell>
          <cell r="O158" t="str">
            <v>EST</v>
          </cell>
        </row>
        <row r="159">
          <cell r="A159">
            <v>139099</v>
          </cell>
          <cell r="B159" t="str">
            <v>YAM CHA SET</v>
          </cell>
          <cell r="C159" t="str">
            <v>COOP</v>
          </cell>
          <cell r="D159" t="str">
            <v>飲茶セット</v>
          </cell>
          <cell r="E159" t="str">
            <v>616g(4pcs)*5*12*1</v>
          </cell>
          <cell r="F159">
            <v>35</v>
          </cell>
          <cell r="G159">
            <v>41</v>
          </cell>
          <cell r="H159">
            <v>28</v>
          </cell>
          <cell r="I159">
            <v>4.018E-2</v>
          </cell>
          <cell r="J159">
            <v>7585.2000000000007</v>
          </cell>
          <cell r="K159">
            <v>632.1</v>
          </cell>
          <cell r="L159">
            <v>7.3920000000000003</v>
          </cell>
          <cell r="M159">
            <v>0</v>
          </cell>
          <cell r="N159" t="str">
            <v>OTH</v>
          </cell>
          <cell r="O159" t="str">
            <v>EST</v>
          </cell>
        </row>
        <row r="160">
          <cell r="A160">
            <v>139322</v>
          </cell>
          <cell r="B160" t="str">
            <v>TAKOYAKI ( COOP NET )</v>
          </cell>
          <cell r="C160" t="str">
            <v>COOP NET</v>
          </cell>
          <cell r="D160">
            <v>0</v>
          </cell>
          <cell r="E160" t="str">
            <v>600g(30pcs)*16*1</v>
          </cell>
          <cell r="F160">
            <v>27.5</v>
          </cell>
          <cell r="G160">
            <v>37</v>
          </cell>
          <cell r="H160">
            <v>30.5</v>
          </cell>
          <cell r="I160">
            <v>3.1033749999999999E-2</v>
          </cell>
          <cell r="J160">
            <v>3576</v>
          </cell>
          <cell r="K160">
            <v>7.45</v>
          </cell>
          <cell r="L160">
            <v>9.6</v>
          </cell>
        </row>
        <row r="161">
          <cell r="A161" t="str">
            <v>139322A</v>
          </cell>
          <cell r="B161" t="str">
            <v xml:space="preserve">TAKOYAKI (COOP NET 2 ) </v>
          </cell>
          <cell r="C161" t="str">
            <v>COOP NET</v>
          </cell>
          <cell r="D161">
            <v>0</v>
          </cell>
          <cell r="E161" t="str">
            <v>600g(30pcs)*16*1</v>
          </cell>
          <cell r="F161">
            <v>27.5</v>
          </cell>
          <cell r="G161">
            <v>37</v>
          </cell>
          <cell r="H161">
            <v>30.5</v>
          </cell>
          <cell r="I161">
            <v>3.1033749999999999E-2</v>
          </cell>
          <cell r="J161">
            <v>4200</v>
          </cell>
          <cell r="K161">
            <v>8.75</v>
          </cell>
          <cell r="L161">
            <v>9.6</v>
          </cell>
        </row>
        <row r="162">
          <cell r="A162">
            <v>139792</v>
          </cell>
          <cell r="B162" t="str">
            <v>SPRING ROLL SEAFOOD</v>
          </cell>
          <cell r="C162" t="str">
            <v>FRIENDLY</v>
          </cell>
          <cell r="D162">
            <v>0</v>
          </cell>
          <cell r="E162" t="str">
            <v>1.392kg(24pcs)x6x1</v>
          </cell>
          <cell r="F162">
            <v>24.5</v>
          </cell>
          <cell r="G162">
            <v>45</v>
          </cell>
          <cell r="H162">
            <v>24.5</v>
          </cell>
          <cell r="I162">
            <v>2.7011250000000001E-2</v>
          </cell>
          <cell r="J162">
            <v>5515.2</v>
          </cell>
          <cell r="K162">
            <v>38.299999999999997</v>
          </cell>
          <cell r="L162">
            <v>8.3520000000000003</v>
          </cell>
        </row>
        <row r="163">
          <cell r="A163">
            <v>146016</v>
          </cell>
          <cell r="B163" t="str">
            <v>TAKOYAKI      ( SE2 )</v>
          </cell>
          <cell r="C163">
            <v>0</v>
          </cell>
          <cell r="D163">
            <v>0</v>
          </cell>
          <cell r="E163" t="str">
            <v>20g*50*10*1</v>
          </cell>
          <cell r="F163">
            <v>27.5</v>
          </cell>
          <cell r="G163">
            <v>37</v>
          </cell>
          <cell r="H163">
            <v>30.5</v>
          </cell>
          <cell r="I163">
            <v>3.1033749999999999E-2</v>
          </cell>
          <cell r="J163">
            <v>4650</v>
          </cell>
          <cell r="K163">
            <v>9.3000000000000007</v>
          </cell>
          <cell r="L163">
            <v>10</v>
          </cell>
        </row>
        <row r="164">
          <cell r="A164">
            <v>139107</v>
          </cell>
          <cell r="B164" t="str">
            <v>KAKIAGE S</v>
          </cell>
          <cell r="C164" t="str">
            <v>JIRO</v>
          </cell>
          <cell r="D164" t="str">
            <v>野菜かきあげ S</v>
          </cell>
          <cell r="E164" t="str">
            <v>80g/40*3</v>
          </cell>
          <cell r="F164">
            <v>25.5</v>
          </cell>
          <cell r="G164">
            <v>47</v>
          </cell>
          <cell r="H164">
            <v>42</v>
          </cell>
          <cell r="I164">
            <v>5.0337E-2</v>
          </cell>
          <cell r="J164">
            <v>3601.2</v>
          </cell>
          <cell r="K164">
            <v>30.01</v>
          </cell>
          <cell r="L164">
            <v>9.6</v>
          </cell>
          <cell r="M164">
            <v>0</v>
          </cell>
          <cell r="N164" t="str">
            <v>TEN</v>
          </cell>
        </row>
        <row r="165">
          <cell r="A165">
            <v>139154</v>
          </cell>
          <cell r="B165" t="str">
            <v>CHINESE DIM SUM SET</v>
          </cell>
          <cell r="C165" t="str">
            <v>COOP</v>
          </cell>
          <cell r="D165" t="str">
            <v>中華点心セット</v>
          </cell>
          <cell r="E165" t="str">
            <v>4pcs*5*12*1</v>
          </cell>
          <cell r="F165">
            <v>35</v>
          </cell>
          <cell r="G165">
            <v>41</v>
          </cell>
          <cell r="H165">
            <v>28</v>
          </cell>
          <cell r="I165">
            <v>4.018E-2</v>
          </cell>
          <cell r="J165">
            <v>7901.2800000000007</v>
          </cell>
          <cell r="K165">
            <v>658.44</v>
          </cell>
          <cell r="L165">
            <v>7.68</v>
          </cell>
          <cell r="M165">
            <v>0</v>
          </cell>
          <cell r="N165" t="str">
            <v>OTH</v>
          </cell>
          <cell r="O165" t="str">
            <v>EST</v>
          </cell>
        </row>
        <row r="166">
          <cell r="A166">
            <v>139175</v>
          </cell>
          <cell r="B166" t="str">
            <v>TAKOYAKI SE</v>
          </cell>
          <cell r="C166" t="str">
            <v>SEJ</v>
          </cell>
          <cell r="D166" t="str">
            <v>新丸たこやき SE</v>
          </cell>
          <cell r="E166" t="str">
            <v>(500pc)/10Kg</v>
          </cell>
          <cell r="F166">
            <v>27.5</v>
          </cell>
          <cell r="G166">
            <v>37</v>
          </cell>
          <cell r="H166">
            <v>30.5</v>
          </cell>
          <cell r="I166">
            <v>3.1033749999999999E-2</v>
          </cell>
          <cell r="J166">
            <v>4450</v>
          </cell>
          <cell r="K166">
            <v>8.9</v>
          </cell>
          <cell r="L166">
            <v>10</v>
          </cell>
          <cell r="M166">
            <v>0</v>
          </cell>
          <cell r="N166" t="str">
            <v>OTH</v>
          </cell>
        </row>
        <row r="167">
          <cell r="A167">
            <v>139184</v>
          </cell>
          <cell r="B167" t="str">
            <v>NN SUSHI FVC LM</v>
          </cell>
          <cell r="C167" t="str">
            <v>FVC</v>
          </cell>
          <cell r="D167" t="str">
            <v>NNｽｼｴﾋﾞ　FVC LM</v>
          </cell>
          <cell r="E167" t="str">
            <v>260g(30pcs)/20*2</v>
          </cell>
          <cell r="F167">
            <v>27</v>
          </cell>
          <cell r="G167">
            <v>39</v>
          </cell>
          <cell r="H167">
            <v>36.5</v>
          </cell>
          <cell r="I167">
            <v>3.8434500000000003E-2</v>
          </cell>
          <cell r="J167">
            <v>32880</v>
          </cell>
          <cell r="K167">
            <v>27.4</v>
          </cell>
          <cell r="L167">
            <v>10.4</v>
          </cell>
          <cell r="M167">
            <v>0</v>
          </cell>
          <cell r="N167" t="str">
            <v>SUSI</v>
          </cell>
        </row>
        <row r="168">
          <cell r="A168">
            <v>139199</v>
          </cell>
          <cell r="B168" t="str">
            <v>KAKIAGE S</v>
          </cell>
          <cell r="C168" t="str">
            <v>JIRO</v>
          </cell>
          <cell r="D168" t="str">
            <v>野菜かきあげ S</v>
          </cell>
          <cell r="E168" t="str">
            <v>50g/60*3</v>
          </cell>
          <cell r="F168">
            <v>30</v>
          </cell>
          <cell r="G168">
            <v>46</v>
          </cell>
          <cell r="H168">
            <v>35</v>
          </cell>
          <cell r="I168">
            <v>4.8300000000000003E-2</v>
          </cell>
          <cell r="J168">
            <v>3655.7999999999997</v>
          </cell>
          <cell r="K168">
            <v>20.309999999999999</v>
          </cell>
          <cell r="L168">
            <v>9</v>
          </cell>
          <cell r="M168">
            <v>0</v>
          </cell>
          <cell r="N168" t="str">
            <v>TEN</v>
          </cell>
        </row>
        <row r="169">
          <cell r="A169">
            <v>139195</v>
          </cell>
          <cell r="B169" t="str">
            <v>SHOROM PAO</v>
          </cell>
          <cell r="C169" t="str">
            <v>AB</v>
          </cell>
          <cell r="D169" t="str">
            <v>小龍包</v>
          </cell>
          <cell r="E169" t="str">
            <v>30g*20*6*2</v>
          </cell>
          <cell r="F169">
            <v>22</v>
          </cell>
          <cell r="G169">
            <v>33</v>
          </cell>
          <cell r="H169">
            <v>26</v>
          </cell>
          <cell r="I169">
            <v>1.8876E-2</v>
          </cell>
          <cell r="J169">
            <v>4262.4000000000005</v>
          </cell>
          <cell r="K169">
            <v>17.760000000000002</v>
          </cell>
          <cell r="L169">
            <v>7.1999999999999993</v>
          </cell>
          <cell r="M169">
            <v>0</v>
          </cell>
          <cell r="N169" t="str">
            <v>OTH</v>
          </cell>
          <cell r="O169" t="str">
            <v>EST</v>
          </cell>
        </row>
        <row r="170">
          <cell r="A170">
            <v>139196</v>
          </cell>
          <cell r="B170" t="str">
            <v>CHOSHU GYOZA</v>
          </cell>
          <cell r="C170" t="str">
            <v>AB</v>
          </cell>
          <cell r="D170" t="str">
            <v>潮州餃子</v>
          </cell>
          <cell r="E170" t="str">
            <v>40g*20*6*2</v>
          </cell>
          <cell r="F170">
            <v>22</v>
          </cell>
          <cell r="G170">
            <v>39</v>
          </cell>
          <cell r="H170">
            <v>23</v>
          </cell>
          <cell r="I170">
            <v>1.9734000000000002E-2</v>
          </cell>
          <cell r="J170">
            <v>4884</v>
          </cell>
          <cell r="K170">
            <v>20.350000000000001</v>
          </cell>
          <cell r="L170">
            <v>9.6000000000000014</v>
          </cell>
          <cell r="M170">
            <v>0</v>
          </cell>
          <cell r="N170" t="str">
            <v>OTH</v>
          </cell>
          <cell r="O170" t="str">
            <v>EST</v>
          </cell>
        </row>
        <row r="171">
          <cell r="A171">
            <v>139197</v>
          </cell>
          <cell r="B171" t="str">
            <v>CRAB GYOZA</v>
          </cell>
          <cell r="C171" t="str">
            <v>AB</v>
          </cell>
          <cell r="D171" t="str">
            <v>かに餃子</v>
          </cell>
          <cell r="E171" t="str">
            <v>16g*20*10*2</v>
          </cell>
          <cell r="F171">
            <v>24</v>
          </cell>
          <cell r="G171">
            <v>30</v>
          </cell>
          <cell r="H171">
            <v>24</v>
          </cell>
          <cell r="I171">
            <v>1.728E-2</v>
          </cell>
          <cell r="J171">
            <v>5596</v>
          </cell>
          <cell r="K171">
            <v>13.99</v>
          </cell>
          <cell r="L171">
            <v>6.4</v>
          </cell>
          <cell r="M171">
            <v>0</v>
          </cell>
          <cell r="N171" t="str">
            <v>OTH</v>
          </cell>
        </row>
        <row r="172">
          <cell r="A172">
            <v>139198</v>
          </cell>
          <cell r="B172" t="str">
            <v>HAG KAO</v>
          </cell>
          <cell r="C172" t="str">
            <v>AB</v>
          </cell>
          <cell r="D172" t="str">
            <v>蝦餃</v>
          </cell>
          <cell r="E172" t="str">
            <v>15g*20*10*2</v>
          </cell>
          <cell r="F172">
            <v>24</v>
          </cell>
          <cell r="G172">
            <v>30</v>
          </cell>
          <cell r="H172">
            <v>24</v>
          </cell>
          <cell r="I172">
            <v>1.728E-2</v>
          </cell>
          <cell r="J172">
            <v>7256</v>
          </cell>
          <cell r="K172">
            <v>18.14</v>
          </cell>
          <cell r="L172">
            <v>6</v>
          </cell>
          <cell r="M172">
            <v>0</v>
          </cell>
          <cell r="N172" t="str">
            <v>OTH</v>
          </cell>
          <cell r="O172" t="str">
            <v>EST</v>
          </cell>
        </row>
        <row r="173">
          <cell r="A173">
            <v>139200</v>
          </cell>
          <cell r="B173" t="str">
            <v>STEAMED WANTAN</v>
          </cell>
          <cell r="C173" t="str">
            <v>AB</v>
          </cell>
          <cell r="D173" t="str">
            <v>蒸ワンタン</v>
          </cell>
          <cell r="E173" t="str">
            <v>10g*12*3*10*2</v>
          </cell>
          <cell r="F173">
            <v>40</v>
          </cell>
          <cell r="G173">
            <v>52</v>
          </cell>
          <cell r="H173">
            <v>32</v>
          </cell>
          <cell r="I173">
            <v>6.6559999999999994E-2</v>
          </cell>
          <cell r="J173">
            <v>6998.4000000000015</v>
          </cell>
          <cell r="K173">
            <v>9.7200000000000006</v>
          </cell>
          <cell r="L173">
            <v>7.1999999999999993</v>
          </cell>
          <cell r="M173">
            <v>0</v>
          </cell>
          <cell r="N173" t="str">
            <v>OTH</v>
          </cell>
          <cell r="O173" t="str">
            <v>EST</v>
          </cell>
        </row>
        <row r="174">
          <cell r="A174">
            <v>139201</v>
          </cell>
          <cell r="B174" t="str">
            <v>FRIED WANTAN</v>
          </cell>
          <cell r="C174" t="str">
            <v>AB</v>
          </cell>
          <cell r="D174" t="str">
            <v>揚ワンタン</v>
          </cell>
          <cell r="E174" t="str">
            <v>10g*12*3*10*2</v>
          </cell>
          <cell r="F174">
            <v>26</v>
          </cell>
          <cell r="G174">
            <v>44</v>
          </cell>
          <cell r="H174">
            <v>38</v>
          </cell>
          <cell r="I174">
            <v>4.3471999999999997E-2</v>
          </cell>
          <cell r="J174">
            <v>8841.5999999999985</v>
          </cell>
          <cell r="K174">
            <v>12.28</v>
          </cell>
          <cell r="L174">
            <v>7.1999999999999993</v>
          </cell>
          <cell r="M174">
            <v>0</v>
          </cell>
          <cell r="N174" t="str">
            <v>OTH</v>
          </cell>
        </row>
        <row r="175">
          <cell r="A175" t="str">
            <v>VGF1</v>
          </cell>
          <cell r="B175" t="str">
            <v>CUTTED CUTTLEFISH  ( HY )</v>
          </cell>
          <cell r="C175" t="str">
            <v>VGF</v>
          </cell>
          <cell r="D175">
            <v>0</v>
          </cell>
          <cell r="E175" t="str">
            <v>10Kg*1</v>
          </cell>
          <cell r="F175">
            <v>0</v>
          </cell>
          <cell r="G175">
            <v>0</v>
          </cell>
          <cell r="H175">
            <v>0</v>
          </cell>
          <cell r="I175">
            <v>0</v>
          </cell>
          <cell r="J175">
            <v>960</v>
          </cell>
          <cell r="K175">
            <v>96</v>
          </cell>
          <cell r="L175">
            <v>10</v>
          </cell>
        </row>
        <row r="176">
          <cell r="A176">
            <v>139202</v>
          </cell>
          <cell r="B176" t="str">
            <v>SAMOSA</v>
          </cell>
          <cell r="C176" t="str">
            <v>AB</v>
          </cell>
          <cell r="D176" t="str">
            <v>サモサ</v>
          </cell>
          <cell r="E176" t="str">
            <v>25g*20*8*2</v>
          </cell>
          <cell r="F176">
            <v>22</v>
          </cell>
          <cell r="G176">
            <v>37</v>
          </cell>
          <cell r="H176">
            <v>30</v>
          </cell>
          <cell r="I176">
            <v>2.4420000000000001E-2</v>
          </cell>
          <cell r="J176">
            <v>8096</v>
          </cell>
          <cell r="K176">
            <v>25.3</v>
          </cell>
          <cell r="L176">
            <v>8</v>
          </cell>
          <cell r="M176">
            <v>0</v>
          </cell>
          <cell r="N176" t="str">
            <v>OTH</v>
          </cell>
        </row>
        <row r="177">
          <cell r="A177">
            <v>139203</v>
          </cell>
          <cell r="B177" t="str">
            <v>SHRIMP TOAST</v>
          </cell>
          <cell r="C177" t="str">
            <v>AB</v>
          </cell>
          <cell r="D177" t="str">
            <v>蝦トースト</v>
          </cell>
          <cell r="E177" t="str">
            <v>18g*20*10*2</v>
          </cell>
          <cell r="F177">
            <v>22.5</v>
          </cell>
          <cell r="G177">
            <v>38.5</v>
          </cell>
          <cell r="H177">
            <v>34</v>
          </cell>
          <cell r="I177">
            <v>2.94525E-2</v>
          </cell>
          <cell r="J177">
            <v>8400</v>
          </cell>
          <cell r="K177">
            <v>21</v>
          </cell>
          <cell r="L177">
            <v>7.1999999999999993</v>
          </cell>
          <cell r="M177">
            <v>0</v>
          </cell>
          <cell r="N177" t="str">
            <v>OTH</v>
          </cell>
          <cell r="O177" t="str">
            <v>EST</v>
          </cell>
        </row>
        <row r="178">
          <cell r="A178">
            <v>139204</v>
          </cell>
          <cell r="B178" t="str">
            <v>LOTUS CHIMAKI</v>
          </cell>
          <cell r="C178" t="str">
            <v>AB</v>
          </cell>
          <cell r="D178" t="str">
            <v>蓮葉ちまき</v>
          </cell>
          <cell r="E178" t="str">
            <v>120g*10*6</v>
          </cell>
          <cell r="F178">
            <v>24</v>
          </cell>
          <cell r="G178">
            <v>57</v>
          </cell>
          <cell r="H178">
            <v>16.5</v>
          </cell>
          <cell r="I178">
            <v>2.2571999999999998E-2</v>
          </cell>
          <cell r="J178">
            <v>2998.7999999999997</v>
          </cell>
          <cell r="K178">
            <v>49.98</v>
          </cell>
          <cell r="L178">
            <v>7.1999999999999993</v>
          </cell>
          <cell r="M178">
            <v>0</v>
          </cell>
          <cell r="N178" t="str">
            <v>OTH</v>
          </cell>
          <cell r="O178" t="str">
            <v>EST</v>
          </cell>
        </row>
        <row r="179">
          <cell r="A179">
            <v>139239</v>
          </cell>
          <cell r="B179" t="str">
            <v>NEW CHICKEN CHIMAKI</v>
          </cell>
          <cell r="C179" t="str">
            <v>AB</v>
          </cell>
          <cell r="D179" t="str">
            <v>特選中華ちまき</v>
          </cell>
          <cell r="E179" t="str">
            <v>45g*20*6*2</v>
          </cell>
          <cell r="F179">
            <v>28</v>
          </cell>
          <cell r="G179">
            <v>41</v>
          </cell>
          <cell r="H179">
            <v>34</v>
          </cell>
          <cell r="I179">
            <v>3.9031999999999997E-2</v>
          </cell>
          <cell r="J179">
            <v>6784.7999999999993</v>
          </cell>
          <cell r="K179">
            <v>28.27</v>
          </cell>
          <cell r="L179">
            <v>10.8</v>
          </cell>
          <cell r="M179">
            <v>0</v>
          </cell>
          <cell r="N179" t="str">
            <v>RICE</v>
          </cell>
          <cell r="O179" t="str">
            <v>EST</v>
          </cell>
        </row>
        <row r="180">
          <cell r="A180">
            <v>139240</v>
          </cell>
          <cell r="B180" t="str">
            <v>NEW SEAFOODS CHIMAKI</v>
          </cell>
          <cell r="C180" t="str">
            <v>AB</v>
          </cell>
          <cell r="D180" t="str">
            <v>特選海鮮ちまき</v>
          </cell>
          <cell r="E180" t="str">
            <v>45g*20*6*2</v>
          </cell>
          <cell r="F180">
            <v>28</v>
          </cell>
          <cell r="G180">
            <v>41</v>
          </cell>
          <cell r="H180">
            <v>34</v>
          </cell>
          <cell r="I180">
            <v>3.9031999999999997E-2</v>
          </cell>
          <cell r="J180">
            <v>7948.7999999999993</v>
          </cell>
          <cell r="K180">
            <v>33.119999999999997</v>
          </cell>
          <cell r="L180">
            <v>10.8</v>
          </cell>
          <cell r="M180">
            <v>0</v>
          </cell>
          <cell r="N180" t="str">
            <v>RICE</v>
          </cell>
          <cell r="O180" t="str">
            <v>EST</v>
          </cell>
        </row>
        <row r="181">
          <cell r="A181">
            <v>139267</v>
          </cell>
          <cell r="B181" t="str">
            <v>AJI W/ POWDER(TATSUTA)</v>
          </cell>
          <cell r="C181" t="str">
            <v>三給</v>
          </cell>
          <cell r="D181" t="str">
            <v>あじ竜田</v>
          </cell>
          <cell r="E181" t="str">
            <v>4Kg(100pcs)*2</v>
          </cell>
          <cell r="F181">
            <v>28</v>
          </cell>
          <cell r="G181">
            <v>28</v>
          </cell>
          <cell r="H181">
            <v>25.5</v>
          </cell>
          <cell r="I181">
            <v>1.9991999999999999E-2</v>
          </cell>
          <cell r="J181">
            <v>4480</v>
          </cell>
          <cell r="K181">
            <v>22.4</v>
          </cell>
          <cell r="L181">
            <v>8</v>
          </cell>
          <cell r="M181">
            <v>0</v>
          </cell>
          <cell r="N181" t="str">
            <v>OTH</v>
          </cell>
        </row>
        <row r="182">
          <cell r="A182">
            <v>139280</v>
          </cell>
          <cell r="B182" t="str">
            <v>SALMON FRY CHEESE ( F )</v>
          </cell>
          <cell r="C182" t="str">
            <v>ﾋﾞﾄﾞﾌﾗﾝｽ</v>
          </cell>
          <cell r="D182" t="str">
            <v>鮭チーズサンドカツ Ｆ</v>
          </cell>
          <cell r="E182" t="str">
            <v>110g/40*2</v>
          </cell>
          <cell r="F182">
            <v>36.5</v>
          </cell>
          <cell r="G182">
            <v>37.5</v>
          </cell>
          <cell r="H182">
            <v>29</v>
          </cell>
          <cell r="I182">
            <v>3.969375E-2</v>
          </cell>
          <cell r="J182">
            <v>3816.8</v>
          </cell>
          <cell r="K182">
            <v>47.71</v>
          </cell>
          <cell r="L182">
            <v>8.8000000000000007</v>
          </cell>
          <cell r="M182">
            <v>0</v>
          </cell>
          <cell r="N182" t="str">
            <v>OF</v>
          </cell>
        </row>
        <row r="183">
          <cell r="A183">
            <v>139373</v>
          </cell>
          <cell r="B183" t="str">
            <v xml:space="preserve">YASAI KAKIAGE </v>
          </cell>
          <cell r="C183" t="str">
            <v>AB</v>
          </cell>
          <cell r="D183">
            <v>0</v>
          </cell>
          <cell r="E183" t="str">
            <v>250g(5pcs)*20*2</v>
          </cell>
          <cell r="F183">
            <v>38</v>
          </cell>
          <cell r="G183">
            <v>47.5</v>
          </cell>
          <cell r="H183">
            <v>39</v>
          </cell>
          <cell r="I183">
            <v>7.0394999999999999E-2</v>
          </cell>
          <cell r="J183">
            <v>3780</v>
          </cell>
          <cell r="K183">
            <v>18.899999999999999</v>
          </cell>
          <cell r="L183">
            <v>10</v>
          </cell>
        </row>
        <row r="184">
          <cell r="A184">
            <v>139374</v>
          </cell>
          <cell r="B184" t="str">
            <v xml:space="preserve">YASAI KAKIAGE </v>
          </cell>
          <cell r="C184" t="str">
            <v>AB</v>
          </cell>
          <cell r="D184">
            <v>0</v>
          </cell>
          <cell r="E184" t="str">
            <v>400g(5pcs)*12*2</v>
          </cell>
          <cell r="F184">
            <v>33.5</v>
          </cell>
          <cell r="G184">
            <v>45</v>
          </cell>
          <cell r="H184">
            <v>39</v>
          </cell>
          <cell r="I184">
            <v>5.8792499999999998E-2</v>
          </cell>
          <cell r="J184">
            <v>3222</v>
          </cell>
          <cell r="K184">
            <v>26.85</v>
          </cell>
          <cell r="L184">
            <v>9.6</v>
          </cell>
        </row>
        <row r="185">
          <cell r="A185">
            <v>139375</v>
          </cell>
          <cell r="B185" t="str">
            <v xml:space="preserve">YASAI  MINI KAKIAGE </v>
          </cell>
          <cell r="C185" t="str">
            <v>AB</v>
          </cell>
          <cell r="D185">
            <v>0</v>
          </cell>
          <cell r="E185" t="str">
            <v>560g(20pcs)*8*2</v>
          </cell>
          <cell r="F185">
            <v>29.5</v>
          </cell>
          <cell r="G185">
            <v>46.5</v>
          </cell>
          <cell r="H185">
            <v>29</v>
          </cell>
          <cell r="I185">
            <v>3.9780749999999997E-2</v>
          </cell>
          <cell r="J185">
            <v>3686.3999999999996</v>
          </cell>
          <cell r="K185">
            <v>11.52</v>
          </cell>
          <cell r="L185">
            <v>8.9600000000000009</v>
          </cell>
        </row>
        <row r="186">
          <cell r="A186">
            <v>139376</v>
          </cell>
          <cell r="B186" t="str">
            <v>EBI KAKIAGE</v>
          </cell>
          <cell r="C186" t="str">
            <v>AB</v>
          </cell>
          <cell r="D186">
            <v>0</v>
          </cell>
          <cell r="E186" t="str">
            <v>250g(5pcs)*20*2</v>
          </cell>
          <cell r="F186">
            <v>36</v>
          </cell>
          <cell r="G186">
            <v>43</v>
          </cell>
          <cell r="H186">
            <v>30</v>
          </cell>
          <cell r="I186">
            <v>4.6440000000000002E-2</v>
          </cell>
          <cell r="J186">
            <v>6240</v>
          </cell>
          <cell r="K186">
            <v>31.2</v>
          </cell>
          <cell r="L186">
            <v>10</v>
          </cell>
        </row>
        <row r="187">
          <cell r="A187" t="str">
            <v>TOMEN3</v>
          </cell>
          <cell r="B187" t="str">
            <v>KAKIAGE S   ( LONDON )</v>
          </cell>
          <cell r="C187" t="str">
            <v>TOMEN</v>
          </cell>
          <cell r="D187">
            <v>0</v>
          </cell>
          <cell r="E187" t="str">
            <v>50g*60*3*1</v>
          </cell>
          <cell r="F187">
            <v>33</v>
          </cell>
          <cell r="G187">
            <v>42.5</v>
          </cell>
          <cell r="H187">
            <v>31.5</v>
          </cell>
          <cell r="I187">
            <v>4.4178750000000003E-2</v>
          </cell>
          <cell r="J187">
            <v>0</v>
          </cell>
          <cell r="K187">
            <v>0</v>
          </cell>
          <cell r="L187">
            <v>9</v>
          </cell>
        </row>
        <row r="188">
          <cell r="A188" t="str">
            <v>TOMEN4</v>
          </cell>
          <cell r="B188" t="str">
            <v>TAKOYAKI    ( LONDON )</v>
          </cell>
          <cell r="C188" t="str">
            <v>TOMEN</v>
          </cell>
          <cell r="D188">
            <v>0</v>
          </cell>
          <cell r="E188" t="str">
            <v>1kg(50pcs)*10kg</v>
          </cell>
          <cell r="F188">
            <v>27.5</v>
          </cell>
          <cell r="G188">
            <v>37</v>
          </cell>
          <cell r="H188">
            <v>30.5</v>
          </cell>
          <cell r="I188">
            <v>3.1033749999999999E-2</v>
          </cell>
          <cell r="J188">
            <v>0</v>
          </cell>
          <cell r="K188">
            <v>0</v>
          </cell>
          <cell r="L188">
            <v>10</v>
          </cell>
          <cell r="M188">
            <v>0</v>
          </cell>
          <cell r="N188">
            <v>0</v>
          </cell>
          <cell r="O188">
            <v>0</v>
          </cell>
          <cell r="P188">
            <v>8.5000000000000006E-2</v>
          </cell>
          <cell r="Q188">
            <v>42.5</v>
          </cell>
        </row>
        <row r="189">
          <cell r="A189">
            <v>107638</v>
          </cell>
          <cell r="B189" t="str">
            <v xml:space="preserve">SALMON CHEESE KATSU  </v>
          </cell>
          <cell r="C189" t="str">
            <v>COOP</v>
          </cell>
          <cell r="D189">
            <v>0</v>
          </cell>
          <cell r="E189" t="str">
            <v>60g*4*30*1</v>
          </cell>
          <cell r="F189">
            <v>37.5</v>
          </cell>
          <cell r="G189">
            <v>40</v>
          </cell>
          <cell r="H189">
            <v>15.5</v>
          </cell>
          <cell r="I189">
            <v>2.325E-2</v>
          </cell>
          <cell r="J189">
            <v>3852</v>
          </cell>
          <cell r="K189">
            <v>32.1</v>
          </cell>
          <cell r="L189">
            <v>7.2</v>
          </cell>
        </row>
        <row r="190">
          <cell r="A190" t="str">
            <v>K-001</v>
          </cell>
          <cell r="B190" t="str">
            <v>HAND MADE PIE SET</v>
          </cell>
          <cell r="C190" t="str">
            <v>NACX</v>
          </cell>
          <cell r="D190">
            <v>0</v>
          </cell>
          <cell r="E190" t="str">
            <v>240g(6pcs)*20*2</v>
          </cell>
          <cell r="F190">
            <v>30</v>
          </cell>
          <cell r="G190">
            <v>51</v>
          </cell>
          <cell r="H190">
            <v>28.5</v>
          </cell>
          <cell r="I190">
            <v>4.3604999999999998E-2</v>
          </cell>
          <cell r="J190">
            <v>0</v>
          </cell>
          <cell r="K190">
            <v>0</v>
          </cell>
          <cell r="L190">
            <v>9.6</v>
          </cell>
          <cell r="M190">
            <v>0</v>
          </cell>
          <cell r="N190">
            <v>0</v>
          </cell>
          <cell r="O190">
            <v>0</v>
          </cell>
          <cell r="P190">
            <v>0.2</v>
          </cell>
          <cell r="Q190">
            <v>48</v>
          </cell>
        </row>
        <row r="191">
          <cell r="A191">
            <v>139444</v>
          </cell>
          <cell r="B191" t="str">
            <v>TAKOYAKI     ( Y )</v>
          </cell>
          <cell r="C191" t="str">
            <v>AB</v>
          </cell>
          <cell r="D191">
            <v>0</v>
          </cell>
          <cell r="E191" t="str">
            <v>20g*500pcs*1</v>
          </cell>
          <cell r="F191">
            <v>27.5</v>
          </cell>
          <cell r="G191">
            <v>37</v>
          </cell>
          <cell r="H191">
            <v>24.5</v>
          </cell>
          <cell r="I191">
            <v>2.492875E-2</v>
          </cell>
          <cell r="J191">
            <v>3670</v>
          </cell>
          <cell r="K191">
            <v>7.34</v>
          </cell>
          <cell r="L191">
            <v>10</v>
          </cell>
        </row>
        <row r="192">
          <cell r="A192">
            <v>139469</v>
          </cell>
          <cell r="B192" t="str">
            <v>SPRING ROLL KUNG</v>
          </cell>
          <cell r="C192">
            <v>0</v>
          </cell>
          <cell r="D192">
            <v>0</v>
          </cell>
          <cell r="E192" t="str">
            <v>225g(5pcs)*40*1</v>
          </cell>
          <cell r="F192">
            <v>33</v>
          </cell>
          <cell r="G192">
            <v>41.5</v>
          </cell>
          <cell r="H192">
            <v>20</v>
          </cell>
          <cell r="I192">
            <v>2.7390000000000001E-2</v>
          </cell>
          <cell r="J192">
            <v>7488</v>
          </cell>
          <cell r="K192">
            <v>37.44</v>
          </cell>
          <cell r="L192">
            <v>9</v>
          </cell>
        </row>
        <row r="193">
          <cell r="A193">
            <v>139500</v>
          </cell>
          <cell r="B193" t="str">
            <v>SHRIMP TOAST   ( M )</v>
          </cell>
          <cell r="C193" t="str">
            <v>MONTE</v>
          </cell>
          <cell r="D193">
            <v>0</v>
          </cell>
          <cell r="E193" t="str">
            <v>18g*20*10*2</v>
          </cell>
          <cell r="F193">
            <v>23</v>
          </cell>
          <cell r="G193">
            <v>38</v>
          </cell>
          <cell r="H193">
            <v>38</v>
          </cell>
          <cell r="I193">
            <v>3.3211999999999998E-2</v>
          </cell>
          <cell r="J193">
            <v>8152</v>
          </cell>
          <cell r="K193">
            <v>20.38</v>
          </cell>
          <cell r="L193">
            <v>7.2</v>
          </cell>
        </row>
        <row r="194">
          <cell r="A194">
            <v>139501</v>
          </cell>
          <cell r="B194" t="str">
            <v>CHOSHU GYOZA  ( M )</v>
          </cell>
          <cell r="C194" t="str">
            <v>MONTE</v>
          </cell>
          <cell r="D194">
            <v>0</v>
          </cell>
          <cell r="E194" t="str">
            <v>40g*20*6*2</v>
          </cell>
          <cell r="F194">
            <v>22.5</v>
          </cell>
          <cell r="G194">
            <v>38.5</v>
          </cell>
          <cell r="H194">
            <v>26</v>
          </cell>
          <cell r="I194">
            <v>2.2522500000000001E-2</v>
          </cell>
          <cell r="J194">
            <v>4848</v>
          </cell>
          <cell r="K194">
            <v>20.2</v>
          </cell>
          <cell r="L194">
            <v>9.6</v>
          </cell>
        </row>
        <row r="195">
          <cell r="A195">
            <v>139502</v>
          </cell>
          <cell r="B195" t="str">
            <v>TAKOYAKI     ( M )</v>
          </cell>
          <cell r="C195" t="str">
            <v>MONTE</v>
          </cell>
          <cell r="D195">
            <v>0</v>
          </cell>
          <cell r="E195" t="str">
            <v>25g*40*10*1</v>
          </cell>
          <cell r="F195">
            <v>27.5</v>
          </cell>
          <cell r="G195">
            <v>37</v>
          </cell>
          <cell r="H195">
            <v>24</v>
          </cell>
          <cell r="I195">
            <v>2.4420000000000001E-2</v>
          </cell>
          <cell r="J195">
            <v>3764</v>
          </cell>
          <cell r="K195">
            <v>9.41</v>
          </cell>
          <cell r="L195">
            <v>10</v>
          </cell>
        </row>
        <row r="196">
          <cell r="A196" t="str">
            <v>U-005</v>
          </cell>
          <cell r="B196" t="str">
            <v>FROZEN SPRING ROLL SHRIMP</v>
          </cell>
          <cell r="C196" t="str">
            <v>U-COOP</v>
          </cell>
          <cell r="D196">
            <v>0</v>
          </cell>
          <cell r="E196" t="str">
            <v>200g(8)*18*2</v>
          </cell>
          <cell r="F196">
            <v>32</v>
          </cell>
          <cell r="G196">
            <v>38.5</v>
          </cell>
          <cell r="H196">
            <v>27</v>
          </cell>
          <cell r="I196">
            <v>3.3264000000000002E-2</v>
          </cell>
          <cell r="J196">
            <v>0</v>
          </cell>
          <cell r="K196">
            <v>0</v>
          </cell>
          <cell r="L196">
            <v>7.2</v>
          </cell>
          <cell r="M196">
            <v>0</v>
          </cell>
          <cell r="N196">
            <v>0</v>
          </cell>
          <cell r="O196">
            <v>0</v>
          </cell>
          <cell r="P196" t="str">
            <v>1.30usa/T.</v>
          </cell>
          <cell r="Q196">
            <v>46.800000000000004</v>
          </cell>
        </row>
        <row r="197">
          <cell r="A197" t="str">
            <v>U-006</v>
          </cell>
          <cell r="B197" t="str">
            <v>FROZEN SHRIMP BALL</v>
          </cell>
          <cell r="C197" t="str">
            <v>U-COOP</v>
          </cell>
          <cell r="D197">
            <v>0</v>
          </cell>
          <cell r="E197" t="str">
            <v>200g(10)*20*2</v>
          </cell>
          <cell r="F197">
            <v>32</v>
          </cell>
          <cell r="G197">
            <v>39.6</v>
          </cell>
          <cell r="H197">
            <v>27.2</v>
          </cell>
          <cell r="I197">
            <v>3.4467840000000007E-2</v>
          </cell>
          <cell r="J197">
            <v>0</v>
          </cell>
          <cell r="K197">
            <v>0</v>
          </cell>
          <cell r="L197">
            <v>8</v>
          </cell>
          <cell r="M197">
            <v>0</v>
          </cell>
          <cell r="N197">
            <v>0</v>
          </cell>
          <cell r="O197">
            <v>0</v>
          </cell>
          <cell r="P197" t="str">
            <v>1.49usa/T.</v>
          </cell>
          <cell r="Q197">
            <v>59.599999999999994</v>
          </cell>
        </row>
        <row r="198">
          <cell r="A198" t="str">
            <v>U-007</v>
          </cell>
          <cell r="B198" t="str">
            <v>FROZEN SEAFOOD MIX BALL</v>
          </cell>
          <cell r="C198" t="str">
            <v>U-COOP</v>
          </cell>
          <cell r="D198">
            <v>0</v>
          </cell>
          <cell r="E198" t="str">
            <v>200g(10)*20*2</v>
          </cell>
          <cell r="F198">
            <v>27.5</v>
          </cell>
          <cell r="G198">
            <v>33.5</v>
          </cell>
          <cell r="H198">
            <v>28.5</v>
          </cell>
          <cell r="I198">
            <v>2.6255625000000001E-2</v>
          </cell>
          <cell r="J198">
            <v>0</v>
          </cell>
          <cell r="K198">
            <v>0</v>
          </cell>
          <cell r="L198">
            <v>8</v>
          </cell>
          <cell r="M198">
            <v>0</v>
          </cell>
          <cell r="N198">
            <v>0</v>
          </cell>
          <cell r="O198">
            <v>0</v>
          </cell>
          <cell r="P198" t="str">
            <v>1.34usa/T.</v>
          </cell>
          <cell r="Q198">
            <v>53.6</v>
          </cell>
        </row>
        <row r="199">
          <cell r="A199">
            <v>139478</v>
          </cell>
          <cell r="B199" t="str">
            <v>YAM CHA 3 ITEM SET</v>
          </cell>
          <cell r="C199" t="str">
            <v>COOP</v>
          </cell>
          <cell r="D199">
            <v>0</v>
          </cell>
          <cell r="E199" t="str">
            <v>380g*24*1</v>
          </cell>
          <cell r="F199">
            <v>41</v>
          </cell>
          <cell r="G199">
            <v>41.5</v>
          </cell>
          <cell r="H199">
            <v>23</v>
          </cell>
          <cell r="I199">
            <v>3.9134500000000003E-2</v>
          </cell>
          <cell r="J199">
            <v>7810.5599999999995</v>
          </cell>
          <cell r="K199">
            <v>325.44</v>
          </cell>
          <cell r="L199">
            <v>9.1199999999999992</v>
          </cell>
        </row>
        <row r="200">
          <cell r="A200">
            <v>139536</v>
          </cell>
          <cell r="B200" t="str">
            <v>XO SAUCE</v>
          </cell>
          <cell r="C200" t="str">
            <v>COOP</v>
          </cell>
          <cell r="D200">
            <v>0</v>
          </cell>
          <cell r="E200" t="str">
            <v>120g*50bags*1</v>
          </cell>
          <cell r="F200">
            <v>34</v>
          </cell>
          <cell r="G200">
            <v>27</v>
          </cell>
          <cell r="H200">
            <v>15</v>
          </cell>
          <cell r="I200">
            <v>1.3769999999999999E-2</v>
          </cell>
          <cell r="J200">
            <v>19369</v>
          </cell>
          <cell r="K200">
            <v>387.38</v>
          </cell>
          <cell r="L200">
            <v>6</v>
          </cell>
        </row>
        <row r="201">
          <cell r="A201">
            <v>76221</v>
          </cell>
          <cell r="B201" t="str">
            <v>(NEW) KAISEN EBI FFRY</v>
          </cell>
          <cell r="C201" t="str">
            <v>AB-C</v>
          </cell>
          <cell r="D201">
            <v>0</v>
          </cell>
          <cell r="E201" t="str">
            <v>135g(5pcs)*10*2</v>
          </cell>
          <cell r="F201">
            <v>14.8</v>
          </cell>
          <cell r="G201">
            <v>42</v>
          </cell>
          <cell r="H201">
            <v>29.6</v>
          </cell>
          <cell r="I201">
            <v>1.839936E-2</v>
          </cell>
          <cell r="J201">
            <v>4102</v>
          </cell>
          <cell r="K201">
            <v>41.02</v>
          </cell>
          <cell r="L201">
            <v>2.7</v>
          </cell>
        </row>
        <row r="202">
          <cell r="A202">
            <v>139553</v>
          </cell>
          <cell r="B202" t="str">
            <v>FISH HAG KAO</v>
          </cell>
          <cell r="C202">
            <v>0</v>
          </cell>
          <cell r="D202">
            <v>0</v>
          </cell>
          <cell r="E202" t="str">
            <v>80g(4pcs)*50*1</v>
          </cell>
          <cell r="F202">
            <v>22</v>
          </cell>
          <cell r="G202">
            <v>35</v>
          </cell>
          <cell r="H202">
            <v>16.2</v>
          </cell>
          <cell r="I202">
            <v>1.2474000000000001E-2</v>
          </cell>
          <cell r="J202">
            <v>5674</v>
          </cell>
          <cell r="K202">
            <v>28.37</v>
          </cell>
          <cell r="L202">
            <v>4</v>
          </cell>
        </row>
        <row r="203">
          <cell r="A203">
            <v>139552</v>
          </cell>
          <cell r="B203" t="str">
            <v>3 COLOR SHAO MAI</v>
          </cell>
          <cell r="C203">
            <v>0</v>
          </cell>
          <cell r="D203">
            <v>0</v>
          </cell>
          <cell r="E203" t="str">
            <v>100g(4pcs)*50*1</v>
          </cell>
          <cell r="F203">
            <v>23.3</v>
          </cell>
          <cell r="G203">
            <v>37</v>
          </cell>
          <cell r="H203">
            <v>16.2</v>
          </cell>
          <cell r="I203">
            <v>1.3966020000000001E-2</v>
          </cell>
          <cell r="J203">
            <v>5928</v>
          </cell>
          <cell r="K203">
            <v>29.64</v>
          </cell>
          <cell r="L203">
            <v>5</v>
          </cell>
        </row>
        <row r="204">
          <cell r="A204">
            <v>139554</v>
          </cell>
          <cell r="B204" t="str">
            <v>LOTUS CHIMAKI  60g</v>
          </cell>
          <cell r="C204">
            <v>0</v>
          </cell>
          <cell r="D204">
            <v>0</v>
          </cell>
          <cell r="E204" t="str">
            <v>240g(4pcs)*50*1</v>
          </cell>
          <cell r="F204">
            <v>26.3</v>
          </cell>
          <cell r="G204">
            <v>49.5</v>
          </cell>
          <cell r="H204">
            <v>29.5</v>
          </cell>
          <cell r="I204">
            <v>3.8404575000000003E-2</v>
          </cell>
          <cell r="J204">
            <v>9000</v>
          </cell>
          <cell r="K204">
            <v>45</v>
          </cell>
          <cell r="L204">
            <v>12</v>
          </cell>
        </row>
        <row r="205">
          <cell r="A205">
            <v>139551</v>
          </cell>
          <cell r="B205" t="str">
            <v>HAG KAO   (COOP)</v>
          </cell>
          <cell r="C205" t="str">
            <v>COOP</v>
          </cell>
          <cell r="D205">
            <v>0</v>
          </cell>
          <cell r="E205" t="str">
            <v>15g*20*10*2</v>
          </cell>
          <cell r="F205">
            <v>24.5</v>
          </cell>
          <cell r="G205">
            <v>29.5</v>
          </cell>
          <cell r="H205">
            <v>28</v>
          </cell>
          <cell r="I205">
            <v>2.0237000000000002E-2</v>
          </cell>
          <cell r="J205">
            <v>7256</v>
          </cell>
          <cell r="K205">
            <v>18.14</v>
          </cell>
          <cell r="L205">
            <v>6</v>
          </cell>
        </row>
        <row r="206">
          <cell r="A206">
            <v>139509</v>
          </cell>
          <cell r="B206" t="str">
            <v>YAM CHA 5 ITEM SET</v>
          </cell>
          <cell r="C206" t="str">
            <v>COOP</v>
          </cell>
          <cell r="D206">
            <v>0</v>
          </cell>
          <cell r="E206" t="str">
            <v>644g*12set*1</v>
          </cell>
          <cell r="F206">
            <v>35</v>
          </cell>
          <cell r="G206">
            <v>41</v>
          </cell>
          <cell r="H206">
            <v>26.5</v>
          </cell>
          <cell r="I206">
            <v>3.8027499999999999E-2</v>
          </cell>
          <cell r="J206">
            <v>7861.2000000000007</v>
          </cell>
          <cell r="K206">
            <v>655.1</v>
          </cell>
          <cell r="L206">
            <v>7.7279999999999998</v>
          </cell>
        </row>
        <row r="207">
          <cell r="A207">
            <v>139532</v>
          </cell>
          <cell r="B207" t="str">
            <v>HAND MADE PIE SET</v>
          </cell>
          <cell r="C207" t="str">
            <v>COOP</v>
          </cell>
          <cell r="D207">
            <v>0</v>
          </cell>
          <cell r="E207" t="str">
            <v>240g(6pcs)*20*2</v>
          </cell>
          <cell r="F207">
            <v>30</v>
          </cell>
          <cell r="G207">
            <v>51</v>
          </cell>
          <cell r="H207">
            <v>28.5</v>
          </cell>
          <cell r="I207">
            <v>4.3604999999999998E-2</v>
          </cell>
          <cell r="J207">
            <v>5960</v>
          </cell>
          <cell r="K207">
            <v>149</v>
          </cell>
          <cell r="L207">
            <v>9.6</v>
          </cell>
        </row>
        <row r="208">
          <cell r="A208">
            <v>139094</v>
          </cell>
          <cell r="B208" t="str">
            <v>SHARK FIN GYOZA</v>
          </cell>
          <cell r="C208" t="str">
            <v>TAN</v>
          </cell>
          <cell r="D208">
            <v>0</v>
          </cell>
          <cell r="E208" t="str">
            <v>104g(4pcs)*50*1</v>
          </cell>
          <cell r="F208">
            <v>27</v>
          </cell>
          <cell r="G208">
            <v>39</v>
          </cell>
          <cell r="H208">
            <v>15.5</v>
          </cell>
          <cell r="I208">
            <v>1.6321499999999999E-2</v>
          </cell>
          <cell r="J208">
            <v>6652</v>
          </cell>
          <cell r="K208">
            <v>33.26</v>
          </cell>
          <cell r="L208">
            <v>5.2</v>
          </cell>
        </row>
        <row r="209">
          <cell r="A209">
            <v>148502</v>
          </cell>
          <cell r="B209" t="str">
            <v>SPRINF ROLL SEAFOOD (MINI)</v>
          </cell>
          <cell r="C209" t="str">
            <v>FRIENDLY</v>
          </cell>
          <cell r="D209">
            <v>0</v>
          </cell>
          <cell r="E209" t="str">
            <v>28g*48*6*1</v>
          </cell>
          <cell r="F209">
            <v>26.5</v>
          </cell>
          <cell r="G209">
            <v>43.5</v>
          </cell>
          <cell r="H209">
            <v>25.5</v>
          </cell>
          <cell r="I209">
            <v>2.9395125000000001E-2</v>
          </cell>
          <cell r="J209">
            <v>6053.76</v>
          </cell>
          <cell r="K209">
            <v>21.02</v>
          </cell>
          <cell r="L209">
            <v>8.0640000000000001</v>
          </cell>
        </row>
        <row r="210">
          <cell r="A210">
            <v>148503</v>
          </cell>
          <cell r="B210" t="str">
            <v>HAG KAO   (TOHO)</v>
          </cell>
          <cell r="C210" t="str">
            <v>TOHO</v>
          </cell>
          <cell r="D210">
            <v>0</v>
          </cell>
          <cell r="E210" t="str">
            <v>28g*50*4*1</v>
          </cell>
          <cell r="F210">
            <v>28</v>
          </cell>
          <cell r="G210">
            <v>37</v>
          </cell>
          <cell r="H210">
            <v>14</v>
          </cell>
          <cell r="I210">
            <v>1.4504E-2</v>
          </cell>
          <cell r="J210">
            <v>6148</v>
          </cell>
          <cell r="K210">
            <v>30.74</v>
          </cell>
          <cell r="L210">
            <v>5.6</v>
          </cell>
        </row>
        <row r="211">
          <cell r="A211">
            <v>148504</v>
          </cell>
          <cell r="B211" t="str">
            <v>SHARK FIN GYOZA  (TOHO)</v>
          </cell>
          <cell r="C211" t="str">
            <v>TOHO</v>
          </cell>
          <cell r="D211">
            <v>0</v>
          </cell>
          <cell r="E211" t="str">
            <v>26g*50*4*1</v>
          </cell>
          <cell r="F211">
            <v>28</v>
          </cell>
          <cell r="G211">
            <v>37</v>
          </cell>
          <cell r="H211">
            <v>14</v>
          </cell>
          <cell r="I211">
            <v>1.4504E-2</v>
          </cell>
          <cell r="J211">
            <v>6528</v>
          </cell>
          <cell r="K211">
            <v>32.64</v>
          </cell>
          <cell r="L211">
            <v>5.2</v>
          </cell>
        </row>
        <row r="212">
          <cell r="A212">
            <v>148509</v>
          </cell>
          <cell r="B212" t="str">
            <v>CHOFUN</v>
          </cell>
          <cell r="C212" t="str">
            <v>MONTE</v>
          </cell>
          <cell r="D212">
            <v>0</v>
          </cell>
          <cell r="E212" t="str">
            <v>25g*20*8*2</v>
          </cell>
          <cell r="F212">
            <v>21.5</v>
          </cell>
          <cell r="G212">
            <v>39</v>
          </cell>
          <cell r="H212">
            <v>29</v>
          </cell>
          <cell r="I212">
            <v>2.4316500000000001E-2</v>
          </cell>
          <cell r="J212">
            <v>5468.8</v>
          </cell>
          <cell r="K212">
            <v>17.09</v>
          </cell>
          <cell r="L212">
            <v>8</v>
          </cell>
        </row>
        <row r="213">
          <cell r="A213">
            <v>148510</v>
          </cell>
          <cell r="B213" t="str">
            <v>4 COLOR SHAOMAI</v>
          </cell>
          <cell r="C213" t="str">
            <v>MONTE</v>
          </cell>
          <cell r="D213">
            <v>0</v>
          </cell>
          <cell r="E213" t="str">
            <v>20g*20*8*2</v>
          </cell>
          <cell r="F213">
            <v>22.5</v>
          </cell>
          <cell r="G213">
            <v>34</v>
          </cell>
          <cell r="H213">
            <v>36</v>
          </cell>
          <cell r="I213">
            <v>2.7539999999999999E-2</v>
          </cell>
          <cell r="J213">
            <v>6128</v>
          </cell>
          <cell r="K213">
            <v>19.149999999999999</v>
          </cell>
          <cell r="L213">
            <v>6.4</v>
          </cell>
        </row>
        <row r="214">
          <cell r="A214">
            <v>148511</v>
          </cell>
          <cell r="B214" t="str">
            <v>HISUI GYOZA</v>
          </cell>
          <cell r="C214" t="str">
            <v>MONTE</v>
          </cell>
          <cell r="D214">
            <v>0</v>
          </cell>
          <cell r="E214" t="str">
            <v>20g*20*8*2</v>
          </cell>
          <cell r="F214">
            <v>22.5</v>
          </cell>
          <cell r="G214">
            <v>29.5</v>
          </cell>
          <cell r="H214">
            <v>28</v>
          </cell>
          <cell r="I214">
            <v>1.8585000000000001E-2</v>
          </cell>
          <cell r="J214">
            <v>5590.4</v>
          </cell>
          <cell r="K214">
            <v>17.47</v>
          </cell>
          <cell r="L214">
            <v>6.4</v>
          </cell>
        </row>
        <row r="215">
          <cell r="A215">
            <v>148512</v>
          </cell>
          <cell r="B215" t="str">
            <v>NIRA MANJU</v>
          </cell>
          <cell r="C215" t="str">
            <v>MONTE</v>
          </cell>
          <cell r="D215">
            <v>0</v>
          </cell>
          <cell r="E215" t="str">
            <v>60g*20*8*1</v>
          </cell>
          <cell r="F215">
            <v>30</v>
          </cell>
          <cell r="G215">
            <v>41</v>
          </cell>
          <cell r="H215">
            <v>19</v>
          </cell>
          <cell r="I215">
            <v>2.3369999999999998E-2</v>
          </cell>
          <cell r="J215">
            <v>6083.2000000000007</v>
          </cell>
          <cell r="K215">
            <v>38.020000000000003</v>
          </cell>
          <cell r="L215">
            <v>9.6</v>
          </cell>
        </row>
        <row r="216">
          <cell r="A216">
            <v>148513</v>
          </cell>
          <cell r="B216" t="str">
            <v>EBI FRITTER MR</v>
          </cell>
          <cell r="C216" t="str">
            <v>MONTE</v>
          </cell>
          <cell r="D216">
            <v>0</v>
          </cell>
          <cell r="E216" t="str">
            <v>500g*8*2</v>
          </cell>
          <cell r="F216">
            <v>24.5</v>
          </cell>
          <cell r="G216">
            <v>38.5</v>
          </cell>
          <cell r="H216">
            <v>34.5</v>
          </cell>
          <cell r="I216">
            <v>3.2542124999999998E-2</v>
          </cell>
          <cell r="J216">
            <v>10400</v>
          </cell>
          <cell r="K216">
            <v>650</v>
          </cell>
          <cell r="L216">
            <v>8</v>
          </cell>
        </row>
        <row r="217">
          <cell r="A217">
            <v>148514</v>
          </cell>
          <cell r="B217" t="str">
            <v>EBI KATSU T/O 90g</v>
          </cell>
          <cell r="C217" t="str">
            <v>MONTE</v>
          </cell>
          <cell r="D217">
            <v>0</v>
          </cell>
          <cell r="E217" t="str">
            <v>90g*5*8*2</v>
          </cell>
          <cell r="F217">
            <v>36.5</v>
          </cell>
          <cell r="G217">
            <v>36.5</v>
          </cell>
          <cell r="H217">
            <v>26.5</v>
          </cell>
          <cell r="I217">
            <v>3.5304624999999999E-2</v>
          </cell>
          <cell r="J217">
            <v>5092</v>
          </cell>
          <cell r="K217">
            <v>63.65</v>
          </cell>
          <cell r="L217">
            <v>7.2</v>
          </cell>
        </row>
        <row r="218">
          <cell r="A218">
            <v>148545</v>
          </cell>
          <cell r="B218" t="str">
            <v>LOTUS CHIMAKI  60g</v>
          </cell>
          <cell r="C218" t="str">
            <v>COOP</v>
          </cell>
          <cell r="D218">
            <v>0</v>
          </cell>
          <cell r="E218" t="str">
            <v>240g(4pcs)*40*1</v>
          </cell>
          <cell r="F218">
            <v>26.3</v>
          </cell>
          <cell r="G218">
            <v>49.5</v>
          </cell>
          <cell r="H218">
            <v>14.75</v>
          </cell>
          <cell r="I218">
            <v>1.9202287500000002E-2</v>
          </cell>
          <cell r="J218">
            <v>7081.5999999999995</v>
          </cell>
          <cell r="K218">
            <v>44.26</v>
          </cell>
          <cell r="L218">
            <v>9.6</v>
          </cell>
        </row>
        <row r="219">
          <cell r="A219">
            <v>148567</v>
          </cell>
          <cell r="B219" t="str">
            <v>CROUTON SHRIMP BALL</v>
          </cell>
          <cell r="C219" t="str">
            <v>COOP</v>
          </cell>
          <cell r="D219">
            <v>0</v>
          </cell>
          <cell r="E219" t="str">
            <v>144g(8pcs)*40*1</v>
          </cell>
          <cell r="F219">
            <v>28.5</v>
          </cell>
          <cell r="G219">
            <v>42.5</v>
          </cell>
          <cell r="H219">
            <v>24.5</v>
          </cell>
          <cell r="I219">
            <v>2.9675625000000001E-2</v>
          </cell>
          <cell r="J219">
            <v>6211.2</v>
          </cell>
          <cell r="K219">
            <v>19.41</v>
          </cell>
          <cell r="L219">
            <v>5.76</v>
          </cell>
        </row>
        <row r="220">
          <cell r="A220">
            <v>148588</v>
          </cell>
          <cell r="B220" t="str">
            <v>NN KAISEN (PH).</v>
          </cell>
          <cell r="C220">
            <v>0</v>
          </cell>
          <cell r="D220">
            <v>0</v>
          </cell>
          <cell r="E220" t="str">
            <v>1.8kg(100pcs)*4*1</v>
          </cell>
          <cell r="F220">
            <v>30</v>
          </cell>
          <cell r="G220">
            <v>43.5</v>
          </cell>
          <cell r="H220">
            <v>23</v>
          </cell>
          <cell r="I220">
            <v>3.0015E-2</v>
          </cell>
          <cell r="J220">
            <v>6240</v>
          </cell>
          <cell r="K220">
            <v>15.6</v>
          </cell>
          <cell r="L220">
            <v>7.2</v>
          </cell>
        </row>
        <row r="221">
          <cell r="A221">
            <v>148619</v>
          </cell>
          <cell r="B221" t="str">
            <v>YAM CHA 4SET</v>
          </cell>
          <cell r="C221">
            <v>0</v>
          </cell>
          <cell r="D221">
            <v>0</v>
          </cell>
          <cell r="E221" t="str">
            <v>480g*20*1</v>
          </cell>
          <cell r="F221">
            <v>36.5</v>
          </cell>
          <cell r="G221">
            <v>40</v>
          </cell>
          <cell r="H221">
            <v>26</v>
          </cell>
          <cell r="I221">
            <v>3.7960000000000001E-2</v>
          </cell>
          <cell r="J221">
            <v>8432.2000000000007</v>
          </cell>
          <cell r="K221">
            <v>421.61</v>
          </cell>
          <cell r="L221">
            <v>9.6</v>
          </cell>
        </row>
        <row r="222">
          <cell r="A222">
            <v>107769</v>
          </cell>
          <cell r="B222" t="str">
            <v>SHRIMP SHAOMAI</v>
          </cell>
          <cell r="C222" t="str">
            <v>IY</v>
          </cell>
          <cell r="D222">
            <v>0</v>
          </cell>
          <cell r="E222" t="str">
            <v>22g*50*6*1</v>
          </cell>
          <cell r="F222">
            <v>41</v>
          </cell>
          <cell r="G222">
            <v>28</v>
          </cell>
          <cell r="H222">
            <v>15</v>
          </cell>
          <cell r="I222">
            <v>1.7219999999999999E-2</v>
          </cell>
          <cell r="J222">
            <v>8346</v>
          </cell>
          <cell r="K222">
            <v>27.82</v>
          </cell>
          <cell r="L222">
            <v>6.6</v>
          </cell>
        </row>
        <row r="223">
          <cell r="A223">
            <v>107770</v>
          </cell>
          <cell r="B223" t="str">
            <v>SHARK FIN GYOZA</v>
          </cell>
          <cell r="C223" t="str">
            <v>IY</v>
          </cell>
          <cell r="D223">
            <v>0</v>
          </cell>
          <cell r="E223" t="str">
            <v>26g*60*4*1</v>
          </cell>
          <cell r="F223">
            <v>26</v>
          </cell>
          <cell r="G223">
            <v>34.5</v>
          </cell>
          <cell r="H223">
            <v>18.5</v>
          </cell>
          <cell r="I223">
            <v>1.6594500000000002E-2</v>
          </cell>
          <cell r="J223">
            <v>6888</v>
          </cell>
          <cell r="K223">
            <v>28.7</v>
          </cell>
          <cell r="L223">
            <v>6.2399999999999993</v>
          </cell>
        </row>
        <row r="224">
          <cell r="A224">
            <v>107771</v>
          </cell>
          <cell r="B224" t="str">
            <v>SHOROM PAO</v>
          </cell>
          <cell r="C224" t="str">
            <v>IY</v>
          </cell>
          <cell r="D224">
            <v>0</v>
          </cell>
          <cell r="E224" t="str">
            <v>30g*60*4*1</v>
          </cell>
          <cell r="F224">
            <v>28</v>
          </cell>
          <cell r="G224">
            <v>44</v>
          </cell>
          <cell r="H224">
            <v>16</v>
          </cell>
          <cell r="I224">
            <v>1.9712E-2</v>
          </cell>
          <cell r="J224">
            <v>4461.6000000000004</v>
          </cell>
          <cell r="K224">
            <v>18.59</v>
          </cell>
          <cell r="L224">
            <v>7.1999999999999993</v>
          </cell>
        </row>
        <row r="225">
          <cell r="A225">
            <v>107772</v>
          </cell>
          <cell r="B225" t="str">
            <v>NIRA MANJU</v>
          </cell>
          <cell r="C225" t="str">
            <v>IY</v>
          </cell>
          <cell r="D225">
            <v>0</v>
          </cell>
          <cell r="E225" t="str">
            <v>30g*60*4*1</v>
          </cell>
          <cell r="F225">
            <v>26</v>
          </cell>
          <cell r="G225">
            <v>34.5</v>
          </cell>
          <cell r="H225">
            <v>18.5</v>
          </cell>
          <cell r="I225">
            <v>1.6594500000000002E-2</v>
          </cell>
          <cell r="J225">
            <v>6252</v>
          </cell>
          <cell r="K225">
            <v>26.05</v>
          </cell>
          <cell r="L225">
            <v>7.1999999999999993</v>
          </cell>
        </row>
        <row r="226">
          <cell r="A226">
            <v>107773</v>
          </cell>
          <cell r="B226" t="str">
            <v>CHIMAKI CHICKEN</v>
          </cell>
          <cell r="C226" t="str">
            <v>IY</v>
          </cell>
          <cell r="D226">
            <v>0</v>
          </cell>
          <cell r="E226" t="str">
            <v>45g*30*4*1</v>
          </cell>
          <cell r="F226">
            <v>36</v>
          </cell>
          <cell r="G226">
            <v>24</v>
          </cell>
          <cell r="H226">
            <v>20</v>
          </cell>
          <cell r="I226">
            <v>1.728E-2</v>
          </cell>
          <cell r="J226">
            <v>2943.6000000000004</v>
          </cell>
          <cell r="K226">
            <v>24.53</v>
          </cell>
          <cell r="L226">
            <v>5.3999999999999995</v>
          </cell>
        </row>
        <row r="227">
          <cell r="A227">
            <v>107774</v>
          </cell>
          <cell r="B227" t="str">
            <v>SEAFOOD SPRINGROLL</v>
          </cell>
          <cell r="C227" t="str">
            <v>IY</v>
          </cell>
          <cell r="D227">
            <v>0</v>
          </cell>
          <cell r="E227" t="str">
            <v>40g*50*4*1</v>
          </cell>
          <cell r="F227">
            <v>39</v>
          </cell>
          <cell r="G227">
            <v>24</v>
          </cell>
          <cell r="H227">
            <v>22</v>
          </cell>
          <cell r="I227">
            <v>2.0591999999999999E-2</v>
          </cell>
          <cell r="J227">
            <v>5652</v>
          </cell>
          <cell r="K227">
            <v>28.26</v>
          </cell>
          <cell r="L227">
            <v>8</v>
          </cell>
        </row>
        <row r="228">
          <cell r="B228" t="str">
            <v>国内販売分</v>
          </cell>
        </row>
        <row r="229">
          <cell r="A229" t="str">
            <v>CODE</v>
          </cell>
          <cell r="B229" t="str">
            <v>DESCRIPTION</v>
          </cell>
          <cell r="C229" t="str">
            <v>BRAND</v>
          </cell>
          <cell r="D229" t="str">
            <v>商品名</v>
          </cell>
          <cell r="E229" t="str">
            <v>PACKAGE</v>
          </cell>
          <cell r="F229" t="str">
            <v>W</v>
          </cell>
          <cell r="G229" t="str">
            <v>L</v>
          </cell>
          <cell r="H229" t="str">
            <v>H</v>
          </cell>
          <cell r="I229" t="str">
            <v>VOLUME</v>
          </cell>
          <cell r="J229" t="str">
            <v>@/UNIT(BHT)</v>
          </cell>
          <cell r="K229" t="str">
            <v>@/PC(BHT)</v>
          </cell>
          <cell r="L229" t="str">
            <v>NET. WT</v>
          </cell>
          <cell r="M229" t="str">
            <v>GROS.WT.</v>
          </cell>
          <cell r="N229" t="str">
            <v>CLASS</v>
          </cell>
          <cell r="O229" t="str">
            <v>EST</v>
          </cell>
          <cell r="P229" t="str">
            <v>USD</v>
          </cell>
          <cell r="Q229" t="str">
            <v>USD@/UNIT</v>
          </cell>
        </row>
        <row r="230">
          <cell r="A230" t="str">
            <v>ALD1</v>
          </cell>
          <cell r="B230" t="str">
            <v>FRIED STUFFED CHICKEN WING</v>
          </cell>
          <cell r="C230" t="str">
            <v>EVERGLORY</v>
          </cell>
          <cell r="D230" t="str">
            <v>手羽餃子</v>
          </cell>
          <cell r="E230" t="str">
            <v>30g*15*10*2</v>
          </cell>
          <cell r="F230">
            <v>0</v>
          </cell>
          <cell r="G230">
            <v>0</v>
          </cell>
          <cell r="H230">
            <v>0</v>
          </cell>
          <cell r="I230">
            <v>0</v>
          </cell>
          <cell r="J230">
            <v>2235</v>
          </cell>
          <cell r="K230">
            <v>7.45</v>
          </cell>
          <cell r="L230">
            <v>9</v>
          </cell>
          <cell r="M230">
            <v>0</v>
          </cell>
          <cell r="N230" t="str">
            <v>OTH</v>
          </cell>
          <cell r="O230" t="str">
            <v>EST</v>
          </cell>
        </row>
        <row r="231">
          <cell r="A231" t="str">
            <v>ALD2</v>
          </cell>
          <cell r="B231" t="str">
            <v>THOD MAN PLA</v>
          </cell>
          <cell r="C231" t="str">
            <v>EVERGLORY</v>
          </cell>
          <cell r="D231" t="str">
            <v>タイ風さつま揚げ</v>
          </cell>
          <cell r="E231" t="str">
            <v>30g*15*10*2</v>
          </cell>
          <cell r="F231">
            <v>0</v>
          </cell>
          <cell r="G231">
            <v>0</v>
          </cell>
          <cell r="H231">
            <v>0</v>
          </cell>
          <cell r="I231">
            <v>0</v>
          </cell>
          <cell r="J231">
            <v>1800</v>
          </cell>
          <cell r="K231">
            <v>6</v>
          </cell>
          <cell r="L231">
            <v>9</v>
          </cell>
          <cell r="M231">
            <v>0</v>
          </cell>
          <cell r="N231" t="str">
            <v>OTH</v>
          </cell>
        </row>
        <row r="232">
          <cell r="A232" t="str">
            <v>ALD3</v>
          </cell>
          <cell r="B232" t="str">
            <v>GAI HOO BAI TOAY</v>
          </cell>
          <cell r="C232" t="str">
            <v>EVERGLORY</v>
          </cell>
          <cell r="D232" t="str">
            <v>ガイホーバイトーイ</v>
          </cell>
          <cell r="E232" t="str">
            <v>30g*15*10*2</v>
          </cell>
          <cell r="F232">
            <v>0</v>
          </cell>
          <cell r="G232">
            <v>0</v>
          </cell>
          <cell r="H232">
            <v>0</v>
          </cell>
          <cell r="I232">
            <v>0</v>
          </cell>
          <cell r="J232">
            <v>1950</v>
          </cell>
          <cell r="K232">
            <v>6.5</v>
          </cell>
          <cell r="L232">
            <v>9</v>
          </cell>
          <cell r="M232">
            <v>0</v>
          </cell>
          <cell r="N232" t="str">
            <v>OTH</v>
          </cell>
          <cell r="O232" t="str">
            <v>EST</v>
          </cell>
        </row>
        <row r="233">
          <cell r="A233" t="str">
            <v>ALD4</v>
          </cell>
          <cell r="B233" t="str">
            <v>SOM TUM</v>
          </cell>
          <cell r="C233" t="str">
            <v>EVERGLORY</v>
          </cell>
          <cell r="D233" t="str">
            <v>ソムタム</v>
          </cell>
          <cell r="E233">
            <v>0</v>
          </cell>
          <cell r="F233">
            <v>0</v>
          </cell>
          <cell r="G233">
            <v>0</v>
          </cell>
          <cell r="H233">
            <v>0</v>
          </cell>
          <cell r="I233">
            <v>0</v>
          </cell>
          <cell r="J233">
            <v>0</v>
          </cell>
          <cell r="K233">
            <v>0</v>
          </cell>
          <cell r="L233">
            <v>0</v>
          </cell>
          <cell r="M233">
            <v>0</v>
          </cell>
          <cell r="N233" t="str">
            <v>OTH</v>
          </cell>
        </row>
        <row r="234">
          <cell r="A234" t="str">
            <v>JSC1</v>
          </cell>
          <cell r="B234" t="str">
            <v>GOONG THOD THONG KREUNG</v>
          </cell>
          <cell r="C234" t="str">
            <v>JUSCO</v>
          </cell>
          <cell r="D234">
            <v>0</v>
          </cell>
          <cell r="E234" t="str">
            <v>100g*100/1</v>
          </cell>
          <cell r="F234">
            <v>0</v>
          </cell>
          <cell r="G234">
            <v>0</v>
          </cell>
          <cell r="H234">
            <v>0</v>
          </cell>
          <cell r="I234">
            <v>0</v>
          </cell>
          <cell r="J234">
            <v>930.00000000000011</v>
          </cell>
          <cell r="K234">
            <v>9.3000000000000007</v>
          </cell>
          <cell r="L234">
            <v>10</v>
          </cell>
        </row>
        <row r="235">
          <cell r="A235" t="str">
            <v>NIPRON</v>
          </cell>
          <cell r="B235" t="str">
            <v>FROZEN STEAMED GYOZA</v>
          </cell>
          <cell r="C235" t="str">
            <v>NIPRON</v>
          </cell>
          <cell r="D235">
            <v>0</v>
          </cell>
          <cell r="E235" t="str">
            <v>20g*100*1</v>
          </cell>
          <cell r="F235">
            <v>0</v>
          </cell>
          <cell r="G235">
            <v>0</v>
          </cell>
          <cell r="H235">
            <v>0</v>
          </cell>
          <cell r="I235">
            <v>0</v>
          </cell>
          <cell r="J235">
            <v>420</v>
          </cell>
          <cell r="K235">
            <v>4.2</v>
          </cell>
          <cell r="L235">
            <v>2</v>
          </cell>
        </row>
        <row r="236">
          <cell r="A236" t="str">
            <v>TOMEN2</v>
          </cell>
          <cell r="B236" t="str">
            <v>EBI TEMPURA (LONDON)  M</v>
          </cell>
          <cell r="C236" t="str">
            <v>TOMEN</v>
          </cell>
          <cell r="D236">
            <v>0</v>
          </cell>
          <cell r="E236" t="str">
            <v>40g*5*8*2</v>
          </cell>
          <cell r="F236">
            <v>40</v>
          </cell>
          <cell r="G236">
            <v>57</v>
          </cell>
          <cell r="H236">
            <v>19</v>
          </cell>
          <cell r="I236">
            <v>4.3319999999999997E-2</v>
          </cell>
          <cell r="J236">
            <v>1296</v>
          </cell>
          <cell r="K236">
            <v>16.2</v>
          </cell>
          <cell r="L236">
            <v>3.2</v>
          </cell>
        </row>
        <row r="237">
          <cell r="A237" t="str">
            <v>TOMEN3</v>
          </cell>
          <cell r="B237" t="str">
            <v>KAKIAGE S50   ( LONDON )</v>
          </cell>
          <cell r="C237" t="str">
            <v>TOMEN</v>
          </cell>
          <cell r="D237">
            <v>0</v>
          </cell>
          <cell r="E237" t="str">
            <v>50g*60*3*1</v>
          </cell>
          <cell r="F237">
            <v>33</v>
          </cell>
          <cell r="G237">
            <v>42.5</v>
          </cell>
          <cell r="H237">
            <v>31.5</v>
          </cell>
          <cell r="I237">
            <v>4.4178750000000003E-2</v>
          </cell>
          <cell r="J237">
            <v>1170</v>
          </cell>
          <cell r="K237">
            <v>6.5</v>
          </cell>
          <cell r="L237">
            <v>9</v>
          </cell>
        </row>
        <row r="238">
          <cell r="A238" t="str">
            <v>VGF2</v>
          </cell>
          <cell r="B238" t="str">
            <v>CUTTED CUTTLEFISH  ( N&amp;N )</v>
          </cell>
          <cell r="C238" t="str">
            <v>VGF</v>
          </cell>
          <cell r="D238">
            <v>0</v>
          </cell>
          <cell r="E238" t="str">
            <v>1x10kg</v>
          </cell>
          <cell r="F238">
            <v>33</v>
          </cell>
          <cell r="G238">
            <v>42.5</v>
          </cell>
          <cell r="H238">
            <v>31.5</v>
          </cell>
          <cell r="I238">
            <v>4.4178750000000003E-2</v>
          </cell>
          <cell r="J238">
            <v>960</v>
          </cell>
          <cell r="K238">
            <v>96</v>
          </cell>
          <cell r="L238">
            <v>10</v>
          </cell>
        </row>
        <row r="239">
          <cell r="A239">
            <v>148710</v>
          </cell>
          <cell r="B239" t="str">
            <v>CHIGE SAUCE</v>
          </cell>
          <cell r="C239" t="str">
            <v>MONTE</v>
          </cell>
          <cell r="D239">
            <v>0</v>
          </cell>
          <cell r="E239" t="str">
            <v>20g*40*5*2</v>
          </cell>
          <cell r="F239">
            <v>28.5</v>
          </cell>
          <cell r="G239">
            <v>35</v>
          </cell>
          <cell r="H239">
            <v>24</v>
          </cell>
          <cell r="I239">
            <v>2.3939999999999999E-2</v>
          </cell>
          <cell r="J239">
            <v>3800</v>
          </cell>
          <cell r="K239">
            <v>9.5</v>
          </cell>
          <cell r="L239">
            <v>8</v>
          </cell>
        </row>
        <row r="240">
          <cell r="A240">
            <v>148708</v>
          </cell>
          <cell r="B240" t="str">
            <v>EBI CHILLI SAUCE</v>
          </cell>
          <cell r="C240" t="str">
            <v>MONTE</v>
          </cell>
          <cell r="D240">
            <v>0</v>
          </cell>
          <cell r="E240" t="str">
            <v>200g*30*2</v>
          </cell>
          <cell r="F240">
            <v>30</v>
          </cell>
          <cell r="G240">
            <v>38.5</v>
          </cell>
          <cell r="H240">
            <v>30</v>
          </cell>
          <cell r="I240">
            <v>3.465E-2</v>
          </cell>
          <cell r="J240">
            <v>5068.8</v>
          </cell>
          <cell r="K240">
            <v>84.48</v>
          </cell>
          <cell r="L240">
            <v>12</v>
          </cell>
        </row>
        <row r="241">
          <cell r="A241">
            <v>148707</v>
          </cell>
          <cell r="B241" t="str">
            <v>BUTA MAN</v>
          </cell>
          <cell r="C241" t="str">
            <v>MONTE</v>
          </cell>
          <cell r="D241">
            <v>0</v>
          </cell>
          <cell r="E241" t="str">
            <v>80g*10*4*2</v>
          </cell>
          <cell r="F241">
            <v>31</v>
          </cell>
          <cell r="G241">
            <v>35</v>
          </cell>
          <cell r="H241">
            <v>33</v>
          </cell>
          <cell r="I241">
            <v>3.5804999999999997E-2</v>
          </cell>
          <cell r="J241">
            <v>4232</v>
          </cell>
          <cell r="K241">
            <v>52.9</v>
          </cell>
          <cell r="L241">
            <v>6.4</v>
          </cell>
        </row>
        <row r="242">
          <cell r="A242">
            <v>148709</v>
          </cell>
          <cell r="B242" t="str">
            <v>FRIED SWEET POTATO</v>
          </cell>
          <cell r="C242" t="str">
            <v>MONTE</v>
          </cell>
          <cell r="D242">
            <v>0</v>
          </cell>
          <cell r="E242" t="str">
            <v>1kg*6*2</v>
          </cell>
          <cell r="F242">
            <v>30</v>
          </cell>
          <cell r="G242">
            <v>44</v>
          </cell>
          <cell r="H242">
            <v>37.5</v>
          </cell>
          <cell r="I242">
            <v>4.9500000000000002E-2</v>
          </cell>
          <cell r="J242">
            <v>3110.3999999999996</v>
          </cell>
          <cell r="K242">
            <v>259.2</v>
          </cell>
          <cell r="L242">
            <v>12</v>
          </cell>
        </row>
        <row r="243">
          <cell r="A243">
            <v>148695</v>
          </cell>
          <cell r="B243" t="str">
            <v>SOUZAI  EBI FRY   ( S )</v>
          </cell>
          <cell r="C243" t="str">
            <v>AB</v>
          </cell>
          <cell r="D243">
            <v>0</v>
          </cell>
          <cell r="E243" t="str">
            <v>300g(10pcs)*10*2</v>
          </cell>
          <cell r="F243">
            <v>31</v>
          </cell>
          <cell r="G243">
            <v>31</v>
          </cell>
          <cell r="H243">
            <v>33</v>
          </cell>
          <cell r="I243">
            <v>3.1712999999999998E-2</v>
          </cell>
          <cell r="J243">
            <v>5242</v>
          </cell>
          <cell r="K243">
            <v>26.21</v>
          </cell>
          <cell r="L243">
            <v>6</v>
          </cell>
        </row>
        <row r="244">
          <cell r="A244">
            <v>148696</v>
          </cell>
          <cell r="B244" t="str">
            <v>SOUZAI  EBI FRY   ( M )</v>
          </cell>
          <cell r="C244" t="str">
            <v>AB</v>
          </cell>
          <cell r="D244">
            <v>0</v>
          </cell>
          <cell r="E244" t="str">
            <v>400g(10pcs)*10*2</v>
          </cell>
          <cell r="F244">
            <v>35</v>
          </cell>
          <cell r="G244">
            <v>37.5</v>
          </cell>
          <cell r="H244">
            <v>32</v>
          </cell>
          <cell r="I244">
            <v>4.2000000000000003E-2</v>
          </cell>
          <cell r="J244">
            <v>8176.0000000000009</v>
          </cell>
          <cell r="K244">
            <v>40.880000000000003</v>
          </cell>
          <cell r="L244">
            <v>8</v>
          </cell>
        </row>
        <row r="245">
          <cell r="A245">
            <v>148697</v>
          </cell>
          <cell r="B245" t="str">
            <v>SOUZAI  EBI FRY   ( L )</v>
          </cell>
          <cell r="C245" t="str">
            <v>AB</v>
          </cell>
          <cell r="D245">
            <v>0</v>
          </cell>
          <cell r="E245" t="str">
            <v>540g(10pcs)*10*2</v>
          </cell>
          <cell r="F245">
            <v>35</v>
          </cell>
          <cell r="G245">
            <v>37.5</v>
          </cell>
          <cell r="H245">
            <v>35.5</v>
          </cell>
          <cell r="I245">
            <v>4.6593750000000003E-2</v>
          </cell>
          <cell r="J245">
            <v>13126</v>
          </cell>
          <cell r="K245">
            <v>65.63</v>
          </cell>
          <cell r="L245">
            <v>10.8</v>
          </cell>
        </row>
        <row r="246">
          <cell r="A246">
            <v>148706</v>
          </cell>
          <cell r="B246" t="str">
            <v>MINI HAG KAO     ( M )</v>
          </cell>
          <cell r="C246">
            <v>0</v>
          </cell>
          <cell r="D246">
            <v>0</v>
          </cell>
          <cell r="E246" t="str">
            <v>20g*50*4*1</v>
          </cell>
          <cell r="F246">
            <v>21.5</v>
          </cell>
          <cell r="G246">
            <v>30</v>
          </cell>
          <cell r="H246">
            <v>18.5</v>
          </cell>
          <cell r="I246">
            <v>1.19325E-2</v>
          </cell>
          <cell r="J246">
            <v>4512</v>
          </cell>
          <cell r="K246">
            <v>22.56</v>
          </cell>
          <cell r="L246">
            <v>4</v>
          </cell>
        </row>
        <row r="247">
          <cell r="A247">
            <v>146032</v>
          </cell>
          <cell r="B247" t="str">
            <v>TAKOYAKI   (SE3)</v>
          </cell>
          <cell r="C247">
            <v>0</v>
          </cell>
          <cell r="D247">
            <v>0</v>
          </cell>
          <cell r="E247" t="str">
            <v>1kg(50pcs)*10kg</v>
          </cell>
          <cell r="F247">
            <v>27.5</v>
          </cell>
          <cell r="G247">
            <v>37</v>
          </cell>
          <cell r="H247">
            <v>30.5</v>
          </cell>
          <cell r="I247">
            <v>3.1033749999999999E-2</v>
          </cell>
          <cell r="J247">
            <v>4250</v>
          </cell>
          <cell r="K247">
            <v>8.5</v>
          </cell>
          <cell r="L247">
            <v>10</v>
          </cell>
        </row>
        <row r="248">
          <cell r="A248">
            <v>148633</v>
          </cell>
          <cell r="B248" t="str">
            <v>(COOP NET) MINI EBI FRY</v>
          </cell>
          <cell r="C248" t="str">
            <v>COOPNET</v>
          </cell>
          <cell r="D248">
            <v>0</v>
          </cell>
          <cell r="E248" t="str">
            <v>12g(5pcs*2)*15*2</v>
          </cell>
          <cell r="F248">
            <v>37.5</v>
          </cell>
          <cell r="G248">
            <v>52</v>
          </cell>
          <cell r="H248">
            <v>21</v>
          </cell>
          <cell r="I248">
            <v>4.095E-2</v>
          </cell>
          <cell r="J248">
            <v>3900</v>
          </cell>
          <cell r="K248">
            <v>13</v>
          </cell>
          <cell r="L248">
            <v>3.6</v>
          </cell>
        </row>
        <row r="249">
          <cell r="A249">
            <v>148827</v>
          </cell>
          <cell r="B249" t="str">
            <v>CHUKADON ( U-COOP )</v>
          </cell>
          <cell r="C249" t="str">
            <v>U-COOP</v>
          </cell>
          <cell r="D249">
            <v>0</v>
          </cell>
          <cell r="E249" t="str">
            <v>180g(2)*12*2</v>
          </cell>
          <cell r="F249">
            <v>32</v>
          </cell>
          <cell r="G249">
            <v>40</v>
          </cell>
          <cell r="H249">
            <v>21.5</v>
          </cell>
          <cell r="I249">
            <v>2.7519999999999999E-2</v>
          </cell>
          <cell r="J249">
            <v>3288</v>
          </cell>
          <cell r="K249">
            <v>137</v>
          </cell>
          <cell r="L249">
            <v>8.64</v>
          </cell>
        </row>
        <row r="250">
          <cell r="A250">
            <v>148749</v>
          </cell>
          <cell r="B250" t="str">
            <v xml:space="preserve">PAELLA SET </v>
          </cell>
          <cell r="C250">
            <v>0</v>
          </cell>
          <cell r="D250">
            <v>0</v>
          </cell>
          <cell r="E250" t="str">
            <v>470g*20*1</v>
          </cell>
          <cell r="F250">
            <v>33.5</v>
          </cell>
          <cell r="G250">
            <v>42</v>
          </cell>
          <cell r="H250">
            <v>26</v>
          </cell>
          <cell r="I250">
            <v>3.6582000000000003E-2</v>
          </cell>
          <cell r="J250">
            <v>8620</v>
          </cell>
          <cell r="K250">
            <v>431</v>
          </cell>
          <cell r="L250">
            <v>9.4</v>
          </cell>
        </row>
        <row r="251">
          <cell r="A251">
            <v>148760</v>
          </cell>
          <cell r="B251" t="str">
            <v>YAM CHA SET   ( C )</v>
          </cell>
          <cell r="C251">
            <v>0</v>
          </cell>
          <cell r="D251">
            <v>0</v>
          </cell>
          <cell r="E251" t="str">
            <v>616g*12*1</v>
          </cell>
          <cell r="F251">
            <v>34.700000000000003</v>
          </cell>
          <cell r="G251">
            <v>41.7</v>
          </cell>
          <cell r="H251">
            <v>26.9</v>
          </cell>
          <cell r="I251">
            <v>3.8924031000000005E-2</v>
          </cell>
          <cell r="J251">
            <v>8019.5999999999995</v>
          </cell>
          <cell r="K251">
            <v>668.3</v>
          </cell>
          <cell r="L251">
            <v>7.3920000000000003</v>
          </cell>
          <cell r="M251" t="str">
            <v>OLD</v>
          </cell>
        </row>
        <row r="252">
          <cell r="A252">
            <v>148787</v>
          </cell>
          <cell r="B252" t="str">
            <v>YAM CHA 10 ITEM SET</v>
          </cell>
          <cell r="C252">
            <v>0</v>
          </cell>
          <cell r="D252">
            <v>0</v>
          </cell>
          <cell r="E252" t="str">
            <v>2612g/inner*4*1</v>
          </cell>
          <cell r="F252">
            <v>33</v>
          </cell>
          <cell r="G252">
            <v>47.5</v>
          </cell>
          <cell r="H252">
            <v>35.5</v>
          </cell>
          <cell r="I252">
            <v>5.5646250000000001E-2</v>
          </cell>
          <cell r="J252">
            <v>7466.4</v>
          </cell>
          <cell r="K252">
            <v>1866.6</v>
          </cell>
          <cell r="L252">
            <v>10.448</v>
          </cell>
        </row>
        <row r="253">
          <cell r="A253">
            <v>148786</v>
          </cell>
          <cell r="B253" t="str">
            <v>YAM CHA  7 ITEM SET</v>
          </cell>
          <cell r="C253">
            <v>0</v>
          </cell>
          <cell r="D253">
            <v>0</v>
          </cell>
          <cell r="E253" t="str">
            <v>1572g/inner*4*1</v>
          </cell>
          <cell r="F253">
            <v>33</v>
          </cell>
          <cell r="G253">
            <v>47.5</v>
          </cell>
          <cell r="H253">
            <v>35.5</v>
          </cell>
          <cell r="I253">
            <v>5.5646250000000001E-2</v>
          </cell>
          <cell r="J253">
            <v>4964.5600000000004</v>
          </cell>
          <cell r="K253">
            <v>1241.1400000000001</v>
          </cell>
          <cell r="L253">
            <v>6.2880000000000003</v>
          </cell>
        </row>
        <row r="254">
          <cell r="A254">
            <v>148807</v>
          </cell>
          <cell r="B254" t="str">
            <v>SHOROM PAO</v>
          </cell>
          <cell r="C254" t="str">
            <v>UME</v>
          </cell>
          <cell r="D254">
            <v>0</v>
          </cell>
          <cell r="E254" t="str">
            <v>25g*20*6*2</v>
          </cell>
          <cell r="F254">
            <v>23.5</v>
          </cell>
          <cell r="G254">
            <v>30</v>
          </cell>
          <cell r="H254">
            <v>25</v>
          </cell>
          <cell r="I254">
            <v>1.7624999999999998E-2</v>
          </cell>
          <cell r="J254">
            <v>4351.2</v>
          </cell>
          <cell r="K254">
            <v>18.13</v>
          </cell>
          <cell r="L254">
            <v>6</v>
          </cell>
        </row>
        <row r="255">
          <cell r="A255">
            <v>148808</v>
          </cell>
          <cell r="B255" t="str">
            <v>CHIMAKI SEAFOOD</v>
          </cell>
          <cell r="C255" t="str">
            <v>UME</v>
          </cell>
          <cell r="D255">
            <v>0</v>
          </cell>
          <cell r="E255" t="str">
            <v>30g*20*6*2</v>
          </cell>
          <cell r="F255">
            <v>25.5</v>
          </cell>
          <cell r="G255">
            <v>34.5</v>
          </cell>
          <cell r="H255">
            <v>33.5</v>
          </cell>
          <cell r="I255">
            <v>2.9471625000000001E-2</v>
          </cell>
          <cell r="J255">
            <v>6600</v>
          </cell>
          <cell r="K255">
            <v>27.5</v>
          </cell>
          <cell r="L255">
            <v>7.2</v>
          </cell>
        </row>
        <row r="256">
          <cell r="A256">
            <v>148809</v>
          </cell>
          <cell r="B256" t="str">
            <v>NIRA MANJU</v>
          </cell>
          <cell r="C256" t="str">
            <v>UME</v>
          </cell>
          <cell r="D256">
            <v>0</v>
          </cell>
          <cell r="E256" t="str">
            <v>30g*20*12*1</v>
          </cell>
          <cell r="F256">
            <v>29.5</v>
          </cell>
          <cell r="G256">
            <v>41.5</v>
          </cell>
          <cell r="H256">
            <v>15</v>
          </cell>
          <cell r="I256">
            <v>1.8363750000000002E-2</v>
          </cell>
          <cell r="J256">
            <v>7080</v>
          </cell>
          <cell r="K256">
            <v>29.5</v>
          </cell>
          <cell r="L256">
            <v>7.2</v>
          </cell>
        </row>
        <row r="257">
          <cell r="A257">
            <v>148810</v>
          </cell>
          <cell r="B257" t="str">
            <v>NIKU MAN</v>
          </cell>
          <cell r="C257" t="str">
            <v>UME</v>
          </cell>
          <cell r="D257">
            <v>0</v>
          </cell>
          <cell r="E257" t="str">
            <v>70g*6*16*1</v>
          </cell>
          <cell r="F257">
            <v>29.5</v>
          </cell>
          <cell r="G257">
            <v>41.5</v>
          </cell>
          <cell r="H257">
            <v>24</v>
          </cell>
          <cell r="I257">
            <v>2.9381999999999998E-2</v>
          </cell>
          <cell r="J257">
            <v>3590.3999999999996</v>
          </cell>
          <cell r="K257">
            <v>37.4</v>
          </cell>
          <cell r="L257">
            <v>6.72</v>
          </cell>
        </row>
        <row r="258">
          <cell r="A258">
            <v>148811</v>
          </cell>
          <cell r="B258" t="str">
            <v>SESAMI BALL</v>
          </cell>
          <cell r="C258" t="str">
            <v>UME</v>
          </cell>
          <cell r="D258">
            <v>0</v>
          </cell>
          <cell r="E258" t="str">
            <v>30g*20*12*1</v>
          </cell>
          <cell r="F258">
            <v>29.5</v>
          </cell>
          <cell r="G258">
            <v>42</v>
          </cell>
          <cell r="H258">
            <v>16</v>
          </cell>
          <cell r="I258">
            <v>1.9824000000000001E-2</v>
          </cell>
          <cell r="J258">
            <v>3960</v>
          </cell>
          <cell r="K258">
            <v>16.5</v>
          </cell>
          <cell r="L258">
            <v>7.2</v>
          </cell>
        </row>
        <row r="259">
          <cell r="A259" t="str">
            <v>139374(1)</v>
          </cell>
          <cell r="B259" t="str">
            <v xml:space="preserve">YASAI KAKIAGE </v>
          </cell>
          <cell r="C259" t="str">
            <v>AUSTRAL</v>
          </cell>
          <cell r="D259">
            <v>0</v>
          </cell>
          <cell r="E259" t="str">
            <v>80g*10*6*1</v>
          </cell>
          <cell r="F259">
            <v>33.200000000000003</v>
          </cell>
          <cell r="G259">
            <v>45.7</v>
          </cell>
          <cell r="H259">
            <v>13.9</v>
          </cell>
          <cell r="I259">
            <v>2.1089636000000002E-2</v>
          </cell>
          <cell r="J259">
            <v>0</v>
          </cell>
          <cell r="K259">
            <v>0</v>
          </cell>
          <cell r="L259">
            <v>4.8</v>
          </cell>
          <cell r="M259">
            <v>0</v>
          </cell>
          <cell r="N259">
            <v>0</v>
          </cell>
          <cell r="O259">
            <v>0</v>
          </cell>
          <cell r="P259">
            <v>0</v>
          </cell>
          <cell r="Q259">
            <v>14.44</v>
          </cell>
        </row>
        <row r="260">
          <cell r="A260">
            <v>148837</v>
          </cell>
          <cell r="B260" t="str">
            <v>SWEET POTATO PIE</v>
          </cell>
          <cell r="C260">
            <v>0</v>
          </cell>
          <cell r="D260">
            <v>0</v>
          </cell>
          <cell r="E260" t="str">
            <v>1.2kg(30pcs)*3*2</v>
          </cell>
          <cell r="F260">
            <v>29.2</v>
          </cell>
          <cell r="G260">
            <v>44.7</v>
          </cell>
          <cell r="H260">
            <v>28.8</v>
          </cell>
          <cell r="I260">
            <v>3.7590912000000004E-2</v>
          </cell>
          <cell r="J260">
            <v>2286</v>
          </cell>
          <cell r="K260">
            <v>12.7</v>
          </cell>
          <cell r="L260">
            <v>7.1999999999999993</v>
          </cell>
        </row>
        <row r="261">
          <cell r="A261">
            <v>148840</v>
          </cell>
          <cell r="B261" t="str">
            <v>RACCHU SAUCE</v>
          </cell>
          <cell r="C261">
            <v>0</v>
          </cell>
          <cell r="D261">
            <v>0</v>
          </cell>
          <cell r="E261" t="str">
            <v>120g*50*1</v>
          </cell>
          <cell r="F261">
            <v>28</v>
          </cell>
          <cell r="G261">
            <v>34</v>
          </cell>
          <cell r="H261">
            <v>14</v>
          </cell>
          <cell r="I261">
            <v>1.3328E-2</v>
          </cell>
          <cell r="J261">
            <v>7133</v>
          </cell>
          <cell r="K261">
            <v>142.66</v>
          </cell>
          <cell r="L261">
            <v>6</v>
          </cell>
        </row>
        <row r="262">
          <cell r="A262">
            <v>148802</v>
          </cell>
          <cell r="B262" t="str">
            <v>CHUKADON ( COOP TOKYO )</v>
          </cell>
          <cell r="C262" t="str">
            <v>COOPTOKYO</v>
          </cell>
          <cell r="D262">
            <v>0</v>
          </cell>
          <cell r="E262" t="str">
            <v>200g(2)*20*1</v>
          </cell>
          <cell r="F262">
            <v>28</v>
          </cell>
          <cell r="G262">
            <v>36.5</v>
          </cell>
          <cell r="H262">
            <v>20.5</v>
          </cell>
          <cell r="I262">
            <v>2.0951000000000001E-2</v>
          </cell>
          <cell r="J262">
            <v>2920</v>
          </cell>
          <cell r="K262">
            <v>146</v>
          </cell>
          <cell r="L262">
            <v>8</v>
          </cell>
        </row>
        <row r="263">
          <cell r="A263">
            <v>148869</v>
          </cell>
          <cell r="B263" t="str">
            <v>EBI FRY ( FSJ )</v>
          </cell>
          <cell r="C263" t="str">
            <v>FSJ</v>
          </cell>
          <cell r="D263">
            <v>0</v>
          </cell>
          <cell r="E263" t="str">
            <v>25g*10*10*2</v>
          </cell>
          <cell r="F263">
            <v>26</v>
          </cell>
          <cell r="G263">
            <v>35</v>
          </cell>
          <cell r="H263">
            <v>45</v>
          </cell>
          <cell r="I263">
            <v>4.095E-2</v>
          </cell>
          <cell r="J263">
            <v>5486</v>
          </cell>
          <cell r="K263">
            <v>27.43</v>
          </cell>
          <cell r="L263">
            <v>5</v>
          </cell>
        </row>
        <row r="264">
          <cell r="A264">
            <v>148870</v>
          </cell>
          <cell r="B264" t="str">
            <v>AJI FRY ( FSJ )</v>
          </cell>
          <cell r="C264" t="str">
            <v>FSJ</v>
          </cell>
          <cell r="D264">
            <v>0</v>
          </cell>
          <cell r="E264" t="str">
            <v>40g*100*2</v>
          </cell>
          <cell r="F264">
            <v>35</v>
          </cell>
          <cell r="G264">
            <v>47</v>
          </cell>
          <cell r="H264">
            <v>26</v>
          </cell>
          <cell r="I264">
            <v>4.2770000000000002E-2</v>
          </cell>
          <cell r="J264">
            <v>2668</v>
          </cell>
          <cell r="K264">
            <v>13.34</v>
          </cell>
          <cell r="L264">
            <v>8</v>
          </cell>
        </row>
        <row r="265">
          <cell r="A265">
            <v>148965</v>
          </cell>
          <cell r="B265" t="str">
            <v xml:space="preserve">HAG KAO (NEW) </v>
          </cell>
          <cell r="C265" t="str">
            <v>COOP</v>
          </cell>
          <cell r="D265">
            <v>0</v>
          </cell>
          <cell r="E265" t="str">
            <v>112g(4)*50*1</v>
          </cell>
          <cell r="F265">
            <v>26.5</v>
          </cell>
          <cell r="G265">
            <v>39.5</v>
          </cell>
          <cell r="H265">
            <v>18</v>
          </cell>
          <cell r="I265">
            <v>1.8841500000000001E-2</v>
          </cell>
          <cell r="J265">
            <v>6148</v>
          </cell>
          <cell r="K265">
            <v>30.74</v>
          </cell>
          <cell r="L265">
            <v>5.6</v>
          </cell>
        </row>
        <row r="266">
          <cell r="A266">
            <v>149000</v>
          </cell>
          <cell r="B266" t="str">
            <v>EDAMAME ROLL</v>
          </cell>
          <cell r="C266" t="str">
            <v>MONTE</v>
          </cell>
          <cell r="D266">
            <v>0</v>
          </cell>
          <cell r="E266" t="str">
            <v>900g(250pcs)/8*2</v>
          </cell>
          <cell r="F266">
            <v>40</v>
          </cell>
          <cell r="G266">
            <v>46.5</v>
          </cell>
          <cell r="H266">
            <v>37</v>
          </cell>
          <cell r="I266">
            <v>6.8820000000000006E-2</v>
          </cell>
          <cell r="J266">
            <v>8560</v>
          </cell>
          <cell r="K266">
            <v>2.14</v>
          </cell>
          <cell r="L266">
            <v>14.4</v>
          </cell>
        </row>
        <row r="267">
          <cell r="A267">
            <v>148877</v>
          </cell>
          <cell r="B267" t="str">
            <v>SHOROM PAO (COOP T )</v>
          </cell>
          <cell r="C267" t="str">
            <v>COOP</v>
          </cell>
          <cell r="D267">
            <v>0</v>
          </cell>
          <cell r="E267" t="str">
            <v>240g(8)*40*1</v>
          </cell>
          <cell r="F267">
            <v>26.5</v>
          </cell>
          <cell r="G267">
            <v>50.5</v>
          </cell>
          <cell r="H267">
            <v>20</v>
          </cell>
          <cell r="I267">
            <v>2.6765000000000001E-2</v>
          </cell>
          <cell r="J267">
            <v>5920</v>
          </cell>
          <cell r="K267">
            <v>18.5</v>
          </cell>
          <cell r="L267">
            <v>9.6</v>
          </cell>
        </row>
        <row r="268">
          <cell r="A268">
            <v>148891</v>
          </cell>
          <cell r="B268" t="str">
            <v xml:space="preserve">AJI CHEESE ROLL FRY </v>
          </cell>
          <cell r="C268" t="str">
            <v>AKEBONO</v>
          </cell>
          <cell r="D268">
            <v>0</v>
          </cell>
          <cell r="E268" t="str">
            <v>1.06kg(20)*6*1</v>
          </cell>
          <cell r="F268">
            <v>32.5</v>
          </cell>
          <cell r="G268">
            <v>42</v>
          </cell>
          <cell r="H268">
            <v>16</v>
          </cell>
          <cell r="I268">
            <v>2.1839999999999998E-2</v>
          </cell>
          <cell r="J268">
            <v>3060</v>
          </cell>
          <cell r="K268">
            <v>25.5</v>
          </cell>
          <cell r="L268">
            <v>6.36</v>
          </cell>
        </row>
        <row r="269">
          <cell r="A269">
            <v>149483</v>
          </cell>
          <cell r="B269" t="str">
            <v>AJI OBA FRY</v>
          </cell>
          <cell r="C269" t="str">
            <v>AKEBONO</v>
          </cell>
          <cell r="D269">
            <v>0</v>
          </cell>
          <cell r="E269" t="str">
            <v>1.15kg(50)*2*3</v>
          </cell>
          <cell r="F269">
            <v>24</v>
          </cell>
          <cell r="G269">
            <v>35.5</v>
          </cell>
          <cell r="H269">
            <v>36</v>
          </cell>
          <cell r="I269">
            <v>3.0672000000000001E-2</v>
          </cell>
          <cell r="J269">
            <v>2430</v>
          </cell>
          <cell r="K269">
            <v>8.1</v>
          </cell>
          <cell r="L269">
            <v>6.9</v>
          </cell>
        </row>
        <row r="270">
          <cell r="A270">
            <v>148902</v>
          </cell>
          <cell r="B270" t="str">
            <v>CHUKADON SALT AB 200</v>
          </cell>
          <cell r="C270" t="str">
            <v>AKEBONO</v>
          </cell>
          <cell r="D270">
            <v>0</v>
          </cell>
          <cell r="E270" t="str">
            <v>200g*20*2</v>
          </cell>
          <cell r="F270">
            <v>25</v>
          </cell>
          <cell r="G270">
            <v>32.5</v>
          </cell>
          <cell r="H270">
            <v>30</v>
          </cell>
          <cell r="I270">
            <v>2.4375000000000001E-2</v>
          </cell>
          <cell r="J270">
            <v>3180</v>
          </cell>
          <cell r="K270">
            <v>79.5</v>
          </cell>
          <cell r="L270">
            <v>8</v>
          </cell>
        </row>
        <row r="271">
          <cell r="A271">
            <v>148903</v>
          </cell>
          <cell r="B271" t="str">
            <v>CHUKADON SHOYU AB 200</v>
          </cell>
          <cell r="C271" t="str">
            <v>AKEBONO</v>
          </cell>
          <cell r="D271">
            <v>0</v>
          </cell>
          <cell r="E271" t="str">
            <v>200g*20*2</v>
          </cell>
          <cell r="F271">
            <v>25</v>
          </cell>
          <cell r="G271">
            <v>32.5</v>
          </cell>
          <cell r="H271">
            <v>30</v>
          </cell>
          <cell r="I271">
            <v>2.4375000000000001E-2</v>
          </cell>
          <cell r="J271">
            <v>3180</v>
          </cell>
          <cell r="K271">
            <v>79.5</v>
          </cell>
          <cell r="L271">
            <v>8</v>
          </cell>
        </row>
        <row r="272">
          <cell r="A272">
            <v>148904</v>
          </cell>
          <cell r="B272" t="str">
            <v>CHUKADON SALT AB 1K</v>
          </cell>
          <cell r="C272" t="str">
            <v>AKEBONO</v>
          </cell>
          <cell r="D272">
            <v>0</v>
          </cell>
          <cell r="E272" t="str">
            <v>1kg*5*2</v>
          </cell>
          <cell r="F272">
            <v>29</v>
          </cell>
          <cell r="G272">
            <v>38</v>
          </cell>
          <cell r="H272">
            <v>29.5</v>
          </cell>
          <cell r="I272">
            <v>3.2509000000000003E-2</v>
          </cell>
          <cell r="J272">
            <v>3800</v>
          </cell>
          <cell r="K272">
            <v>380</v>
          </cell>
          <cell r="L272">
            <v>10</v>
          </cell>
        </row>
        <row r="273">
          <cell r="A273">
            <v>148905</v>
          </cell>
          <cell r="B273" t="str">
            <v>CHUKADON SHOYU 1K</v>
          </cell>
          <cell r="C273" t="str">
            <v>AKEBONO</v>
          </cell>
          <cell r="D273">
            <v>0</v>
          </cell>
          <cell r="E273" t="str">
            <v>1kg*5*2</v>
          </cell>
          <cell r="F273">
            <v>28</v>
          </cell>
          <cell r="G273">
            <v>38.5</v>
          </cell>
          <cell r="H273">
            <v>29</v>
          </cell>
          <cell r="I273">
            <v>3.1261999999999998E-2</v>
          </cell>
          <cell r="J273">
            <v>3800</v>
          </cell>
          <cell r="K273">
            <v>380</v>
          </cell>
          <cell r="L273">
            <v>10</v>
          </cell>
        </row>
        <row r="274">
          <cell r="A274">
            <v>148907</v>
          </cell>
          <cell r="B274" t="str">
            <v>BLACK SESAMI BALL AB</v>
          </cell>
          <cell r="C274" t="str">
            <v>AKEBONO</v>
          </cell>
          <cell r="D274">
            <v>0</v>
          </cell>
          <cell r="E274" t="str">
            <v>600g(20)*6*2</v>
          </cell>
          <cell r="F274">
            <v>20</v>
          </cell>
          <cell r="G274">
            <v>32</v>
          </cell>
          <cell r="H274">
            <v>25.5</v>
          </cell>
          <cell r="I274">
            <v>1.6320000000000001E-2</v>
          </cell>
          <cell r="J274">
            <v>3792</v>
          </cell>
          <cell r="K274">
            <v>15.8</v>
          </cell>
          <cell r="L274">
            <v>7.2</v>
          </cell>
        </row>
        <row r="275">
          <cell r="A275">
            <v>148908</v>
          </cell>
          <cell r="B275" t="str">
            <v>NIKU MAN       AB</v>
          </cell>
          <cell r="C275" t="str">
            <v>AKEBONO</v>
          </cell>
          <cell r="D275">
            <v>0</v>
          </cell>
          <cell r="E275" t="str">
            <v>400g(10)*6*2</v>
          </cell>
          <cell r="F275">
            <v>24.5</v>
          </cell>
          <cell r="G275">
            <v>35.5</v>
          </cell>
          <cell r="H275">
            <v>34</v>
          </cell>
          <cell r="I275">
            <v>2.9571500000000001E-2</v>
          </cell>
          <cell r="J275">
            <v>2408.3999999999996</v>
          </cell>
          <cell r="K275">
            <v>20.07</v>
          </cell>
          <cell r="L275">
            <v>4.8</v>
          </cell>
        </row>
        <row r="276">
          <cell r="A276">
            <v>148909</v>
          </cell>
          <cell r="B276" t="str">
            <v>NIKU YASAI MAN  AB</v>
          </cell>
          <cell r="C276" t="str">
            <v>AKEBONO</v>
          </cell>
          <cell r="D276">
            <v>0</v>
          </cell>
          <cell r="E276" t="str">
            <v>400g(10)*6*2</v>
          </cell>
          <cell r="F276">
            <v>24</v>
          </cell>
          <cell r="G276">
            <v>34.5</v>
          </cell>
          <cell r="H276">
            <v>34</v>
          </cell>
          <cell r="I276">
            <v>2.8152E-2</v>
          </cell>
          <cell r="J276">
            <v>2212.8000000000002</v>
          </cell>
          <cell r="K276">
            <v>18.440000000000001</v>
          </cell>
          <cell r="L276">
            <v>4.8</v>
          </cell>
        </row>
        <row r="277">
          <cell r="A277">
            <v>148910</v>
          </cell>
          <cell r="B277" t="str">
            <v>GOMA MAN</v>
          </cell>
          <cell r="C277" t="str">
            <v>AKEBONO</v>
          </cell>
          <cell r="D277">
            <v>0</v>
          </cell>
          <cell r="E277" t="str">
            <v>400g(10)*6*2</v>
          </cell>
          <cell r="F277">
            <v>24</v>
          </cell>
          <cell r="G277">
            <v>35</v>
          </cell>
          <cell r="H277">
            <v>34</v>
          </cell>
          <cell r="I277">
            <v>2.8559999999999999E-2</v>
          </cell>
          <cell r="J277">
            <v>2274</v>
          </cell>
          <cell r="K277">
            <v>18.95</v>
          </cell>
          <cell r="L277">
            <v>4.8</v>
          </cell>
        </row>
        <row r="278">
          <cell r="A278">
            <v>148977</v>
          </cell>
          <cell r="B278" t="str">
            <v>(NEW) SEAFOOD CHIMAKI</v>
          </cell>
          <cell r="C278" t="str">
            <v>COOP</v>
          </cell>
          <cell r="D278">
            <v>0</v>
          </cell>
          <cell r="E278" t="str">
            <v>180g(4)*18*1</v>
          </cell>
          <cell r="F278">
            <v>25</v>
          </cell>
          <cell r="G278">
            <v>32</v>
          </cell>
          <cell r="H278">
            <v>13.5</v>
          </cell>
          <cell r="I278">
            <v>1.0800000000000001E-2</v>
          </cell>
          <cell r="J278">
            <v>2384.64</v>
          </cell>
          <cell r="K278">
            <v>33.119999999999997</v>
          </cell>
          <cell r="L278">
            <v>3.24</v>
          </cell>
        </row>
        <row r="279">
          <cell r="A279">
            <v>134822</v>
          </cell>
          <cell r="B279" t="str">
            <v>FRIED CHICKEN</v>
          </cell>
          <cell r="C279">
            <v>0</v>
          </cell>
          <cell r="D279">
            <v>0</v>
          </cell>
          <cell r="E279" t="str">
            <v>1kg*10bags*1</v>
          </cell>
          <cell r="F279">
            <v>35</v>
          </cell>
          <cell r="G279">
            <v>47</v>
          </cell>
          <cell r="H279">
            <v>30</v>
          </cell>
          <cell r="I279">
            <v>4.9349999999999998E-2</v>
          </cell>
          <cell r="J279">
            <v>3200</v>
          </cell>
          <cell r="K279">
            <v>320</v>
          </cell>
          <cell r="L279">
            <v>10</v>
          </cell>
        </row>
        <row r="280">
          <cell r="A280">
            <v>149013</v>
          </cell>
          <cell r="B280" t="str">
            <v>U-COOP MINI EBI FRY</v>
          </cell>
          <cell r="C280" t="str">
            <v>COOP</v>
          </cell>
          <cell r="D280">
            <v>0</v>
          </cell>
          <cell r="E280" t="str">
            <v>120g(5*2)*15*2</v>
          </cell>
          <cell r="F280">
            <v>37.5</v>
          </cell>
          <cell r="G280">
            <v>52</v>
          </cell>
          <cell r="H280">
            <v>21</v>
          </cell>
          <cell r="I280">
            <v>4.095E-2</v>
          </cell>
          <cell r="J280">
            <v>3570</v>
          </cell>
          <cell r="K280">
            <v>11.9</v>
          </cell>
          <cell r="L280">
            <v>3.6</v>
          </cell>
        </row>
        <row r="281">
          <cell r="A281">
            <v>149014</v>
          </cell>
          <cell r="B281" t="str">
            <v>FUKKEN ANKAKE</v>
          </cell>
          <cell r="C281" t="str">
            <v>COOP</v>
          </cell>
          <cell r="D281">
            <v>0</v>
          </cell>
          <cell r="E281" t="str">
            <v>400g(2)*24*1</v>
          </cell>
          <cell r="F281">
            <v>31.5</v>
          </cell>
          <cell r="G281">
            <v>40</v>
          </cell>
          <cell r="H281">
            <v>21.5</v>
          </cell>
          <cell r="I281">
            <v>2.7089999999999999E-2</v>
          </cell>
          <cell r="J281">
            <v>4400.6400000000003</v>
          </cell>
          <cell r="K281">
            <v>91.68</v>
          </cell>
          <cell r="L281">
            <v>9.6</v>
          </cell>
        </row>
        <row r="282">
          <cell r="A282">
            <v>149021</v>
          </cell>
          <cell r="B282" t="str">
            <v xml:space="preserve">EBI KATSU </v>
          </cell>
          <cell r="C282" t="str">
            <v>COOP</v>
          </cell>
          <cell r="D282">
            <v>0</v>
          </cell>
          <cell r="E282" t="str">
            <v>300g(6pcs)*24*1</v>
          </cell>
          <cell r="F282">
            <v>41.5</v>
          </cell>
          <cell r="G282">
            <v>43.5</v>
          </cell>
          <cell r="H282">
            <v>19</v>
          </cell>
          <cell r="I282">
            <v>3.4299749999999997E-2</v>
          </cell>
          <cell r="J282">
            <v>4989.5999999999995</v>
          </cell>
          <cell r="K282">
            <v>34.65</v>
          </cell>
          <cell r="L282">
            <v>7.2</v>
          </cell>
        </row>
        <row r="283">
          <cell r="A283">
            <v>149020</v>
          </cell>
          <cell r="B283" t="str">
            <v>NIRA GYOZA</v>
          </cell>
          <cell r="C283">
            <v>0</v>
          </cell>
          <cell r="D283">
            <v>0</v>
          </cell>
          <cell r="E283" t="str">
            <v>30g*20*6*2</v>
          </cell>
          <cell r="F283">
            <v>47</v>
          </cell>
          <cell r="G283">
            <v>35</v>
          </cell>
          <cell r="H283">
            <v>15</v>
          </cell>
          <cell r="I283">
            <v>2.4674999999999999E-2</v>
          </cell>
          <cell r="J283">
            <v>7440</v>
          </cell>
          <cell r="K283">
            <v>31</v>
          </cell>
          <cell r="L283">
            <v>7.2</v>
          </cell>
        </row>
        <row r="284">
          <cell r="A284">
            <v>149017</v>
          </cell>
          <cell r="B284" t="str">
            <v>SHARK FIN GYOZA ( M )</v>
          </cell>
          <cell r="C284" t="str">
            <v>MONTEROZA</v>
          </cell>
          <cell r="D284">
            <v>0</v>
          </cell>
          <cell r="E284" t="str">
            <v>20g*20*10*2</v>
          </cell>
          <cell r="F284">
            <v>47</v>
          </cell>
          <cell r="G284">
            <v>35</v>
          </cell>
          <cell r="H284">
            <v>15</v>
          </cell>
          <cell r="I284">
            <v>2.4674999999999999E-2</v>
          </cell>
          <cell r="J284">
            <v>12800</v>
          </cell>
          <cell r="K284">
            <v>32</v>
          </cell>
          <cell r="L284">
            <v>8</v>
          </cell>
        </row>
        <row r="285">
          <cell r="A285">
            <v>149016</v>
          </cell>
          <cell r="B285" t="str">
            <v>MINI NIKU MAN</v>
          </cell>
          <cell r="C285" t="str">
            <v>MONTEROZA</v>
          </cell>
          <cell r="D285">
            <v>0</v>
          </cell>
          <cell r="E285" t="str">
            <v>20g*20*6*2</v>
          </cell>
          <cell r="F285">
            <v>47</v>
          </cell>
          <cell r="G285">
            <v>35</v>
          </cell>
          <cell r="H285">
            <v>15</v>
          </cell>
          <cell r="I285">
            <v>2.4674999999999999E-2</v>
          </cell>
          <cell r="J285">
            <v>2640</v>
          </cell>
          <cell r="K285">
            <v>11</v>
          </cell>
          <cell r="L285">
            <v>4.8</v>
          </cell>
        </row>
        <row r="286">
          <cell r="A286">
            <v>149015</v>
          </cell>
          <cell r="B286" t="str">
            <v>MINI EBI CHILLI SANDWICH</v>
          </cell>
          <cell r="C286" t="str">
            <v>MONTEROZA</v>
          </cell>
          <cell r="D286">
            <v>0</v>
          </cell>
          <cell r="E286" t="str">
            <v>20g*20*10*2</v>
          </cell>
          <cell r="F286">
            <v>47</v>
          </cell>
          <cell r="G286">
            <v>35</v>
          </cell>
          <cell r="H286">
            <v>15</v>
          </cell>
          <cell r="I286">
            <v>2.4674999999999999E-2</v>
          </cell>
          <cell r="J286">
            <v>5440</v>
          </cell>
          <cell r="K286">
            <v>13.6</v>
          </cell>
          <cell r="L286">
            <v>8</v>
          </cell>
        </row>
        <row r="287">
          <cell r="A287">
            <v>149018</v>
          </cell>
          <cell r="B287" t="str">
            <v>CHIMAKI CHICKEN 100g</v>
          </cell>
          <cell r="C287" t="str">
            <v>MONTEROZA</v>
          </cell>
          <cell r="D287">
            <v>0</v>
          </cell>
          <cell r="E287" t="str">
            <v>100g*10*8*1</v>
          </cell>
          <cell r="F287">
            <v>47</v>
          </cell>
          <cell r="G287">
            <v>35</v>
          </cell>
          <cell r="H287">
            <v>15</v>
          </cell>
          <cell r="I287">
            <v>2.4674999999999999E-2</v>
          </cell>
          <cell r="J287">
            <v>4128</v>
          </cell>
          <cell r="K287">
            <v>51.6</v>
          </cell>
          <cell r="L287">
            <v>8</v>
          </cell>
        </row>
        <row r="288">
          <cell r="A288">
            <v>149022</v>
          </cell>
          <cell r="B288" t="str">
            <v>TAKOYAKI (COOP NET) N</v>
          </cell>
          <cell r="C288" t="str">
            <v>COOP NET</v>
          </cell>
          <cell r="D288">
            <v>0</v>
          </cell>
          <cell r="E288" t="str">
            <v>600g(30pcs)*16*1</v>
          </cell>
          <cell r="F288">
            <v>28</v>
          </cell>
          <cell r="G288">
            <v>37</v>
          </cell>
          <cell r="H288">
            <v>29</v>
          </cell>
          <cell r="I288">
            <v>3.0044000000000001E-2</v>
          </cell>
          <cell r="J288">
            <v>3422.4</v>
          </cell>
          <cell r="K288">
            <v>7.13</v>
          </cell>
          <cell r="L288">
            <v>9.6</v>
          </cell>
        </row>
        <row r="289">
          <cell r="A289">
            <v>149023</v>
          </cell>
          <cell r="B289" t="str">
            <v>TAKOYAKI (COOP NET) S</v>
          </cell>
          <cell r="C289" t="str">
            <v>COOP NET</v>
          </cell>
          <cell r="D289">
            <v>0</v>
          </cell>
          <cell r="E289" t="str">
            <v>600g(30pcs)*16*1</v>
          </cell>
          <cell r="F289">
            <v>28</v>
          </cell>
          <cell r="G289">
            <v>37.5</v>
          </cell>
          <cell r="H289">
            <v>27</v>
          </cell>
          <cell r="I289">
            <v>2.835E-2</v>
          </cell>
          <cell r="J289">
            <v>3504</v>
          </cell>
          <cell r="K289">
            <v>7.3</v>
          </cell>
          <cell r="L289">
            <v>9.6</v>
          </cell>
        </row>
        <row r="290">
          <cell r="A290">
            <v>149034</v>
          </cell>
          <cell r="B290" t="str">
            <v>TENSHIN A SET</v>
          </cell>
          <cell r="C290" t="str">
            <v>TAN</v>
          </cell>
          <cell r="D290">
            <v>0</v>
          </cell>
          <cell r="E290" t="str">
            <v>752g/in*12in*1</v>
          </cell>
          <cell r="F290">
            <v>38</v>
          </cell>
          <cell r="G290">
            <v>48</v>
          </cell>
          <cell r="H290">
            <v>34</v>
          </cell>
          <cell r="I290">
            <v>6.2016000000000002E-2</v>
          </cell>
          <cell r="J290">
            <v>6542.0399999999991</v>
          </cell>
          <cell r="K290">
            <v>545.16999999999996</v>
          </cell>
          <cell r="L290">
            <v>9.0239999999999991</v>
          </cell>
        </row>
        <row r="291">
          <cell r="A291">
            <v>149035</v>
          </cell>
          <cell r="B291" t="str">
            <v>TENSHIN B SET</v>
          </cell>
          <cell r="C291" t="str">
            <v>TAN</v>
          </cell>
          <cell r="D291">
            <v>0</v>
          </cell>
          <cell r="E291" t="str">
            <v>952g/in*12in*1</v>
          </cell>
          <cell r="F291">
            <v>38</v>
          </cell>
          <cell r="G291">
            <v>48</v>
          </cell>
          <cell r="H291">
            <v>34</v>
          </cell>
          <cell r="I291">
            <v>6.2016000000000002E-2</v>
          </cell>
          <cell r="J291">
            <v>9093.9600000000009</v>
          </cell>
          <cell r="K291">
            <v>757.83</v>
          </cell>
          <cell r="L291">
            <v>11.423999999999999</v>
          </cell>
        </row>
        <row r="292">
          <cell r="A292">
            <v>149036</v>
          </cell>
          <cell r="B292" t="str">
            <v>TENSHIN C SET</v>
          </cell>
          <cell r="C292" t="str">
            <v>TAN</v>
          </cell>
          <cell r="D292">
            <v>0</v>
          </cell>
          <cell r="E292" t="str">
            <v>856g/in*12in*1</v>
          </cell>
          <cell r="F292">
            <v>38</v>
          </cell>
          <cell r="G292">
            <v>48</v>
          </cell>
          <cell r="H292">
            <v>34</v>
          </cell>
          <cell r="I292">
            <v>6.2016000000000002E-2</v>
          </cell>
          <cell r="J292">
            <v>10732.56</v>
          </cell>
          <cell r="K292">
            <v>894.38</v>
          </cell>
          <cell r="L292">
            <v>10.272</v>
          </cell>
        </row>
        <row r="293">
          <cell r="A293">
            <v>134882</v>
          </cell>
          <cell r="B293" t="str">
            <v>FRIED CHICKEN</v>
          </cell>
          <cell r="C293" t="str">
            <v>NCR</v>
          </cell>
          <cell r="D293">
            <v>0</v>
          </cell>
          <cell r="E293" t="str">
            <v>1kg*10*1</v>
          </cell>
          <cell r="F293">
            <v>28</v>
          </cell>
          <cell r="G293">
            <v>37</v>
          </cell>
          <cell r="H293">
            <v>30</v>
          </cell>
          <cell r="I293">
            <v>3.108E-2</v>
          </cell>
          <cell r="J293">
            <v>0</v>
          </cell>
          <cell r="K293">
            <v>0</v>
          </cell>
          <cell r="L293">
            <v>10</v>
          </cell>
          <cell r="M293">
            <v>0</v>
          </cell>
          <cell r="N293">
            <v>0</v>
          </cell>
          <cell r="O293">
            <v>0</v>
          </cell>
          <cell r="P293">
            <v>4</v>
          </cell>
          <cell r="Q293">
            <v>40</v>
          </cell>
        </row>
        <row r="294">
          <cell r="A294">
            <v>134883</v>
          </cell>
          <cell r="B294" t="str">
            <v>FRIED CHICKEN NORI</v>
          </cell>
          <cell r="C294" t="str">
            <v>NCR</v>
          </cell>
          <cell r="D294">
            <v>0</v>
          </cell>
          <cell r="E294" t="str">
            <v>1kg*10*1</v>
          </cell>
          <cell r="F294">
            <v>27.5</v>
          </cell>
          <cell r="G294">
            <v>37</v>
          </cell>
          <cell r="H294">
            <v>27</v>
          </cell>
          <cell r="I294">
            <v>2.74725E-2</v>
          </cell>
          <cell r="J294">
            <v>0</v>
          </cell>
          <cell r="K294">
            <v>0</v>
          </cell>
          <cell r="L294">
            <v>10</v>
          </cell>
          <cell r="M294">
            <v>0</v>
          </cell>
          <cell r="N294">
            <v>0</v>
          </cell>
          <cell r="O294">
            <v>0</v>
          </cell>
          <cell r="P294">
            <v>4.17</v>
          </cell>
          <cell r="Q294">
            <v>41.7</v>
          </cell>
        </row>
        <row r="295">
          <cell r="A295">
            <v>149039</v>
          </cell>
          <cell r="B295" t="str">
            <v xml:space="preserve">PAELLA MR. </v>
          </cell>
          <cell r="C295" t="str">
            <v>MONTEROZA</v>
          </cell>
          <cell r="D295">
            <v>0</v>
          </cell>
          <cell r="E295" t="str">
            <v>130g*24*2</v>
          </cell>
          <cell r="F295">
            <v>28.5</v>
          </cell>
          <cell r="G295">
            <v>34.5</v>
          </cell>
          <cell r="H295">
            <v>28</v>
          </cell>
          <cell r="I295">
            <v>2.7531E-2</v>
          </cell>
          <cell r="J295">
            <v>2572.8000000000002</v>
          </cell>
          <cell r="K295">
            <v>53.6</v>
          </cell>
          <cell r="L295">
            <v>6.24</v>
          </cell>
        </row>
        <row r="296">
          <cell r="A296">
            <v>149001</v>
          </cell>
          <cell r="B296" t="str">
            <v>YUBA KENCHIN</v>
          </cell>
          <cell r="C296" t="str">
            <v>MONTEROZA</v>
          </cell>
          <cell r="D296">
            <v>0</v>
          </cell>
          <cell r="E296" t="str">
            <v>40g*20*10*1</v>
          </cell>
          <cell r="F296">
            <v>28</v>
          </cell>
          <cell r="G296">
            <v>39</v>
          </cell>
          <cell r="H296">
            <v>21.5</v>
          </cell>
          <cell r="I296">
            <v>2.3477999999999999E-2</v>
          </cell>
          <cell r="J296">
            <v>5400</v>
          </cell>
          <cell r="K296">
            <v>27</v>
          </cell>
          <cell r="L296">
            <v>8</v>
          </cell>
        </row>
        <row r="297">
          <cell r="A297">
            <v>149019</v>
          </cell>
          <cell r="B297" t="str">
            <v>TAKOYAKI M 30</v>
          </cell>
          <cell r="C297" t="str">
            <v>MONTEROZA</v>
          </cell>
          <cell r="D297">
            <v>0</v>
          </cell>
          <cell r="E297" t="str">
            <v>30g*30*10*1</v>
          </cell>
          <cell r="F297">
            <v>27.5</v>
          </cell>
          <cell r="G297">
            <v>41.5</v>
          </cell>
          <cell r="H297">
            <v>21</v>
          </cell>
          <cell r="I297">
            <v>2.3966250000000001E-2</v>
          </cell>
          <cell r="J297">
            <v>2541</v>
          </cell>
          <cell r="K297">
            <v>8.4700000000000006</v>
          </cell>
          <cell r="L297">
            <v>9</v>
          </cell>
        </row>
        <row r="298">
          <cell r="A298">
            <v>149038</v>
          </cell>
          <cell r="B298" t="str">
            <v>SHRIMP CROUTON (M)</v>
          </cell>
          <cell r="C298" t="str">
            <v>MONTEROZA</v>
          </cell>
          <cell r="D298">
            <v>0</v>
          </cell>
          <cell r="E298" t="str">
            <v>18g*20*16*1</v>
          </cell>
          <cell r="F298">
            <v>34.5</v>
          </cell>
          <cell r="G298">
            <v>44</v>
          </cell>
          <cell r="H298">
            <v>17.5</v>
          </cell>
          <cell r="I298">
            <v>2.6564999999999998E-2</v>
          </cell>
          <cell r="J298">
            <v>5760</v>
          </cell>
          <cell r="K298">
            <v>18</v>
          </cell>
          <cell r="L298">
            <v>5.76</v>
          </cell>
        </row>
        <row r="299">
          <cell r="A299">
            <v>107857</v>
          </cell>
          <cell r="B299" t="str">
            <v>EBI FRY SHIHAN</v>
          </cell>
          <cell r="C299" t="str">
            <v>NCR</v>
          </cell>
          <cell r="D299">
            <v>0</v>
          </cell>
          <cell r="E299" t="str">
            <v>140g(10pcs)*20*2</v>
          </cell>
          <cell r="F299">
            <v>28</v>
          </cell>
          <cell r="G299">
            <v>54.5</v>
          </cell>
          <cell r="H299">
            <v>26.5</v>
          </cell>
          <cell r="I299">
            <v>4.0439000000000003E-2</v>
          </cell>
          <cell r="J299">
            <v>5775.2</v>
          </cell>
          <cell r="K299">
            <v>144.38</v>
          </cell>
          <cell r="L299">
            <v>5.6</v>
          </cell>
        </row>
        <row r="300">
          <cell r="A300">
            <v>149070</v>
          </cell>
          <cell r="B300" t="str">
            <v>TAKOYAKI ( SE3 PH )</v>
          </cell>
          <cell r="C300">
            <v>0</v>
          </cell>
          <cell r="D300">
            <v>0</v>
          </cell>
          <cell r="E300" t="str">
            <v>1kg(50pcs)*10kg</v>
          </cell>
          <cell r="F300">
            <v>27.5</v>
          </cell>
          <cell r="G300">
            <v>37</v>
          </cell>
          <cell r="H300">
            <v>30.5</v>
          </cell>
          <cell r="I300">
            <v>3.1033749999999999E-2</v>
          </cell>
          <cell r="J300">
            <v>4300</v>
          </cell>
          <cell r="K300">
            <v>8.6</v>
          </cell>
          <cell r="L300">
            <v>10</v>
          </cell>
        </row>
        <row r="301">
          <cell r="A301">
            <v>149075</v>
          </cell>
          <cell r="B301" t="str">
            <v>SHRIMP TEMPURA (GT)</v>
          </cell>
          <cell r="C301">
            <v>0</v>
          </cell>
          <cell r="D301">
            <v>0</v>
          </cell>
          <cell r="E301" t="str">
            <v>150g(5pcs)*10*2</v>
          </cell>
          <cell r="F301">
            <v>30</v>
          </cell>
          <cell r="G301">
            <v>41.5</v>
          </cell>
          <cell r="H301">
            <v>40.5</v>
          </cell>
          <cell r="I301">
            <v>5.0422500000000002E-2</v>
          </cell>
          <cell r="J301">
            <v>3260</v>
          </cell>
          <cell r="K301">
            <v>32.6</v>
          </cell>
          <cell r="L301">
            <v>3</v>
          </cell>
        </row>
        <row r="302">
          <cell r="A302">
            <v>149097</v>
          </cell>
          <cell r="B302" t="str">
            <v>TENDON SET</v>
          </cell>
          <cell r="C302">
            <v>0</v>
          </cell>
          <cell r="D302">
            <v>0</v>
          </cell>
          <cell r="E302" t="str">
            <v>240g/set*32set*1</v>
          </cell>
          <cell r="F302">
            <v>37</v>
          </cell>
          <cell r="G302">
            <v>49</v>
          </cell>
          <cell r="H302">
            <v>30.5</v>
          </cell>
          <cell r="I302">
            <v>5.5296499999999998E-2</v>
          </cell>
          <cell r="J302">
            <v>5450.24</v>
          </cell>
          <cell r="K302">
            <v>170.32</v>
          </cell>
          <cell r="L302">
            <v>7.68</v>
          </cell>
        </row>
        <row r="303">
          <cell r="A303">
            <v>149090</v>
          </cell>
          <cell r="B303" t="str">
            <v>YAM CHA SPECIAL</v>
          </cell>
          <cell r="C303" t="str">
            <v>COOP</v>
          </cell>
          <cell r="D303">
            <v>0</v>
          </cell>
          <cell r="E303" t="str">
            <v>616g*12*1</v>
          </cell>
          <cell r="F303">
            <v>35</v>
          </cell>
          <cell r="G303">
            <v>41</v>
          </cell>
          <cell r="H303">
            <v>28</v>
          </cell>
          <cell r="I303">
            <v>4.018E-2</v>
          </cell>
          <cell r="J303">
            <v>7231.2000000000007</v>
          </cell>
          <cell r="K303">
            <v>602.6</v>
          </cell>
          <cell r="L303">
            <v>7.3920000000000003</v>
          </cell>
          <cell r="M303" t="str">
            <v>OLD</v>
          </cell>
        </row>
        <row r="304">
          <cell r="A304">
            <v>149084</v>
          </cell>
          <cell r="B304" t="str">
            <v>SPRING ROLL EGG</v>
          </cell>
          <cell r="C304" t="str">
            <v>UME</v>
          </cell>
          <cell r="D304">
            <v>0</v>
          </cell>
          <cell r="E304" t="str">
            <v>1.08kg(24pcs)*6in*1</v>
          </cell>
          <cell r="F304">
            <v>24</v>
          </cell>
          <cell r="G304">
            <v>45.5</v>
          </cell>
          <cell r="H304">
            <v>25.5</v>
          </cell>
          <cell r="I304">
            <v>2.7845999999999999E-2</v>
          </cell>
          <cell r="J304">
            <v>3816</v>
          </cell>
          <cell r="K304">
            <v>26.5</v>
          </cell>
          <cell r="L304">
            <v>6.48</v>
          </cell>
        </row>
        <row r="305">
          <cell r="A305">
            <v>134885</v>
          </cell>
          <cell r="B305" t="str">
            <v>CROQUETTE MEAT</v>
          </cell>
          <cell r="C305" t="str">
            <v>AE MEAT</v>
          </cell>
          <cell r="D305">
            <v>0</v>
          </cell>
          <cell r="E305" t="str">
            <v>6ka(100pcs)*1</v>
          </cell>
          <cell r="F305">
            <v>34</v>
          </cell>
          <cell r="G305">
            <v>44</v>
          </cell>
          <cell r="H305">
            <v>13</v>
          </cell>
          <cell r="I305">
            <v>1.9448E-2</v>
          </cell>
          <cell r="J305">
            <v>0</v>
          </cell>
          <cell r="K305">
            <v>0</v>
          </cell>
          <cell r="L305">
            <v>6</v>
          </cell>
          <cell r="M305">
            <v>0</v>
          </cell>
          <cell r="N305">
            <v>0</v>
          </cell>
          <cell r="O305">
            <v>0</v>
          </cell>
          <cell r="P305">
            <v>0.1368</v>
          </cell>
          <cell r="Q305">
            <v>13.68</v>
          </cell>
        </row>
        <row r="306">
          <cell r="A306">
            <v>134886</v>
          </cell>
          <cell r="B306" t="str">
            <v>CROQUETTE VEGETABLE</v>
          </cell>
          <cell r="C306" t="str">
            <v>AE MEAT</v>
          </cell>
          <cell r="D306">
            <v>0</v>
          </cell>
          <cell r="E306" t="str">
            <v>6ka(100pcs)*1</v>
          </cell>
          <cell r="F306">
            <v>34</v>
          </cell>
          <cell r="G306">
            <v>44</v>
          </cell>
          <cell r="H306">
            <v>13</v>
          </cell>
          <cell r="I306">
            <v>1.9448E-2</v>
          </cell>
          <cell r="J306">
            <v>0</v>
          </cell>
          <cell r="K306">
            <v>0</v>
          </cell>
          <cell r="L306">
            <v>6</v>
          </cell>
          <cell r="M306">
            <v>0</v>
          </cell>
          <cell r="N306">
            <v>0</v>
          </cell>
          <cell r="O306">
            <v>0</v>
          </cell>
          <cell r="P306">
            <v>0.1368</v>
          </cell>
          <cell r="Q306">
            <v>13.68</v>
          </cell>
        </row>
        <row r="307">
          <cell r="A307">
            <v>134887</v>
          </cell>
          <cell r="B307" t="str">
            <v>CROQUETTE CURRY</v>
          </cell>
          <cell r="C307" t="str">
            <v>AE MEAT</v>
          </cell>
          <cell r="D307">
            <v>0</v>
          </cell>
          <cell r="E307" t="str">
            <v>6ka(100pcs)*1</v>
          </cell>
          <cell r="F307">
            <v>34</v>
          </cell>
          <cell r="G307">
            <v>44</v>
          </cell>
          <cell r="H307">
            <v>13</v>
          </cell>
          <cell r="I307">
            <v>1.9448E-2</v>
          </cell>
          <cell r="J307">
            <v>0</v>
          </cell>
          <cell r="K307">
            <v>0</v>
          </cell>
          <cell r="L307">
            <v>6</v>
          </cell>
          <cell r="M307">
            <v>0</v>
          </cell>
          <cell r="N307">
            <v>0</v>
          </cell>
          <cell r="O307">
            <v>0</v>
          </cell>
          <cell r="P307">
            <v>0.1512</v>
          </cell>
          <cell r="Q307">
            <v>15.120000000000001</v>
          </cell>
        </row>
        <row r="308">
          <cell r="A308">
            <v>149069</v>
          </cell>
          <cell r="B308" t="str">
            <v>SQUID  RING IQF.</v>
          </cell>
          <cell r="C308" t="str">
            <v>AKEBONO</v>
          </cell>
          <cell r="D308">
            <v>0</v>
          </cell>
          <cell r="E308" t="str">
            <v>1*8kg</v>
          </cell>
          <cell r="F308">
            <v>34.5</v>
          </cell>
          <cell r="G308">
            <v>47.5</v>
          </cell>
          <cell r="H308">
            <v>31</v>
          </cell>
          <cell r="I308">
            <v>5.0801249999999999E-2</v>
          </cell>
          <cell r="J308">
            <v>4948</v>
          </cell>
          <cell r="K308">
            <v>618.5</v>
          </cell>
          <cell r="L308">
            <v>8</v>
          </cell>
        </row>
        <row r="309">
          <cell r="A309">
            <v>149095</v>
          </cell>
          <cell r="B309" t="str">
            <v xml:space="preserve">AJI CHEESE ROLL (COOP) </v>
          </cell>
          <cell r="C309" t="str">
            <v>COOP</v>
          </cell>
          <cell r="D309">
            <v>0</v>
          </cell>
          <cell r="E309" t="str">
            <v>265g(5pcs)*25*1</v>
          </cell>
          <cell r="F309">
            <v>24</v>
          </cell>
          <cell r="G309">
            <v>49</v>
          </cell>
          <cell r="H309">
            <v>21</v>
          </cell>
          <cell r="I309">
            <v>2.4695999999999999E-2</v>
          </cell>
          <cell r="J309">
            <v>3821.25</v>
          </cell>
          <cell r="K309">
            <v>30.57</v>
          </cell>
          <cell r="L309">
            <v>6.625</v>
          </cell>
        </row>
        <row r="310">
          <cell r="A310">
            <v>134884</v>
          </cell>
          <cell r="B310" t="str">
            <v>CHICKEN NUGGET</v>
          </cell>
          <cell r="C310" t="str">
            <v>AB.MEAT</v>
          </cell>
          <cell r="D310">
            <v>0</v>
          </cell>
          <cell r="E310" t="str">
            <v>1kg*10*1</v>
          </cell>
          <cell r="F310">
            <v>24</v>
          </cell>
          <cell r="G310">
            <v>30</v>
          </cell>
          <cell r="H310">
            <v>25</v>
          </cell>
          <cell r="I310">
            <v>1.7999999999999999E-2</v>
          </cell>
          <cell r="J310">
            <v>0</v>
          </cell>
          <cell r="K310">
            <v>0</v>
          </cell>
          <cell r="L310">
            <v>10</v>
          </cell>
          <cell r="M310">
            <v>0</v>
          </cell>
          <cell r="N310">
            <v>0</v>
          </cell>
          <cell r="O310">
            <v>0</v>
          </cell>
          <cell r="P310">
            <v>2.5299999999999998</v>
          </cell>
          <cell r="Q310">
            <v>25.299999999999997</v>
          </cell>
        </row>
        <row r="311">
          <cell r="A311">
            <v>149152</v>
          </cell>
          <cell r="B311" t="str">
            <v>EBI FRY (PH) SHINOBU</v>
          </cell>
          <cell r="C311" t="str">
            <v>SHINOBU</v>
          </cell>
          <cell r="D311">
            <v>0</v>
          </cell>
          <cell r="E311" t="str">
            <v>15g*70pcs/in*4*1</v>
          </cell>
          <cell r="F311">
            <v>30.5</v>
          </cell>
          <cell r="G311">
            <v>35.5</v>
          </cell>
          <cell r="H311">
            <v>23</v>
          </cell>
          <cell r="I311">
            <v>2.4903249999999998E-2</v>
          </cell>
          <cell r="J311">
            <v>4158</v>
          </cell>
          <cell r="K311">
            <v>14.85</v>
          </cell>
          <cell r="L311">
            <v>4.2</v>
          </cell>
        </row>
        <row r="312">
          <cell r="A312">
            <v>149262</v>
          </cell>
          <cell r="B312" t="str">
            <v>EBI FRY H/O ( MR. )</v>
          </cell>
          <cell r="C312" t="str">
            <v>MONTEROZA</v>
          </cell>
          <cell r="D312">
            <v>0</v>
          </cell>
          <cell r="E312" t="str">
            <v>45g*6*12*2</v>
          </cell>
          <cell r="F312">
            <v>49</v>
          </cell>
          <cell r="G312">
            <v>25</v>
          </cell>
          <cell r="H312">
            <v>50</v>
          </cell>
          <cell r="I312">
            <v>6.1249999999999999E-2</v>
          </cell>
          <cell r="J312">
            <v>7948.8000000000011</v>
          </cell>
          <cell r="K312">
            <v>55.2</v>
          </cell>
          <cell r="L312">
            <v>6.48</v>
          </cell>
        </row>
        <row r="313">
          <cell r="A313">
            <v>149354</v>
          </cell>
          <cell r="B313" t="str">
            <v>EBI FRY  ( MK )</v>
          </cell>
          <cell r="C313" t="str">
            <v>KYOWA</v>
          </cell>
          <cell r="D313">
            <v>0</v>
          </cell>
          <cell r="E313" t="str">
            <v>200g(10pcs)/12*2</v>
          </cell>
          <cell r="F313">
            <v>29</v>
          </cell>
          <cell r="G313">
            <v>46</v>
          </cell>
          <cell r="H313">
            <v>23</v>
          </cell>
          <cell r="I313">
            <v>3.0682000000000001E-2</v>
          </cell>
          <cell r="J313">
            <v>3981.6000000000004</v>
          </cell>
          <cell r="K313">
            <v>16.59</v>
          </cell>
          <cell r="L313">
            <v>4.8</v>
          </cell>
        </row>
        <row r="314">
          <cell r="A314">
            <v>149440</v>
          </cell>
          <cell r="B314" t="str">
            <v>NN NEW EBI FRY (CHU)</v>
          </cell>
          <cell r="C314" t="str">
            <v>AKEBONO</v>
          </cell>
          <cell r="D314">
            <v>0</v>
          </cell>
          <cell r="E314" t="str">
            <v>210g(10)*10*3</v>
          </cell>
          <cell r="F314">
            <v>33.5</v>
          </cell>
          <cell r="G314">
            <v>31.2</v>
          </cell>
          <cell r="H314">
            <v>41.5</v>
          </cell>
          <cell r="I314">
            <v>4.3375800000000006E-2</v>
          </cell>
          <cell r="J314">
            <v>5436</v>
          </cell>
          <cell r="K314">
            <v>18.12</v>
          </cell>
          <cell r="L314">
            <v>6.3</v>
          </cell>
        </row>
        <row r="315">
          <cell r="A315">
            <v>149441</v>
          </cell>
          <cell r="B315" t="str">
            <v>NN NEW EBI FRY (DAI)</v>
          </cell>
          <cell r="C315" t="str">
            <v>AKEBONO</v>
          </cell>
          <cell r="D315">
            <v>0</v>
          </cell>
          <cell r="E315" t="str">
            <v>260g(10)*10*3</v>
          </cell>
          <cell r="F315">
            <v>34.799999999999997</v>
          </cell>
          <cell r="G315">
            <v>33.5</v>
          </cell>
          <cell r="H315">
            <v>43.5</v>
          </cell>
          <cell r="I315">
            <v>5.0712299999999995E-2</v>
          </cell>
          <cell r="J315">
            <v>7140</v>
          </cell>
          <cell r="K315">
            <v>23.8</v>
          </cell>
          <cell r="L315">
            <v>7.8</v>
          </cell>
        </row>
        <row r="316">
          <cell r="A316">
            <v>149442</v>
          </cell>
          <cell r="B316" t="str">
            <v>NN NEW EBI FRY (TOKUDAI)</v>
          </cell>
          <cell r="C316" t="str">
            <v>AKEBONO</v>
          </cell>
          <cell r="D316">
            <v>0</v>
          </cell>
          <cell r="E316" t="str">
            <v>320g(10)*10*3</v>
          </cell>
          <cell r="F316">
            <v>37.5</v>
          </cell>
          <cell r="G316">
            <v>34.5</v>
          </cell>
          <cell r="H316">
            <v>44</v>
          </cell>
          <cell r="I316">
            <v>5.6925000000000003E-2</v>
          </cell>
          <cell r="J316">
            <v>9267</v>
          </cell>
          <cell r="K316">
            <v>30.89</v>
          </cell>
          <cell r="L316">
            <v>9.6</v>
          </cell>
        </row>
        <row r="317">
          <cell r="A317">
            <v>149479</v>
          </cell>
          <cell r="B317" t="str">
            <v>NN EBI FRY  M</v>
          </cell>
          <cell r="C317" t="str">
            <v>AKEBONO</v>
          </cell>
          <cell r="D317">
            <v>0</v>
          </cell>
          <cell r="E317" t="str">
            <v>200g(10)*12*3</v>
          </cell>
          <cell r="F317">
            <v>46.5</v>
          </cell>
          <cell r="G317">
            <v>31</v>
          </cell>
          <cell r="H317">
            <v>38</v>
          </cell>
          <cell r="I317">
            <v>5.4776999999999999E-2</v>
          </cell>
          <cell r="J317">
            <v>5896.7999999999993</v>
          </cell>
          <cell r="K317">
            <v>16.38</v>
          </cell>
          <cell r="L317">
            <v>7.2</v>
          </cell>
        </row>
        <row r="318">
          <cell r="A318">
            <v>149480</v>
          </cell>
          <cell r="B318" t="str">
            <v>NN EBI FRY  L</v>
          </cell>
          <cell r="C318" t="str">
            <v>AKEBONO</v>
          </cell>
          <cell r="D318">
            <v>0</v>
          </cell>
          <cell r="E318" t="str">
            <v>220g(10)*12*3</v>
          </cell>
          <cell r="F318">
            <v>47</v>
          </cell>
          <cell r="G318">
            <v>31</v>
          </cell>
          <cell r="H318">
            <v>38</v>
          </cell>
          <cell r="I318">
            <v>5.5365999999999999E-2</v>
          </cell>
          <cell r="J318">
            <v>7405.2</v>
          </cell>
          <cell r="K318">
            <v>20.57</v>
          </cell>
          <cell r="L318">
            <v>7.92</v>
          </cell>
        </row>
        <row r="319">
          <cell r="A319">
            <v>149481</v>
          </cell>
          <cell r="B319" t="str">
            <v>NN EBI FRY  2L</v>
          </cell>
          <cell r="C319" t="str">
            <v>AKEBONO</v>
          </cell>
          <cell r="D319">
            <v>0</v>
          </cell>
          <cell r="E319" t="str">
            <v>240g(10)*12*3</v>
          </cell>
          <cell r="F319">
            <v>47</v>
          </cell>
          <cell r="G319">
            <v>33</v>
          </cell>
          <cell r="H319">
            <v>39</v>
          </cell>
          <cell r="I319">
            <v>6.0489000000000001E-2</v>
          </cell>
          <cell r="J319">
            <v>9165.6</v>
          </cell>
          <cell r="K319">
            <v>25.46</v>
          </cell>
          <cell r="L319">
            <v>8.64</v>
          </cell>
        </row>
        <row r="320">
          <cell r="A320">
            <v>149482</v>
          </cell>
          <cell r="B320" t="str">
            <v xml:space="preserve">NN DELIKA EBI FRY  </v>
          </cell>
          <cell r="C320" t="str">
            <v>AKEBONO</v>
          </cell>
          <cell r="D320">
            <v>0</v>
          </cell>
          <cell r="E320" t="str">
            <v>1.2kg(100pcs)*4*2</v>
          </cell>
          <cell r="F320">
            <v>30.5</v>
          </cell>
          <cell r="G320">
            <v>36</v>
          </cell>
          <cell r="H320">
            <v>41</v>
          </cell>
          <cell r="I320">
            <v>4.5018000000000002E-2</v>
          </cell>
          <cell r="J320">
            <v>7031.9999999999991</v>
          </cell>
          <cell r="K320">
            <v>8.7899999999999991</v>
          </cell>
          <cell r="L320">
            <v>9.6</v>
          </cell>
        </row>
        <row r="321">
          <cell r="A321">
            <v>149443</v>
          </cell>
          <cell r="B321" t="str">
            <v>NN CREAMY FRY</v>
          </cell>
          <cell r="C321" t="str">
            <v>AKEBONO</v>
          </cell>
          <cell r="D321">
            <v>0</v>
          </cell>
          <cell r="E321" t="str">
            <v>324g(12)*10*2</v>
          </cell>
          <cell r="F321">
            <v>53</v>
          </cell>
          <cell r="G321">
            <v>33.5</v>
          </cell>
          <cell r="H321">
            <v>30</v>
          </cell>
          <cell r="I321">
            <v>5.3265E-2</v>
          </cell>
          <cell r="J321">
            <v>4152</v>
          </cell>
          <cell r="K321">
            <v>17.3</v>
          </cell>
          <cell r="L321">
            <v>6.48</v>
          </cell>
        </row>
        <row r="322">
          <cell r="A322" t="str">
            <v>135018(1)</v>
          </cell>
          <cell r="B322" t="str">
            <v>NOODLE CROQUETTE</v>
          </cell>
          <cell r="C322">
            <v>0</v>
          </cell>
          <cell r="D322">
            <v>0</v>
          </cell>
          <cell r="E322" t="str">
            <v>700g(10)*6*2</v>
          </cell>
          <cell r="F322">
            <v>31.5</v>
          </cell>
          <cell r="G322">
            <v>28.2</v>
          </cell>
          <cell r="H322">
            <v>27</v>
          </cell>
          <cell r="I322">
            <v>2.3984099999999998E-2</v>
          </cell>
          <cell r="J322">
            <v>0</v>
          </cell>
          <cell r="K322">
            <v>0</v>
          </cell>
          <cell r="L322">
            <v>8.4</v>
          </cell>
          <cell r="M322">
            <v>0</v>
          </cell>
          <cell r="N322">
            <v>0</v>
          </cell>
          <cell r="O322">
            <v>0</v>
          </cell>
          <cell r="P322">
            <v>0.22700000000000001</v>
          </cell>
          <cell r="Q322">
            <v>27.240000000000002</v>
          </cell>
        </row>
        <row r="323">
          <cell r="A323">
            <v>149144</v>
          </cell>
          <cell r="B323" t="str">
            <v xml:space="preserve">SALMON CHEESE (SKYLARK)  </v>
          </cell>
          <cell r="C323" t="str">
            <v>SKYLARK</v>
          </cell>
          <cell r="D323">
            <v>0</v>
          </cell>
          <cell r="E323" t="str">
            <v>70g*5*12*2</v>
          </cell>
          <cell r="F323">
            <v>37</v>
          </cell>
          <cell r="G323">
            <v>24</v>
          </cell>
          <cell r="H323">
            <v>36</v>
          </cell>
          <cell r="I323">
            <v>3.1968000000000003E-2</v>
          </cell>
          <cell r="J323">
            <v>3360</v>
          </cell>
          <cell r="K323">
            <v>28</v>
          </cell>
          <cell r="L323">
            <v>8.4</v>
          </cell>
        </row>
        <row r="324">
          <cell r="A324">
            <v>149171</v>
          </cell>
          <cell r="B324" t="str">
            <v>FROZEN TOD MAN PHLA</v>
          </cell>
          <cell r="C324" t="str">
            <v>MONTEROZA</v>
          </cell>
          <cell r="D324">
            <v>0</v>
          </cell>
          <cell r="E324" t="str">
            <v>12g*50*8*2</v>
          </cell>
          <cell r="F324">
            <v>28</v>
          </cell>
          <cell r="G324">
            <v>38</v>
          </cell>
          <cell r="H324">
            <v>34</v>
          </cell>
          <cell r="I324">
            <v>3.6176E-2</v>
          </cell>
          <cell r="J324">
            <v>6559.9999999999991</v>
          </cell>
          <cell r="K324">
            <v>8.1999999999999993</v>
          </cell>
          <cell r="L324">
            <v>9.6</v>
          </cell>
        </row>
        <row r="325">
          <cell r="A325">
            <v>149172</v>
          </cell>
          <cell r="B325" t="str">
            <v>FROZEN TOD MAN KUNG</v>
          </cell>
          <cell r="C325" t="str">
            <v>MONTEROZA</v>
          </cell>
          <cell r="D325">
            <v>0</v>
          </cell>
          <cell r="E325" t="str">
            <v>12g*50*8*2</v>
          </cell>
          <cell r="F325">
            <v>28</v>
          </cell>
          <cell r="G325">
            <v>38</v>
          </cell>
          <cell r="H325">
            <v>34</v>
          </cell>
          <cell r="I325">
            <v>3.6176E-2</v>
          </cell>
          <cell r="J325">
            <v>10880</v>
          </cell>
          <cell r="K325">
            <v>13.6</v>
          </cell>
          <cell r="L325">
            <v>9.6</v>
          </cell>
        </row>
        <row r="326">
          <cell r="A326">
            <v>149314</v>
          </cell>
          <cell r="B326" t="str">
            <v>HOKI TEMPURA (SL)</v>
          </cell>
          <cell r="C326" t="str">
            <v>SOLEIL</v>
          </cell>
          <cell r="D326">
            <v>0</v>
          </cell>
          <cell r="E326" t="str">
            <v>60g*50*2</v>
          </cell>
          <cell r="F326">
            <v>33.200000000000003</v>
          </cell>
          <cell r="G326">
            <v>27.7</v>
          </cell>
          <cell r="H326">
            <v>28.8</v>
          </cell>
          <cell r="I326">
            <v>2.6485632000000005E-2</v>
          </cell>
          <cell r="J326">
            <v>2570</v>
          </cell>
          <cell r="K326">
            <v>25.7</v>
          </cell>
          <cell r="L326">
            <v>6</v>
          </cell>
        </row>
        <row r="327">
          <cell r="A327">
            <v>149315</v>
          </cell>
          <cell r="B327" t="str">
            <v>HOKI TEMPURA (SL)</v>
          </cell>
          <cell r="C327" t="str">
            <v>SOLEIL</v>
          </cell>
          <cell r="D327">
            <v>0</v>
          </cell>
          <cell r="E327" t="str">
            <v>100g*50*2</v>
          </cell>
          <cell r="F327">
            <v>42</v>
          </cell>
          <cell r="G327">
            <v>29</v>
          </cell>
          <cell r="H327">
            <v>35</v>
          </cell>
          <cell r="I327">
            <v>4.2630000000000001E-2</v>
          </cell>
          <cell r="J327">
            <v>3851</v>
          </cell>
          <cell r="K327">
            <v>38.51</v>
          </cell>
          <cell r="L327">
            <v>10</v>
          </cell>
        </row>
        <row r="328">
          <cell r="A328">
            <v>149327</v>
          </cell>
          <cell r="B328" t="str">
            <v xml:space="preserve">YASAI KAKIAGE MINI ( T ) </v>
          </cell>
          <cell r="C328" t="str">
            <v>TATSURA</v>
          </cell>
          <cell r="D328">
            <v>0</v>
          </cell>
          <cell r="E328" t="str">
            <v>1.4kg(50)*6*1</v>
          </cell>
          <cell r="F328">
            <v>29.7</v>
          </cell>
          <cell r="G328">
            <v>48.2</v>
          </cell>
          <cell r="H328">
            <v>30</v>
          </cell>
          <cell r="I328">
            <v>4.2946199999999997E-2</v>
          </cell>
          <cell r="J328">
            <v>3300</v>
          </cell>
          <cell r="K328">
            <v>11</v>
          </cell>
          <cell r="L328">
            <v>8.3999999999999986</v>
          </cell>
        </row>
        <row r="329">
          <cell r="A329">
            <v>182312</v>
          </cell>
          <cell r="B329" t="str">
            <v>TENDON SET  ( R )</v>
          </cell>
          <cell r="C329" t="str">
            <v>COOP</v>
          </cell>
          <cell r="D329">
            <v>0</v>
          </cell>
          <cell r="E329" t="str">
            <v>255g/set*32*1</v>
          </cell>
          <cell r="F329">
            <v>50.5</v>
          </cell>
          <cell r="G329">
            <v>37.5</v>
          </cell>
          <cell r="H329">
            <v>28</v>
          </cell>
          <cell r="I329">
            <v>5.3025000000000003E-2</v>
          </cell>
          <cell r="J329">
            <v>5504</v>
          </cell>
          <cell r="K329">
            <v>172</v>
          </cell>
          <cell r="L329">
            <v>8.16</v>
          </cell>
        </row>
        <row r="330">
          <cell r="A330">
            <v>149142</v>
          </cell>
          <cell r="B330" t="str">
            <v>FRIED RICE THAI</v>
          </cell>
          <cell r="C330" t="str">
            <v>MONTEROZA</v>
          </cell>
          <cell r="D330">
            <v>0</v>
          </cell>
          <cell r="E330" t="str">
            <v>150g*30*2</v>
          </cell>
          <cell r="F330">
            <v>30</v>
          </cell>
          <cell r="G330">
            <v>28.5</v>
          </cell>
          <cell r="H330">
            <v>30</v>
          </cell>
          <cell r="I330">
            <v>2.5649999999999999E-2</v>
          </cell>
          <cell r="J330">
            <v>3479.4</v>
          </cell>
          <cell r="K330">
            <v>57.99</v>
          </cell>
          <cell r="L330">
            <v>9</v>
          </cell>
        </row>
        <row r="331">
          <cell r="A331">
            <v>149384</v>
          </cell>
          <cell r="B331" t="str">
            <v>CHIMAKI CHICKEN (COOP NEW)</v>
          </cell>
          <cell r="C331" t="str">
            <v>COOP</v>
          </cell>
          <cell r="D331">
            <v>0</v>
          </cell>
          <cell r="E331" t="str">
            <v>45g*6*30*1</v>
          </cell>
          <cell r="F331">
            <v>40.700000000000003</v>
          </cell>
          <cell r="G331">
            <v>32</v>
          </cell>
          <cell r="H331">
            <v>26</v>
          </cell>
          <cell r="I331">
            <v>3.3862400000000001E-2</v>
          </cell>
          <cell r="J331">
            <v>4891.2</v>
          </cell>
          <cell r="K331">
            <v>163.04</v>
          </cell>
          <cell r="L331">
            <v>8.1</v>
          </cell>
        </row>
        <row r="332">
          <cell r="A332">
            <v>149248</v>
          </cell>
          <cell r="B332" t="str">
            <v>OKOWA</v>
          </cell>
          <cell r="C332" t="str">
            <v>MONTEROZA</v>
          </cell>
          <cell r="D332">
            <v>0</v>
          </cell>
          <cell r="E332" t="str">
            <v>600g(6)*8*2</v>
          </cell>
          <cell r="F332">
            <v>38.200000000000003</v>
          </cell>
          <cell r="G332">
            <v>28.5</v>
          </cell>
          <cell r="H332">
            <v>34</v>
          </cell>
          <cell r="I332">
            <v>3.7015800000000001E-2</v>
          </cell>
          <cell r="J332">
            <v>5088</v>
          </cell>
          <cell r="K332">
            <v>53</v>
          </cell>
          <cell r="L332">
            <v>9.6</v>
          </cell>
        </row>
        <row r="333">
          <cell r="A333">
            <v>182353</v>
          </cell>
          <cell r="B333" t="str">
            <v>HIROSHIMAYAKI ( T )</v>
          </cell>
          <cell r="C333" t="str">
            <v>TOMATO</v>
          </cell>
          <cell r="D333">
            <v>0</v>
          </cell>
          <cell r="E333" t="str">
            <v>4.5kg(30pcs)*2</v>
          </cell>
          <cell r="F333">
            <v>25.5</v>
          </cell>
          <cell r="G333">
            <v>36.5</v>
          </cell>
          <cell r="H333">
            <v>24</v>
          </cell>
          <cell r="I333">
            <v>2.2338E-2</v>
          </cell>
          <cell r="J333">
            <v>3180</v>
          </cell>
          <cell r="K333">
            <v>53</v>
          </cell>
          <cell r="L333">
            <v>9</v>
          </cell>
        </row>
        <row r="334">
          <cell r="A334">
            <v>149173</v>
          </cell>
          <cell r="B334" t="str">
            <v>FROZEN CRAB CURRY SAUCE</v>
          </cell>
          <cell r="C334" t="str">
            <v>MONTEROZA</v>
          </cell>
          <cell r="D334">
            <v>0</v>
          </cell>
          <cell r="E334" t="str">
            <v>200g*30*2</v>
          </cell>
          <cell r="F334">
            <v>38.5</v>
          </cell>
          <cell r="G334">
            <v>32</v>
          </cell>
          <cell r="H334">
            <v>28</v>
          </cell>
          <cell r="I334">
            <v>3.4495999999999999E-2</v>
          </cell>
          <cell r="J334">
            <v>3228</v>
          </cell>
          <cell r="K334">
            <v>53.8</v>
          </cell>
          <cell r="L334">
            <v>12</v>
          </cell>
        </row>
        <row r="335">
          <cell r="A335">
            <v>149174</v>
          </cell>
          <cell r="B335" t="str">
            <v>FROZEN VIETHAM SPRING ROLL</v>
          </cell>
          <cell r="C335" t="str">
            <v>MONTEROZA</v>
          </cell>
          <cell r="D335">
            <v>0</v>
          </cell>
          <cell r="E335" t="str">
            <v>60g*20*4*2</v>
          </cell>
          <cell r="F335">
            <v>39.5</v>
          </cell>
          <cell r="G335">
            <v>24.5</v>
          </cell>
          <cell r="H335">
            <v>26</v>
          </cell>
          <cell r="I335">
            <v>2.51615E-2</v>
          </cell>
          <cell r="J335">
            <v>5868.8</v>
          </cell>
          <cell r="K335">
            <v>36.68</v>
          </cell>
          <cell r="L335">
            <v>9.6</v>
          </cell>
        </row>
        <row r="336">
          <cell r="A336">
            <v>149176</v>
          </cell>
          <cell r="B336" t="str">
            <v>FROZEN RED CURRY</v>
          </cell>
          <cell r="C336" t="str">
            <v>MONTEROZA</v>
          </cell>
          <cell r="D336">
            <v>0</v>
          </cell>
          <cell r="E336" t="str">
            <v>180g*30*2</v>
          </cell>
          <cell r="F336">
            <v>38.5</v>
          </cell>
          <cell r="G336">
            <v>32</v>
          </cell>
          <cell r="H336">
            <v>28</v>
          </cell>
          <cell r="I336">
            <v>3.4495999999999999E-2</v>
          </cell>
          <cell r="J336">
            <v>4776</v>
          </cell>
          <cell r="K336">
            <v>79.599999999999994</v>
          </cell>
          <cell r="L336">
            <v>10.8</v>
          </cell>
        </row>
        <row r="337">
          <cell r="A337">
            <v>149177</v>
          </cell>
          <cell r="B337" t="str">
            <v>FROZEN GREEN CURRY</v>
          </cell>
          <cell r="C337" t="str">
            <v>MONTEROZA</v>
          </cell>
          <cell r="D337">
            <v>0</v>
          </cell>
          <cell r="E337" t="str">
            <v>180g*30*2</v>
          </cell>
          <cell r="F337">
            <v>38.5</v>
          </cell>
          <cell r="G337">
            <v>32</v>
          </cell>
          <cell r="H337">
            <v>28</v>
          </cell>
          <cell r="I337">
            <v>3.4495999999999999E-2</v>
          </cell>
          <cell r="J337">
            <v>4488</v>
          </cell>
          <cell r="K337">
            <v>74.8</v>
          </cell>
          <cell r="L337">
            <v>10.8</v>
          </cell>
        </row>
        <row r="338">
          <cell r="A338">
            <v>149139</v>
          </cell>
          <cell r="B338" t="str">
            <v>CHICKEN CURRY ( F )</v>
          </cell>
          <cell r="C338" t="str">
            <v>FRIENDLY</v>
          </cell>
          <cell r="D338">
            <v>0</v>
          </cell>
          <cell r="E338" t="str">
            <v>150g*30*2</v>
          </cell>
          <cell r="F338">
            <v>37</v>
          </cell>
          <cell r="G338">
            <v>30</v>
          </cell>
          <cell r="H338">
            <v>22</v>
          </cell>
          <cell r="I338">
            <v>2.4420000000000001E-2</v>
          </cell>
          <cell r="J338">
            <v>4440</v>
          </cell>
          <cell r="K338">
            <v>74</v>
          </cell>
          <cell r="L338">
            <v>9</v>
          </cell>
        </row>
        <row r="339">
          <cell r="A339">
            <v>149243</v>
          </cell>
          <cell r="B339" t="str">
            <v>PAELLA ( T )</v>
          </cell>
          <cell r="C339" t="str">
            <v>TOMATO</v>
          </cell>
          <cell r="D339">
            <v>0</v>
          </cell>
          <cell r="E339" t="str">
            <v>260g*20*2</v>
          </cell>
          <cell r="F339">
            <v>43</v>
          </cell>
          <cell r="G339">
            <v>34</v>
          </cell>
          <cell r="H339">
            <v>25.5</v>
          </cell>
          <cell r="I339">
            <v>3.7281000000000002E-2</v>
          </cell>
          <cell r="J339">
            <v>4060</v>
          </cell>
          <cell r="K339">
            <v>101.5</v>
          </cell>
          <cell r="L339">
            <v>10.4</v>
          </cell>
        </row>
        <row r="340">
          <cell r="A340">
            <v>146046</v>
          </cell>
          <cell r="B340" t="str">
            <v>TOKOYAKI ( SE30 )</v>
          </cell>
          <cell r="C340" t="str">
            <v>SE</v>
          </cell>
          <cell r="D340">
            <v>0</v>
          </cell>
          <cell r="E340" t="str">
            <v>30g*40*10*1</v>
          </cell>
          <cell r="F340">
            <v>51.5</v>
          </cell>
          <cell r="G340">
            <v>35.5</v>
          </cell>
          <cell r="H340">
            <v>22.5</v>
          </cell>
          <cell r="I340">
            <v>4.1135625000000002E-2</v>
          </cell>
          <cell r="J340">
            <v>4200</v>
          </cell>
          <cell r="K340">
            <v>10.5</v>
          </cell>
          <cell r="L340">
            <v>12</v>
          </cell>
        </row>
        <row r="341">
          <cell r="A341">
            <v>149246</v>
          </cell>
          <cell r="B341" t="str">
            <v>OSAKAYAKI MR.</v>
          </cell>
          <cell r="C341" t="str">
            <v>MONTEROZA</v>
          </cell>
          <cell r="D341">
            <v>0</v>
          </cell>
          <cell r="E341" t="str">
            <v>700g(20)*12*1</v>
          </cell>
          <cell r="F341">
            <v>40</v>
          </cell>
          <cell r="G341">
            <v>29.5</v>
          </cell>
          <cell r="H341">
            <v>18.399999999999999</v>
          </cell>
          <cell r="I341">
            <v>2.1711999999999999E-2</v>
          </cell>
          <cell r="J341">
            <v>3840</v>
          </cell>
          <cell r="K341">
            <v>16</v>
          </cell>
          <cell r="L341">
            <v>8.4</v>
          </cell>
        </row>
        <row r="342">
          <cell r="A342">
            <v>149249</v>
          </cell>
          <cell r="B342" t="str">
            <v>NIRA MANJU ( J )</v>
          </cell>
          <cell r="C342" t="str">
            <v>JUSCO</v>
          </cell>
          <cell r="D342">
            <v>0</v>
          </cell>
          <cell r="E342" t="str">
            <v>50g*40*4*1</v>
          </cell>
          <cell r="F342">
            <v>41.5</v>
          </cell>
          <cell r="G342">
            <v>28</v>
          </cell>
          <cell r="H342">
            <v>20</v>
          </cell>
          <cell r="I342">
            <v>2.324E-2</v>
          </cell>
          <cell r="J342">
            <v>4480</v>
          </cell>
          <cell r="K342">
            <v>28</v>
          </cell>
          <cell r="L342">
            <v>8</v>
          </cell>
        </row>
        <row r="343">
          <cell r="A343">
            <v>149299</v>
          </cell>
          <cell r="B343" t="str">
            <v>TAKOYAKI TOKUYO</v>
          </cell>
          <cell r="C343" t="str">
            <v>COOP</v>
          </cell>
          <cell r="D343">
            <v>0</v>
          </cell>
          <cell r="E343" t="str">
            <v>1kg*10*1</v>
          </cell>
          <cell r="F343">
            <v>27.6</v>
          </cell>
          <cell r="G343">
            <v>37.1</v>
          </cell>
          <cell r="H343">
            <v>30</v>
          </cell>
          <cell r="I343">
            <v>3.0718800000000004E-2</v>
          </cell>
          <cell r="J343">
            <v>2650</v>
          </cell>
          <cell r="K343">
            <v>5.3</v>
          </cell>
          <cell r="L343">
            <v>10</v>
          </cell>
        </row>
        <row r="344">
          <cell r="A344">
            <v>149499</v>
          </cell>
          <cell r="B344" t="str">
            <v>TAKOYAKI SHOYU</v>
          </cell>
          <cell r="C344">
            <v>0</v>
          </cell>
          <cell r="D344">
            <v>0</v>
          </cell>
          <cell r="E344" t="str">
            <v>600g(20)*16*1</v>
          </cell>
          <cell r="F344">
            <v>47.8</v>
          </cell>
          <cell r="G344">
            <v>35.200000000000003</v>
          </cell>
          <cell r="H344">
            <v>15.3</v>
          </cell>
          <cell r="I344">
            <v>2.5743168E-2</v>
          </cell>
          <cell r="J344">
            <v>3488</v>
          </cell>
          <cell r="K344">
            <v>10.9</v>
          </cell>
          <cell r="L344">
            <v>9.6</v>
          </cell>
        </row>
        <row r="345">
          <cell r="A345">
            <v>149498</v>
          </cell>
          <cell r="B345" t="str">
            <v>OKONOMIYAKI ( TC )</v>
          </cell>
          <cell r="C345" t="str">
            <v>COOP</v>
          </cell>
          <cell r="D345">
            <v>0</v>
          </cell>
          <cell r="E345" t="str">
            <v>350g(10pcs)*24</v>
          </cell>
          <cell r="F345">
            <v>47</v>
          </cell>
          <cell r="G345">
            <v>35</v>
          </cell>
          <cell r="H345">
            <v>15</v>
          </cell>
          <cell r="I345">
            <v>2.4674999999999999E-2</v>
          </cell>
          <cell r="J345">
            <v>3096</v>
          </cell>
          <cell r="K345">
            <v>12.9</v>
          </cell>
          <cell r="L345">
            <v>8.4</v>
          </cell>
        </row>
        <row r="346">
          <cell r="A346">
            <v>149188</v>
          </cell>
          <cell r="B346" t="str">
            <v>GOMA GYOZA</v>
          </cell>
          <cell r="C346" t="str">
            <v>COOP</v>
          </cell>
          <cell r="D346">
            <v>0</v>
          </cell>
          <cell r="E346" t="str">
            <v>300g(20)*30*1</v>
          </cell>
          <cell r="F346">
            <v>35.5</v>
          </cell>
          <cell r="G346">
            <v>40</v>
          </cell>
          <cell r="H346">
            <v>22</v>
          </cell>
          <cell r="I346">
            <v>3.124E-2</v>
          </cell>
          <cell r="J346">
            <v>4692</v>
          </cell>
          <cell r="K346">
            <v>7.82</v>
          </cell>
          <cell r="L346">
            <v>9</v>
          </cell>
        </row>
        <row r="347">
          <cell r="A347">
            <v>149189</v>
          </cell>
          <cell r="B347" t="str">
            <v>NIRA MANJU ( F )</v>
          </cell>
          <cell r="C347" t="str">
            <v>FRIENDLY</v>
          </cell>
          <cell r="D347">
            <v>0</v>
          </cell>
          <cell r="E347" t="str">
            <v>30g*20*12*1</v>
          </cell>
          <cell r="F347">
            <v>42.5</v>
          </cell>
          <cell r="G347">
            <v>29.5</v>
          </cell>
          <cell r="H347">
            <v>16</v>
          </cell>
          <cell r="I347">
            <v>2.0060000000000001E-2</v>
          </cell>
          <cell r="J347">
            <v>7080</v>
          </cell>
          <cell r="K347">
            <v>29.5</v>
          </cell>
          <cell r="L347">
            <v>7.2</v>
          </cell>
        </row>
        <row r="348">
          <cell r="A348">
            <v>149419</v>
          </cell>
          <cell r="B348" t="str">
            <v>NIKU MAN 90</v>
          </cell>
          <cell r="C348">
            <v>0</v>
          </cell>
          <cell r="D348">
            <v>0</v>
          </cell>
          <cell r="E348" t="str">
            <v>90g*6*12*1</v>
          </cell>
          <cell r="F348">
            <v>47</v>
          </cell>
          <cell r="G348">
            <v>35</v>
          </cell>
          <cell r="H348">
            <v>17</v>
          </cell>
          <cell r="I348">
            <v>2.7965E-2</v>
          </cell>
          <cell r="J348">
            <v>2340</v>
          </cell>
          <cell r="K348">
            <v>32.5</v>
          </cell>
          <cell r="L348">
            <v>6.48</v>
          </cell>
        </row>
        <row r="349">
          <cell r="A349">
            <v>149420</v>
          </cell>
          <cell r="B349" t="str">
            <v>NIKU MAN 30</v>
          </cell>
          <cell r="C349">
            <v>0</v>
          </cell>
          <cell r="D349">
            <v>0</v>
          </cell>
          <cell r="E349" t="str">
            <v>30g*12*16*1</v>
          </cell>
          <cell r="F349">
            <v>40</v>
          </cell>
          <cell r="G349">
            <v>35</v>
          </cell>
          <cell r="H349">
            <v>17</v>
          </cell>
          <cell r="I349">
            <v>2.3800000000000002E-2</v>
          </cell>
          <cell r="J349">
            <v>2784</v>
          </cell>
          <cell r="K349">
            <v>14.5</v>
          </cell>
          <cell r="L349">
            <v>5.76</v>
          </cell>
        </row>
        <row r="350">
          <cell r="A350">
            <v>149421</v>
          </cell>
          <cell r="B350" t="str">
            <v>KINOKO YASAI MAN</v>
          </cell>
          <cell r="C350">
            <v>0</v>
          </cell>
          <cell r="D350">
            <v>0</v>
          </cell>
          <cell r="E350" t="str">
            <v>30g*12*16*1</v>
          </cell>
          <cell r="F350">
            <v>40</v>
          </cell>
          <cell r="G350">
            <v>35</v>
          </cell>
          <cell r="H350">
            <v>17</v>
          </cell>
          <cell r="I350">
            <v>2.3800000000000002E-2</v>
          </cell>
          <cell r="J350">
            <v>2688</v>
          </cell>
          <cell r="K350">
            <v>14</v>
          </cell>
          <cell r="L350">
            <v>5.76</v>
          </cell>
        </row>
        <row r="351">
          <cell r="A351">
            <v>149247</v>
          </cell>
          <cell r="B351" t="str">
            <v>SHOROM POO SHARK FIN</v>
          </cell>
          <cell r="C351" t="str">
            <v>MONTEROZA</v>
          </cell>
          <cell r="D351">
            <v>0</v>
          </cell>
          <cell r="E351" t="str">
            <v>600g(30pcs)*6*2</v>
          </cell>
          <cell r="F351">
            <v>30.7</v>
          </cell>
          <cell r="G351">
            <v>22.7</v>
          </cell>
          <cell r="H351">
            <v>30.8</v>
          </cell>
          <cell r="I351">
            <v>2.1464212E-2</v>
          </cell>
          <cell r="J351">
            <v>7560</v>
          </cell>
          <cell r="K351">
            <v>21</v>
          </cell>
          <cell r="L351">
            <v>7.2</v>
          </cell>
        </row>
        <row r="352">
          <cell r="A352">
            <v>149422</v>
          </cell>
          <cell r="B352" t="str">
            <v>BLACK SESAMI MAN</v>
          </cell>
          <cell r="C352">
            <v>0</v>
          </cell>
          <cell r="D352">
            <v>0</v>
          </cell>
          <cell r="E352" t="str">
            <v>30g*12*16*1</v>
          </cell>
          <cell r="F352">
            <v>40</v>
          </cell>
          <cell r="G352">
            <v>35</v>
          </cell>
          <cell r="H352">
            <v>17</v>
          </cell>
          <cell r="I352">
            <v>2.3800000000000002E-2</v>
          </cell>
          <cell r="J352">
            <v>2688</v>
          </cell>
          <cell r="K352">
            <v>14</v>
          </cell>
          <cell r="L352">
            <v>5.76</v>
          </cell>
        </row>
        <row r="353">
          <cell r="A353">
            <v>149303</v>
          </cell>
          <cell r="B353" t="str">
            <v>YAM CHA SPECIAL 8 SET</v>
          </cell>
          <cell r="C353" t="str">
            <v>COOP</v>
          </cell>
          <cell r="D353">
            <v>0</v>
          </cell>
          <cell r="E353" t="str">
            <v>956g*8*1</v>
          </cell>
          <cell r="F353">
            <v>44.2</v>
          </cell>
          <cell r="G353">
            <v>32.200000000000003</v>
          </cell>
          <cell r="H353">
            <v>25</v>
          </cell>
          <cell r="I353">
            <v>3.5581000000000008E-2</v>
          </cell>
          <cell r="J353">
            <v>7173.76</v>
          </cell>
          <cell r="K353">
            <v>896.72</v>
          </cell>
          <cell r="L353">
            <v>7.6479999999999997</v>
          </cell>
        </row>
        <row r="354">
          <cell r="A354">
            <v>149175</v>
          </cell>
          <cell r="B354" t="str">
            <v>FROZEN BOIL GYOZA</v>
          </cell>
          <cell r="C354" t="str">
            <v>MONTEROZA</v>
          </cell>
          <cell r="D354">
            <v>0</v>
          </cell>
          <cell r="E354" t="str">
            <v>25g*20*6*2</v>
          </cell>
          <cell r="F354">
            <v>32.5</v>
          </cell>
          <cell r="G354">
            <v>22.5</v>
          </cell>
          <cell r="H354">
            <v>29</v>
          </cell>
          <cell r="I354">
            <v>2.1206249999999999E-2</v>
          </cell>
          <cell r="J354">
            <v>4320</v>
          </cell>
          <cell r="K354">
            <v>18</v>
          </cell>
          <cell r="L354">
            <v>6</v>
          </cell>
        </row>
        <row r="355">
          <cell r="A355">
            <v>107900</v>
          </cell>
          <cell r="B355" t="str">
            <v>HAG KAO  ( IY )</v>
          </cell>
          <cell r="C355" t="str">
            <v>IY</v>
          </cell>
          <cell r="D355">
            <v>0</v>
          </cell>
          <cell r="E355" t="str">
            <v>132g(6)*20*2</v>
          </cell>
          <cell r="F355">
            <v>35</v>
          </cell>
          <cell r="G355">
            <v>55</v>
          </cell>
          <cell r="H355">
            <v>24</v>
          </cell>
          <cell r="I355">
            <v>4.6199999999999998E-2</v>
          </cell>
          <cell r="J355">
            <v>5476</v>
          </cell>
          <cell r="K355">
            <v>136.9</v>
          </cell>
          <cell r="L355">
            <v>5.28</v>
          </cell>
        </row>
        <row r="356">
          <cell r="A356">
            <v>107899</v>
          </cell>
          <cell r="B356" t="str">
            <v>CHASHU MAN  ( IY )</v>
          </cell>
          <cell r="C356" t="str">
            <v>IY</v>
          </cell>
          <cell r="D356">
            <v>0</v>
          </cell>
          <cell r="E356" t="str">
            <v>160g(4)*18*2</v>
          </cell>
          <cell r="F356">
            <v>55</v>
          </cell>
          <cell r="G356">
            <v>18</v>
          </cell>
          <cell r="H356">
            <v>48</v>
          </cell>
          <cell r="I356">
            <v>4.752E-2</v>
          </cell>
          <cell r="J356">
            <v>3947.7599999999998</v>
          </cell>
          <cell r="K356">
            <v>109.66</v>
          </cell>
          <cell r="L356">
            <v>5.76</v>
          </cell>
        </row>
        <row r="357">
          <cell r="A357">
            <v>182313</v>
          </cell>
          <cell r="B357" t="str">
            <v>SHOROM POO (COOP NEW)</v>
          </cell>
          <cell r="C357" t="str">
            <v>COOP</v>
          </cell>
          <cell r="D357">
            <v>0</v>
          </cell>
          <cell r="E357" t="str">
            <v>180g(6)*40*1</v>
          </cell>
          <cell r="F357">
            <v>39.200000000000003</v>
          </cell>
          <cell r="G357">
            <v>26.2</v>
          </cell>
          <cell r="H357">
            <v>19.5</v>
          </cell>
          <cell r="I357">
            <v>2.0027279999999998E-2</v>
          </cell>
          <cell r="J357">
            <v>4872</v>
          </cell>
          <cell r="K357">
            <v>20.3</v>
          </cell>
          <cell r="L357">
            <v>7.2</v>
          </cell>
        </row>
        <row r="358">
          <cell r="A358">
            <v>149197</v>
          </cell>
          <cell r="B358" t="str">
            <v>EBI GYOZA T/O</v>
          </cell>
          <cell r="C358" t="str">
            <v>AKEBONO</v>
          </cell>
          <cell r="D358">
            <v>0</v>
          </cell>
          <cell r="E358" t="str">
            <v>640g(20)*6*2</v>
          </cell>
          <cell r="F358">
            <v>52.5</v>
          </cell>
          <cell r="G358">
            <v>35</v>
          </cell>
          <cell r="H358">
            <v>40</v>
          </cell>
          <cell r="I358">
            <v>7.3499999999999996E-2</v>
          </cell>
          <cell r="J358">
            <v>4560</v>
          </cell>
          <cell r="K358">
            <v>19</v>
          </cell>
          <cell r="L358">
            <v>7.68</v>
          </cell>
        </row>
        <row r="359">
          <cell r="A359">
            <v>149198</v>
          </cell>
          <cell r="B359" t="str">
            <v>MOMO MANJU</v>
          </cell>
          <cell r="C359" t="str">
            <v>AKEBONO</v>
          </cell>
          <cell r="D359">
            <v>0</v>
          </cell>
          <cell r="E359" t="str">
            <v>400g(20)*10*2</v>
          </cell>
          <cell r="F359">
            <v>36</v>
          </cell>
          <cell r="G359">
            <v>22.5</v>
          </cell>
          <cell r="H359">
            <v>41</v>
          </cell>
          <cell r="I359">
            <v>3.3210000000000003E-2</v>
          </cell>
          <cell r="J359">
            <v>4240</v>
          </cell>
          <cell r="K359">
            <v>10.6</v>
          </cell>
          <cell r="L359">
            <v>8</v>
          </cell>
        </row>
        <row r="360">
          <cell r="A360">
            <v>182390</v>
          </cell>
          <cell r="B360" t="str">
            <v>SOFT YUBA SHAOMAI</v>
          </cell>
          <cell r="C360" t="str">
            <v>MONTEROZA</v>
          </cell>
          <cell r="D360">
            <v>0</v>
          </cell>
          <cell r="E360" t="str">
            <v>500g(20pcs)*8*2</v>
          </cell>
          <cell r="F360">
            <v>25.5</v>
          </cell>
          <cell r="G360">
            <v>34.5</v>
          </cell>
          <cell r="H360">
            <v>34</v>
          </cell>
          <cell r="I360">
            <v>2.9911500000000001E-2</v>
          </cell>
          <cell r="J360">
            <v>5706.4</v>
          </cell>
          <cell r="K360">
            <v>356.65</v>
          </cell>
          <cell r="L360">
            <v>8</v>
          </cell>
        </row>
        <row r="361">
          <cell r="A361">
            <v>182392</v>
          </cell>
          <cell r="B361" t="str">
            <v>EBI CHAKIN GYOZA</v>
          </cell>
          <cell r="C361" t="str">
            <v>MONTEROZA</v>
          </cell>
          <cell r="D361">
            <v>0</v>
          </cell>
          <cell r="E361" t="str">
            <v>400g(20)*10*2</v>
          </cell>
          <cell r="F361">
            <v>22.5</v>
          </cell>
          <cell r="G361">
            <v>30.5</v>
          </cell>
          <cell r="H361">
            <v>41</v>
          </cell>
          <cell r="I361">
            <v>2.8136250000000002E-2</v>
          </cell>
          <cell r="J361">
            <v>6115.9999999999991</v>
          </cell>
          <cell r="K361">
            <v>15.29</v>
          </cell>
          <cell r="L361">
            <v>8</v>
          </cell>
        </row>
        <row r="362">
          <cell r="A362">
            <v>182362</v>
          </cell>
          <cell r="B362" t="str">
            <v>ALMOND EBI FRY</v>
          </cell>
          <cell r="C362" t="str">
            <v>BIG BOY</v>
          </cell>
          <cell r="D362">
            <v>0</v>
          </cell>
          <cell r="E362" t="str">
            <v>22g*10*10*3</v>
          </cell>
          <cell r="F362">
            <v>31.5</v>
          </cell>
          <cell r="G362">
            <v>33</v>
          </cell>
          <cell r="H362">
            <v>41.5</v>
          </cell>
          <cell r="I362">
            <v>4.3139249999999997E-2</v>
          </cell>
          <cell r="J362">
            <v>7188</v>
          </cell>
          <cell r="K362">
            <v>23.96</v>
          </cell>
          <cell r="L362">
            <v>6.6</v>
          </cell>
        </row>
        <row r="363">
          <cell r="A363">
            <v>182391</v>
          </cell>
          <cell r="B363" t="str">
            <v>SEAFOOD CHIJIMI</v>
          </cell>
          <cell r="C363" t="str">
            <v>MONTEROZA</v>
          </cell>
          <cell r="D363">
            <v>0</v>
          </cell>
          <cell r="E363" t="str">
            <v>500g(5pcs)*12*1</v>
          </cell>
          <cell r="F363">
            <v>36</v>
          </cell>
          <cell r="G363">
            <v>36</v>
          </cell>
          <cell r="H363">
            <v>18.5</v>
          </cell>
          <cell r="I363">
            <v>2.3976000000000001E-2</v>
          </cell>
          <cell r="J363">
            <v>2220</v>
          </cell>
          <cell r="K363">
            <v>37</v>
          </cell>
          <cell r="L363">
            <v>6</v>
          </cell>
        </row>
        <row r="364">
          <cell r="A364">
            <v>182393</v>
          </cell>
          <cell r="B364" t="str">
            <v>SOFT EBI STICK</v>
          </cell>
          <cell r="C364" t="str">
            <v>MONTEROZA</v>
          </cell>
          <cell r="D364">
            <v>0</v>
          </cell>
          <cell r="E364" t="str">
            <v>700g(20pcs)*12*1</v>
          </cell>
          <cell r="F364">
            <v>40</v>
          </cell>
          <cell r="G364">
            <v>45</v>
          </cell>
          <cell r="H364">
            <v>15</v>
          </cell>
          <cell r="I364">
            <v>2.7E-2</v>
          </cell>
          <cell r="J364">
            <v>4646.3999999999996</v>
          </cell>
          <cell r="K364">
            <v>19.36</v>
          </cell>
          <cell r="L364">
            <v>8.4</v>
          </cell>
        </row>
        <row r="365">
          <cell r="A365">
            <v>182315</v>
          </cell>
          <cell r="B365" t="str">
            <v>CHICKEN CURRY SAMOSA</v>
          </cell>
          <cell r="C365" t="str">
            <v>AKEBONO</v>
          </cell>
          <cell r="D365">
            <v>0</v>
          </cell>
          <cell r="E365" t="str">
            <v>1kg(40)*8*1</v>
          </cell>
          <cell r="F365">
            <v>34.5</v>
          </cell>
          <cell r="G365">
            <v>47.5</v>
          </cell>
          <cell r="H365">
            <v>15</v>
          </cell>
          <cell r="I365">
            <v>2.4581249999999999E-2</v>
          </cell>
          <cell r="J365">
            <v>5472</v>
          </cell>
          <cell r="K365">
            <v>17.100000000000001</v>
          </cell>
          <cell r="L365">
            <v>8</v>
          </cell>
        </row>
        <row r="366">
          <cell r="A366">
            <v>182394</v>
          </cell>
          <cell r="B366" t="str">
            <v>PUMPKIN DONUTS CROQUTTE</v>
          </cell>
          <cell r="C366" t="str">
            <v>MONTEROZA</v>
          </cell>
          <cell r="D366">
            <v>0</v>
          </cell>
          <cell r="E366" t="str">
            <v>360g(12pcs)*10*2</v>
          </cell>
          <cell r="F366">
            <v>32</v>
          </cell>
          <cell r="G366">
            <v>36</v>
          </cell>
          <cell r="H366">
            <v>24.5</v>
          </cell>
          <cell r="I366">
            <v>2.8223999999999999E-2</v>
          </cell>
          <cell r="J366">
            <v>2812.4</v>
          </cell>
          <cell r="K366">
            <v>140.62</v>
          </cell>
          <cell r="L366">
            <v>7.2</v>
          </cell>
        </row>
        <row r="367">
          <cell r="A367">
            <v>182395</v>
          </cell>
          <cell r="B367" t="str">
            <v>BUTA KIMUCHI</v>
          </cell>
          <cell r="C367" t="str">
            <v>MONTEROZA</v>
          </cell>
          <cell r="D367">
            <v>0</v>
          </cell>
          <cell r="E367" t="str">
            <v>100g*10*4*2</v>
          </cell>
          <cell r="F367">
            <v>0</v>
          </cell>
          <cell r="G367">
            <v>0</v>
          </cell>
          <cell r="H367">
            <v>0</v>
          </cell>
          <cell r="I367">
            <v>0</v>
          </cell>
          <cell r="J367">
            <v>3920</v>
          </cell>
          <cell r="K367">
            <v>49</v>
          </cell>
          <cell r="L367">
            <v>8</v>
          </cell>
        </row>
        <row r="368">
          <cell r="A368" t="str">
            <v>USA-1</v>
          </cell>
          <cell r="B368" t="str">
            <v>AJI FRY  50g</v>
          </cell>
          <cell r="C368" t="str">
            <v>TMTC</v>
          </cell>
          <cell r="D368">
            <v>0</v>
          </cell>
          <cell r="E368" t="str">
            <v>50g*50*1</v>
          </cell>
          <cell r="F368">
            <v>10</v>
          </cell>
          <cell r="G368">
            <v>15</v>
          </cell>
          <cell r="H368">
            <v>10</v>
          </cell>
          <cell r="I368">
            <v>1.5E-3</v>
          </cell>
          <cell r="J368">
            <v>0</v>
          </cell>
          <cell r="K368">
            <v>0</v>
          </cell>
          <cell r="L368">
            <v>2.5</v>
          </cell>
          <cell r="M368">
            <v>0</v>
          </cell>
          <cell r="N368">
            <v>0</v>
          </cell>
          <cell r="O368">
            <v>0</v>
          </cell>
          <cell r="P368">
            <v>0.186</v>
          </cell>
          <cell r="Q368">
            <v>9.3000000000000007</v>
          </cell>
        </row>
        <row r="369">
          <cell r="A369" t="str">
            <v>USA-2</v>
          </cell>
          <cell r="B369" t="str">
            <v>AJI FRY  60g</v>
          </cell>
          <cell r="C369" t="str">
            <v>TMTC</v>
          </cell>
          <cell r="D369">
            <v>0</v>
          </cell>
          <cell r="E369" t="str">
            <v>60g*50*1</v>
          </cell>
          <cell r="F369">
            <v>10</v>
          </cell>
          <cell r="G369">
            <v>15</v>
          </cell>
          <cell r="H369">
            <v>10</v>
          </cell>
          <cell r="I369">
            <v>1.5E-3</v>
          </cell>
          <cell r="J369">
            <v>0</v>
          </cell>
          <cell r="K369">
            <v>0</v>
          </cell>
          <cell r="L369">
            <v>3</v>
          </cell>
          <cell r="M369">
            <v>0</v>
          </cell>
          <cell r="N369">
            <v>0</v>
          </cell>
          <cell r="O369">
            <v>0</v>
          </cell>
          <cell r="P369">
            <v>0.216</v>
          </cell>
          <cell r="Q369">
            <v>10.8</v>
          </cell>
        </row>
        <row r="370">
          <cell r="A370" t="str">
            <v>USA-3</v>
          </cell>
          <cell r="B370" t="str">
            <v>AJI FRY  70g</v>
          </cell>
          <cell r="C370" t="str">
            <v>TMTC</v>
          </cell>
          <cell r="D370">
            <v>0</v>
          </cell>
          <cell r="E370" t="str">
            <v>70g*50*1</v>
          </cell>
          <cell r="F370">
            <v>10</v>
          </cell>
          <cell r="G370">
            <v>15</v>
          </cell>
          <cell r="H370">
            <v>10</v>
          </cell>
          <cell r="I370">
            <v>1.5E-3</v>
          </cell>
          <cell r="J370">
            <v>0</v>
          </cell>
          <cell r="K370">
            <v>0</v>
          </cell>
          <cell r="L370">
            <v>3.5</v>
          </cell>
          <cell r="M370">
            <v>0</v>
          </cell>
          <cell r="N370">
            <v>0</v>
          </cell>
          <cell r="O370">
            <v>0</v>
          </cell>
          <cell r="P370">
            <v>0.23599999999999999</v>
          </cell>
          <cell r="Q370">
            <v>11.8</v>
          </cell>
        </row>
        <row r="371">
          <cell r="A371" t="str">
            <v>USA-4</v>
          </cell>
          <cell r="B371" t="str">
            <v>TAKOYAKI (USA)</v>
          </cell>
          <cell r="C371" t="str">
            <v>TMTC</v>
          </cell>
          <cell r="D371">
            <v>0</v>
          </cell>
          <cell r="E371" t="str">
            <v>20g*50pcs*10*1</v>
          </cell>
          <cell r="F371">
            <v>10</v>
          </cell>
          <cell r="G371">
            <v>15</v>
          </cell>
          <cell r="H371">
            <v>10</v>
          </cell>
          <cell r="I371">
            <v>1.5E-3</v>
          </cell>
          <cell r="J371">
            <v>0</v>
          </cell>
          <cell r="K371">
            <v>0</v>
          </cell>
          <cell r="L371">
            <v>10</v>
          </cell>
          <cell r="M371">
            <v>0</v>
          </cell>
          <cell r="N371">
            <v>0</v>
          </cell>
          <cell r="O371">
            <v>0</v>
          </cell>
          <cell r="P371">
            <v>0.43700000000000006</v>
          </cell>
          <cell r="Q371">
            <v>43.7</v>
          </cell>
        </row>
        <row r="372">
          <cell r="A372">
            <v>135018</v>
          </cell>
          <cell r="B372" t="str">
            <v>NOODLE CROQUETTE</v>
          </cell>
          <cell r="C372">
            <v>0</v>
          </cell>
          <cell r="D372">
            <v>0</v>
          </cell>
          <cell r="E372" t="str">
            <v>700g*(10pcs)*6*3</v>
          </cell>
          <cell r="F372">
            <v>28</v>
          </cell>
          <cell r="G372">
            <v>31.5</v>
          </cell>
          <cell r="H372">
            <v>40</v>
          </cell>
          <cell r="I372">
            <v>3.5279999999999999E-2</v>
          </cell>
          <cell r="J372">
            <v>0</v>
          </cell>
          <cell r="K372">
            <v>0</v>
          </cell>
          <cell r="L372">
            <v>12.6</v>
          </cell>
          <cell r="M372">
            <v>0</v>
          </cell>
          <cell r="N372">
            <v>0</v>
          </cell>
          <cell r="O372">
            <v>0</v>
          </cell>
          <cell r="P372">
            <v>0.21</v>
          </cell>
          <cell r="Q372">
            <v>37.799999999999997</v>
          </cell>
        </row>
        <row r="373">
          <cell r="A373">
            <v>149326</v>
          </cell>
          <cell r="B373" t="str">
            <v>HOTATE KUSHI FRY</v>
          </cell>
          <cell r="C373" t="str">
            <v>TATSURA</v>
          </cell>
          <cell r="D373">
            <v>0</v>
          </cell>
          <cell r="E373" t="str">
            <v>600g(30)/10*2</v>
          </cell>
          <cell r="F373">
            <v>33.200000000000003</v>
          </cell>
          <cell r="G373">
            <v>60</v>
          </cell>
          <cell r="H373">
            <v>39</v>
          </cell>
          <cell r="I373">
            <v>7.7688000000000021E-2</v>
          </cell>
          <cell r="J373">
            <v>14400</v>
          </cell>
          <cell r="K373">
            <v>24</v>
          </cell>
          <cell r="L373">
            <v>12</v>
          </cell>
        </row>
        <row r="374">
          <cell r="A374">
            <v>149328</v>
          </cell>
          <cell r="B374" t="str">
            <v>EBI KUSHI FRY</v>
          </cell>
          <cell r="C374" t="str">
            <v>TATSURA</v>
          </cell>
          <cell r="D374">
            <v>0</v>
          </cell>
          <cell r="E374" t="str">
            <v>300g(30)/16*2</v>
          </cell>
          <cell r="F374">
            <v>53.2</v>
          </cell>
          <cell r="G374">
            <v>27.2</v>
          </cell>
          <cell r="H374">
            <v>39</v>
          </cell>
          <cell r="I374">
            <v>5.6434559999999995E-2</v>
          </cell>
          <cell r="J374">
            <v>12000</v>
          </cell>
          <cell r="K374">
            <v>12.5</v>
          </cell>
          <cell r="L374">
            <v>9.6</v>
          </cell>
        </row>
        <row r="375">
          <cell r="A375">
            <v>149329</v>
          </cell>
          <cell r="B375" t="str">
            <v>ITOYORI KUSHI FRY</v>
          </cell>
          <cell r="C375" t="str">
            <v>TATSURA</v>
          </cell>
          <cell r="D375">
            <v>0</v>
          </cell>
          <cell r="E375" t="str">
            <v>300g(30)/16*2</v>
          </cell>
          <cell r="F375">
            <v>47.2</v>
          </cell>
          <cell r="G375">
            <v>28.2</v>
          </cell>
          <cell r="H375">
            <v>51</v>
          </cell>
          <cell r="I375">
            <v>6.7883039999999992E-2</v>
          </cell>
          <cell r="J375">
            <v>6816</v>
          </cell>
          <cell r="K375">
            <v>7.1</v>
          </cell>
          <cell r="L375">
            <v>9.6</v>
          </cell>
        </row>
        <row r="376">
          <cell r="A376">
            <v>149330</v>
          </cell>
          <cell r="B376" t="str">
            <v>IKA KUSHI FRY</v>
          </cell>
          <cell r="C376" t="str">
            <v>TATSURA</v>
          </cell>
          <cell r="D376">
            <v>0</v>
          </cell>
          <cell r="E376" t="str">
            <v>360g(30)/16*2</v>
          </cell>
          <cell r="F376">
            <v>47.2</v>
          </cell>
          <cell r="G376">
            <v>28.2</v>
          </cell>
          <cell r="H376">
            <v>53</v>
          </cell>
          <cell r="I376">
            <v>7.0545119999999989E-2</v>
          </cell>
          <cell r="J376">
            <v>9120</v>
          </cell>
          <cell r="K376">
            <v>9.5</v>
          </cell>
          <cell r="L376">
            <v>11.52</v>
          </cell>
        </row>
        <row r="377">
          <cell r="A377">
            <v>182462</v>
          </cell>
          <cell r="B377" t="str">
            <v>AGE TAKOYAKI</v>
          </cell>
          <cell r="C377" t="str">
            <v>COOP</v>
          </cell>
          <cell r="D377">
            <v>0</v>
          </cell>
          <cell r="E377" t="str">
            <v>400g(20pcs)*24*1</v>
          </cell>
          <cell r="F377">
            <v>34.5</v>
          </cell>
          <cell r="G377">
            <v>44</v>
          </cell>
          <cell r="H377">
            <v>20.5</v>
          </cell>
          <cell r="I377">
            <v>3.1119000000000001E-2</v>
          </cell>
          <cell r="J377">
            <v>3897.5999999999995</v>
          </cell>
          <cell r="K377">
            <v>8.1199999999999992</v>
          </cell>
          <cell r="L377">
            <v>9.6</v>
          </cell>
        </row>
        <row r="378">
          <cell r="A378">
            <v>135032</v>
          </cell>
          <cell r="B378" t="str">
            <v>TAKOYAKI ( NT )</v>
          </cell>
          <cell r="C378" t="str">
            <v>AKEBONO</v>
          </cell>
          <cell r="D378">
            <v>0</v>
          </cell>
          <cell r="E378" t="str">
            <v>1kg(40)*10*1</v>
          </cell>
          <cell r="F378">
            <v>28.5</v>
          </cell>
          <cell r="G378">
            <v>36.5</v>
          </cell>
          <cell r="H378">
            <v>26.5</v>
          </cell>
          <cell r="I378">
            <v>2.7566625000000001E-2</v>
          </cell>
          <cell r="J378">
            <v>0</v>
          </cell>
          <cell r="K378">
            <v>0</v>
          </cell>
          <cell r="L378">
            <v>10</v>
          </cell>
          <cell r="M378">
            <v>0</v>
          </cell>
          <cell r="N378">
            <v>0</v>
          </cell>
          <cell r="O378">
            <v>0</v>
          </cell>
          <cell r="P378">
            <v>5.1999999999999998E-2</v>
          </cell>
          <cell r="Q378">
            <v>20.8</v>
          </cell>
        </row>
        <row r="379">
          <cell r="A379">
            <v>182478</v>
          </cell>
          <cell r="B379" t="str">
            <v>SHOROM POO ( A )</v>
          </cell>
          <cell r="C379" t="str">
            <v>TANSAN</v>
          </cell>
          <cell r="D379">
            <v>0</v>
          </cell>
          <cell r="E379" t="str">
            <v>450g(15pcs)*8*2</v>
          </cell>
          <cell r="F379">
            <v>20.5</v>
          </cell>
          <cell r="G379">
            <v>37</v>
          </cell>
          <cell r="H379">
            <v>31</v>
          </cell>
          <cell r="I379">
            <v>2.35135E-2</v>
          </cell>
          <cell r="J379">
            <v>3504</v>
          </cell>
          <cell r="K379">
            <v>14.6</v>
          </cell>
          <cell r="L379">
            <v>7.2</v>
          </cell>
        </row>
        <row r="380">
          <cell r="A380">
            <v>149193</v>
          </cell>
          <cell r="B380" t="str">
            <v>NIRA MANJU ( J )</v>
          </cell>
          <cell r="C380" t="str">
            <v>JUSCO</v>
          </cell>
          <cell r="D380">
            <v>0</v>
          </cell>
          <cell r="E380" t="str">
            <v>45g*40*4</v>
          </cell>
          <cell r="F380">
            <v>41.5</v>
          </cell>
          <cell r="G380">
            <v>28</v>
          </cell>
          <cell r="H380">
            <v>20</v>
          </cell>
          <cell r="I380">
            <v>2.324E-2</v>
          </cell>
          <cell r="J380">
            <v>4240</v>
          </cell>
          <cell r="K380">
            <v>26.5</v>
          </cell>
          <cell r="L380">
            <v>7.2</v>
          </cell>
        </row>
        <row r="381">
          <cell r="A381">
            <v>182479</v>
          </cell>
          <cell r="B381" t="str">
            <v>HOSHO TSUTSUMI (TERIYAKI)</v>
          </cell>
          <cell r="C381" t="str">
            <v>COOP</v>
          </cell>
          <cell r="D381">
            <v>0</v>
          </cell>
          <cell r="E381" t="str">
            <v>240g(2)*32*1</v>
          </cell>
          <cell r="F381">
            <v>33</v>
          </cell>
          <cell r="G381">
            <v>41</v>
          </cell>
          <cell r="H381">
            <v>27.5</v>
          </cell>
          <cell r="I381">
            <v>3.7207499999999998E-2</v>
          </cell>
          <cell r="J381">
            <v>6208</v>
          </cell>
          <cell r="K381">
            <v>194</v>
          </cell>
          <cell r="L381">
            <v>7.68</v>
          </cell>
        </row>
        <row r="382">
          <cell r="A382">
            <v>135052</v>
          </cell>
          <cell r="B382" t="str">
            <v>MENCHI KATSU (CHEESE)</v>
          </cell>
          <cell r="C382" t="str">
            <v>AKEBONO-M</v>
          </cell>
          <cell r="D382">
            <v>0</v>
          </cell>
          <cell r="E382" t="str">
            <v>50g*100*1</v>
          </cell>
          <cell r="F382">
            <v>26.5</v>
          </cell>
          <cell r="G382">
            <v>37</v>
          </cell>
          <cell r="H382">
            <v>11.5</v>
          </cell>
          <cell r="I382">
            <v>1.1275749999999999E-2</v>
          </cell>
          <cell r="J382">
            <v>0</v>
          </cell>
          <cell r="K382">
            <v>0</v>
          </cell>
          <cell r="L382">
            <v>5</v>
          </cell>
          <cell r="M382">
            <v>0</v>
          </cell>
          <cell r="N382">
            <v>0</v>
          </cell>
          <cell r="O382">
            <v>0</v>
          </cell>
          <cell r="P382">
            <v>0.19</v>
          </cell>
          <cell r="Q382">
            <v>19</v>
          </cell>
        </row>
        <row r="383">
          <cell r="A383">
            <v>135053</v>
          </cell>
          <cell r="B383" t="str">
            <v>MENCHI KATSU (ONION CHEESE)</v>
          </cell>
          <cell r="C383" t="str">
            <v>AKEBONO-M</v>
          </cell>
          <cell r="D383">
            <v>0</v>
          </cell>
          <cell r="E383" t="str">
            <v>50g*100*1</v>
          </cell>
          <cell r="F383">
            <v>31</v>
          </cell>
          <cell r="G383">
            <v>46</v>
          </cell>
          <cell r="H383">
            <v>10</v>
          </cell>
          <cell r="I383">
            <v>1.426E-2</v>
          </cell>
          <cell r="J383">
            <v>0</v>
          </cell>
          <cell r="K383">
            <v>0</v>
          </cell>
          <cell r="L383">
            <v>5</v>
          </cell>
          <cell r="M383">
            <v>0</v>
          </cell>
          <cell r="N383">
            <v>0</v>
          </cell>
          <cell r="O383">
            <v>0</v>
          </cell>
          <cell r="P383">
            <v>0.14000000000000001</v>
          </cell>
          <cell r="Q383">
            <v>14.000000000000002</v>
          </cell>
        </row>
        <row r="384">
          <cell r="A384">
            <v>135054</v>
          </cell>
          <cell r="B384" t="str">
            <v>MENCHI KATSU (CABBAGE)</v>
          </cell>
          <cell r="C384" t="str">
            <v>AKEBONO-M</v>
          </cell>
          <cell r="D384">
            <v>0</v>
          </cell>
          <cell r="E384" t="str">
            <v>45g*100*1</v>
          </cell>
          <cell r="F384">
            <v>30</v>
          </cell>
          <cell r="G384">
            <v>40</v>
          </cell>
          <cell r="H384">
            <v>13.5</v>
          </cell>
          <cell r="I384">
            <v>1.6199999999999999E-2</v>
          </cell>
          <cell r="J384">
            <v>0</v>
          </cell>
          <cell r="K384">
            <v>0</v>
          </cell>
          <cell r="L384">
            <v>4.5</v>
          </cell>
          <cell r="M384">
            <v>0</v>
          </cell>
          <cell r="N384">
            <v>0</v>
          </cell>
          <cell r="O384">
            <v>0</v>
          </cell>
          <cell r="P384">
            <v>0.128</v>
          </cell>
          <cell r="Q384">
            <v>12.8</v>
          </cell>
        </row>
        <row r="385">
          <cell r="A385">
            <v>182571</v>
          </cell>
          <cell r="B385" t="str">
            <v>YUBA TSUTSUMI (COOP)</v>
          </cell>
          <cell r="C385" t="str">
            <v>COOP</v>
          </cell>
          <cell r="D385">
            <v>0</v>
          </cell>
          <cell r="E385" t="str">
            <v>160g(8)*40*1</v>
          </cell>
          <cell r="F385">
            <v>24</v>
          </cell>
          <cell r="G385">
            <v>46.5</v>
          </cell>
          <cell r="H385">
            <v>29</v>
          </cell>
          <cell r="I385">
            <v>3.2363999999999997E-2</v>
          </cell>
          <cell r="J385">
            <v>5200</v>
          </cell>
          <cell r="K385">
            <v>16.25</v>
          </cell>
          <cell r="L385">
            <v>6.4</v>
          </cell>
        </row>
        <row r="386">
          <cell r="A386">
            <v>182572</v>
          </cell>
          <cell r="B386" t="str">
            <v>AKASHIYAKI (COOP)</v>
          </cell>
          <cell r="C386" t="str">
            <v>COOP</v>
          </cell>
          <cell r="D386">
            <v>0</v>
          </cell>
          <cell r="E386" t="str">
            <v>420g(20)*20*1</v>
          </cell>
          <cell r="F386">
            <v>31</v>
          </cell>
          <cell r="G386">
            <v>40.5</v>
          </cell>
          <cell r="H386">
            <v>21</v>
          </cell>
          <cell r="I386">
            <v>2.63655E-2</v>
          </cell>
          <cell r="J386">
            <v>2940</v>
          </cell>
          <cell r="K386">
            <v>7.35</v>
          </cell>
          <cell r="L386">
            <v>8.4</v>
          </cell>
        </row>
        <row r="387">
          <cell r="A387">
            <v>182480</v>
          </cell>
          <cell r="B387" t="str">
            <v>HOSHO TSUTSUMI (BUTTER)</v>
          </cell>
          <cell r="C387" t="str">
            <v>COOP</v>
          </cell>
          <cell r="D387">
            <v>0</v>
          </cell>
          <cell r="E387" t="str">
            <v>250g(2)*32*1</v>
          </cell>
          <cell r="F387">
            <v>32.5</v>
          </cell>
          <cell r="G387">
            <v>41</v>
          </cell>
          <cell r="H387">
            <v>27</v>
          </cell>
          <cell r="I387">
            <v>3.5977500000000003E-2</v>
          </cell>
          <cell r="J387">
            <v>6140.8</v>
          </cell>
          <cell r="K387">
            <v>191.9</v>
          </cell>
          <cell r="L387">
            <v>8</v>
          </cell>
        </row>
        <row r="388">
          <cell r="A388">
            <v>182603</v>
          </cell>
          <cell r="B388" t="str">
            <v>SHRIMP MUNJU</v>
          </cell>
          <cell r="C388" t="str">
            <v>AKEBONO</v>
          </cell>
          <cell r="D388">
            <v>0</v>
          </cell>
          <cell r="E388" t="str">
            <v>1440g(12pcs)*6*1</v>
          </cell>
          <cell r="F388">
            <v>36.5</v>
          </cell>
          <cell r="G388">
            <v>53</v>
          </cell>
          <cell r="H388">
            <v>17.5</v>
          </cell>
          <cell r="I388">
            <v>3.3853750000000002E-2</v>
          </cell>
          <cell r="J388">
            <v>2865.6</v>
          </cell>
          <cell r="K388">
            <v>39.799999999999997</v>
          </cell>
          <cell r="L388">
            <v>8.64</v>
          </cell>
        </row>
        <row r="389">
          <cell r="A389" t="str">
            <v>552RES</v>
          </cell>
          <cell r="B389" t="str">
            <v xml:space="preserve">SALMON FRY CHEESE </v>
          </cell>
          <cell r="C389" t="str">
            <v>RE&amp;S</v>
          </cell>
          <cell r="D389">
            <v>0</v>
          </cell>
          <cell r="E389" t="str">
            <v>80g/50*3</v>
          </cell>
          <cell r="F389">
            <v>25</v>
          </cell>
          <cell r="G389">
            <v>41</v>
          </cell>
          <cell r="H389">
            <v>27</v>
          </cell>
          <cell r="I389">
            <v>2.7675000000000002E-2</v>
          </cell>
          <cell r="J389">
            <v>0</v>
          </cell>
          <cell r="K389" t="str">
            <v>USD</v>
          </cell>
          <cell r="L389">
            <v>12</v>
          </cell>
          <cell r="M389">
            <v>0</v>
          </cell>
          <cell r="N389">
            <v>0</v>
          </cell>
          <cell r="O389">
            <v>0</v>
          </cell>
          <cell r="P389">
            <v>0.33</v>
          </cell>
          <cell r="Q389">
            <v>49.5</v>
          </cell>
        </row>
        <row r="390">
          <cell r="A390" t="str">
            <v>550RES</v>
          </cell>
          <cell r="B390" t="str">
            <v>HAG KAO   (TOHO)</v>
          </cell>
          <cell r="C390" t="str">
            <v>RE&amp;S</v>
          </cell>
          <cell r="D390">
            <v>0</v>
          </cell>
          <cell r="E390" t="str">
            <v>28g*50*4*1</v>
          </cell>
          <cell r="F390">
            <v>28</v>
          </cell>
          <cell r="G390">
            <v>37</v>
          </cell>
          <cell r="H390">
            <v>14</v>
          </cell>
          <cell r="I390">
            <v>1.4504E-2</v>
          </cell>
          <cell r="J390">
            <v>0</v>
          </cell>
          <cell r="K390" t="str">
            <v>USD</v>
          </cell>
          <cell r="L390">
            <v>5.6</v>
          </cell>
          <cell r="M390">
            <v>0</v>
          </cell>
          <cell r="N390">
            <v>0</v>
          </cell>
          <cell r="O390">
            <v>0</v>
          </cell>
          <cell r="P390">
            <v>0.24</v>
          </cell>
          <cell r="Q390">
            <v>48</v>
          </cell>
        </row>
        <row r="391">
          <cell r="A391" t="str">
            <v>547RES</v>
          </cell>
          <cell r="B391" t="str">
            <v xml:space="preserve">EBI KATSU </v>
          </cell>
          <cell r="C391" t="str">
            <v>RE&amp;S</v>
          </cell>
          <cell r="D391">
            <v>0</v>
          </cell>
          <cell r="E391" t="str">
            <v>300g(6pcs)*24*1</v>
          </cell>
          <cell r="F391">
            <v>41.5</v>
          </cell>
          <cell r="G391">
            <v>43.5</v>
          </cell>
          <cell r="H391">
            <v>19</v>
          </cell>
          <cell r="I391">
            <v>3.4299749999999997E-2</v>
          </cell>
          <cell r="J391">
            <v>0</v>
          </cell>
          <cell r="K391" t="str">
            <v>USD</v>
          </cell>
          <cell r="L391">
            <v>7.2</v>
          </cell>
          <cell r="M391">
            <v>0</v>
          </cell>
          <cell r="N391">
            <v>0</v>
          </cell>
          <cell r="O391">
            <v>0</v>
          </cell>
          <cell r="P391">
            <v>0.33</v>
          </cell>
          <cell r="Q391">
            <v>47.519999999999996</v>
          </cell>
        </row>
        <row r="392">
          <cell r="A392" t="str">
            <v>548RES</v>
          </cell>
          <cell r="B392" t="str">
            <v>SHRIMP CROUTON (M)</v>
          </cell>
          <cell r="C392" t="str">
            <v>RE&amp;S</v>
          </cell>
          <cell r="D392">
            <v>0</v>
          </cell>
          <cell r="E392" t="str">
            <v>18g*20*16*1</v>
          </cell>
          <cell r="F392">
            <v>34.5</v>
          </cell>
          <cell r="G392">
            <v>44</v>
          </cell>
          <cell r="H392">
            <v>17.5</v>
          </cell>
          <cell r="I392">
            <v>2.6564999999999998E-2</v>
          </cell>
          <cell r="J392">
            <v>0</v>
          </cell>
          <cell r="K392" t="str">
            <v>USD</v>
          </cell>
          <cell r="L392">
            <v>5.76</v>
          </cell>
          <cell r="M392">
            <v>0</v>
          </cell>
          <cell r="N392">
            <v>0</v>
          </cell>
          <cell r="O392">
            <v>0</v>
          </cell>
          <cell r="P392">
            <v>0.17</v>
          </cell>
          <cell r="Q392">
            <v>54.400000000000006</v>
          </cell>
        </row>
        <row r="393">
          <cell r="A393" t="str">
            <v>549RES</v>
          </cell>
          <cell r="B393" t="str">
            <v>NN EBI FRY3L</v>
          </cell>
          <cell r="C393" t="str">
            <v>RE&amp;S</v>
          </cell>
          <cell r="D393">
            <v>0</v>
          </cell>
          <cell r="E393" t="str">
            <v>28g*10/12*2</v>
          </cell>
          <cell r="F393">
            <v>30.5</v>
          </cell>
          <cell r="G393">
            <v>46.5</v>
          </cell>
          <cell r="H393">
            <v>24</v>
          </cell>
          <cell r="I393">
            <v>3.4037999999999999E-2</v>
          </cell>
          <cell r="J393">
            <v>0</v>
          </cell>
          <cell r="K393" t="str">
            <v>USD</v>
          </cell>
          <cell r="L393">
            <v>6.72</v>
          </cell>
          <cell r="M393">
            <v>0</v>
          </cell>
          <cell r="N393">
            <v>0</v>
          </cell>
          <cell r="O393">
            <v>0</v>
          </cell>
          <cell r="P393">
            <v>0.28999999999999998</v>
          </cell>
          <cell r="Q393">
            <v>69.599999999999994</v>
          </cell>
        </row>
        <row r="394">
          <cell r="A394" t="str">
            <v>551RES</v>
          </cell>
          <cell r="B394" t="str">
            <v>YUBA EBI SHAOMAI</v>
          </cell>
          <cell r="C394" t="str">
            <v>RE&amp;S</v>
          </cell>
          <cell r="D394">
            <v>0</v>
          </cell>
          <cell r="E394" t="str">
            <v>25g*20*8*2</v>
          </cell>
          <cell r="F394">
            <v>25.5</v>
          </cell>
          <cell r="G394">
            <v>34.5</v>
          </cell>
          <cell r="H394">
            <v>34</v>
          </cell>
          <cell r="I394">
            <v>2.9911500000000001E-2</v>
          </cell>
          <cell r="J394">
            <v>0</v>
          </cell>
          <cell r="K394" t="str">
            <v>USD</v>
          </cell>
          <cell r="L394">
            <v>8</v>
          </cell>
          <cell r="M394">
            <v>0</v>
          </cell>
          <cell r="N394">
            <v>0</v>
          </cell>
          <cell r="O394">
            <v>0</v>
          </cell>
          <cell r="P394">
            <v>0.17</v>
          </cell>
          <cell r="Q394">
            <v>54.400000000000006</v>
          </cell>
        </row>
        <row r="395">
          <cell r="A395" t="str">
            <v>149019(S)</v>
          </cell>
          <cell r="B395" t="str">
            <v>TAKOYAKI M 30</v>
          </cell>
          <cell r="C395" t="str">
            <v>RE&amp;S</v>
          </cell>
          <cell r="D395">
            <v>0</v>
          </cell>
          <cell r="E395" t="str">
            <v>30g*30*10*1</v>
          </cell>
          <cell r="F395">
            <v>27.5</v>
          </cell>
          <cell r="G395">
            <v>41.5</v>
          </cell>
          <cell r="H395">
            <v>21</v>
          </cell>
          <cell r="I395">
            <v>2.3966250000000001E-2</v>
          </cell>
          <cell r="J395">
            <v>0</v>
          </cell>
          <cell r="K395" t="str">
            <v>USD</v>
          </cell>
          <cell r="L395">
            <v>9</v>
          </cell>
          <cell r="M395">
            <v>0</v>
          </cell>
          <cell r="N395">
            <v>0</v>
          </cell>
          <cell r="O395">
            <v>0</v>
          </cell>
          <cell r="P395">
            <v>0.105</v>
          </cell>
          <cell r="Q395">
            <v>31.5</v>
          </cell>
        </row>
        <row r="396">
          <cell r="A396" t="str">
            <v>134886(S)</v>
          </cell>
          <cell r="B396" t="str">
            <v>CROQUETTE VEGETABLE</v>
          </cell>
          <cell r="C396" t="str">
            <v>RE&amp;S</v>
          </cell>
          <cell r="D396">
            <v>0</v>
          </cell>
          <cell r="E396" t="str">
            <v>6kg(100pcs)*1</v>
          </cell>
          <cell r="F396">
            <v>34</v>
          </cell>
          <cell r="G396">
            <v>44</v>
          </cell>
          <cell r="H396">
            <v>13</v>
          </cell>
          <cell r="I396">
            <v>1.9448E-2</v>
          </cell>
          <cell r="J396">
            <v>0</v>
          </cell>
          <cell r="K396" t="str">
            <v>USD</v>
          </cell>
          <cell r="L396">
            <v>6</v>
          </cell>
          <cell r="M396">
            <v>0</v>
          </cell>
          <cell r="N396">
            <v>0</v>
          </cell>
          <cell r="O396">
            <v>0</v>
          </cell>
          <cell r="P396">
            <v>0.14699999999999999</v>
          </cell>
          <cell r="Q396">
            <v>14.7</v>
          </cell>
        </row>
        <row r="397">
          <cell r="A397">
            <v>182608</v>
          </cell>
          <cell r="B397" t="str">
            <v>BUTA KAKUNI MAN</v>
          </cell>
          <cell r="C397" t="str">
            <v>COOP</v>
          </cell>
          <cell r="D397">
            <v>0</v>
          </cell>
          <cell r="E397" t="str">
            <v>300g(3pcs)*32*1</v>
          </cell>
          <cell r="F397">
            <v>24.5</v>
          </cell>
          <cell r="G397">
            <v>38.5</v>
          </cell>
          <cell r="H397">
            <v>31.5</v>
          </cell>
          <cell r="I397">
            <v>2.9712374999999999E-2</v>
          </cell>
          <cell r="J397">
            <v>3951.3599999999997</v>
          </cell>
          <cell r="K397">
            <v>41.16</v>
          </cell>
          <cell r="L397">
            <v>9.6</v>
          </cell>
        </row>
        <row r="398">
          <cell r="A398">
            <v>182664</v>
          </cell>
          <cell r="B398" t="str">
            <v>NN NEW EBI FRY (TOKUTOKU DAI)</v>
          </cell>
          <cell r="C398" t="str">
            <v>AKEBONO</v>
          </cell>
          <cell r="D398">
            <v>0</v>
          </cell>
          <cell r="E398" t="str">
            <v>400g(10pcs)*12*2</v>
          </cell>
          <cell r="F398">
            <v>33.5</v>
          </cell>
          <cell r="G398">
            <v>38</v>
          </cell>
          <cell r="H398">
            <v>38.5</v>
          </cell>
          <cell r="I398">
            <v>4.9010499999999999E-2</v>
          </cell>
          <cell r="J398">
            <v>10320</v>
          </cell>
          <cell r="K398">
            <v>43</v>
          </cell>
          <cell r="L398">
            <v>9.6</v>
          </cell>
        </row>
        <row r="399">
          <cell r="A399">
            <v>182659</v>
          </cell>
          <cell r="B399" t="str">
            <v>TOMATO CHICKEN CURRY</v>
          </cell>
          <cell r="C399" t="str">
            <v>COOP</v>
          </cell>
          <cell r="D399">
            <v>0</v>
          </cell>
          <cell r="E399" t="str">
            <v>300g(2bags)*24*1</v>
          </cell>
          <cell r="F399">
            <v>20</v>
          </cell>
          <cell r="G399">
            <v>30</v>
          </cell>
          <cell r="H399">
            <v>15</v>
          </cell>
          <cell r="I399">
            <v>8.9999999999999993E-3</v>
          </cell>
          <cell r="J399">
            <v>3480</v>
          </cell>
          <cell r="K399">
            <v>145</v>
          </cell>
          <cell r="L399">
            <v>7.2</v>
          </cell>
        </row>
        <row r="400">
          <cell r="A400">
            <v>182658</v>
          </cell>
          <cell r="B400" t="str">
            <v>NEGINIRA YAKI   (TC)</v>
          </cell>
          <cell r="C400" t="str">
            <v>COOP</v>
          </cell>
          <cell r="D400">
            <v>0</v>
          </cell>
          <cell r="E400" t="str">
            <v>300g(10pcs)*24*1</v>
          </cell>
          <cell r="F400">
            <v>20</v>
          </cell>
          <cell r="G400">
            <v>30</v>
          </cell>
          <cell r="H400">
            <v>15</v>
          </cell>
          <cell r="I400">
            <v>8.9999999999999993E-3</v>
          </cell>
          <cell r="J400">
            <v>3566.3999999999996</v>
          </cell>
          <cell r="K400">
            <v>14.86</v>
          </cell>
          <cell r="L400">
            <v>8.4</v>
          </cell>
        </row>
        <row r="401">
          <cell r="A401">
            <v>182657</v>
          </cell>
          <cell r="B401" t="str">
            <v>NEGINIRA TAKOYAKI (TC)</v>
          </cell>
          <cell r="C401" t="str">
            <v>COOP</v>
          </cell>
          <cell r="D401">
            <v>0</v>
          </cell>
          <cell r="E401" t="str">
            <v>400g(20pcs)*24*1</v>
          </cell>
          <cell r="F401">
            <v>20</v>
          </cell>
          <cell r="G401">
            <v>30</v>
          </cell>
          <cell r="H401">
            <v>15</v>
          </cell>
          <cell r="I401">
            <v>8.9999999999999993E-3</v>
          </cell>
          <cell r="J401">
            <v>3830.4000000000005</v>
          </cell>
          <cell r="K401">
            <v>7.98</v>
          </cell>
          <cell r="L401">
            <v>9.6</v>
          </cell>
        </row>
        <row r="402">
          <cell r="A402">
            <v>182731</v>
          </cell>
          <cell r="B402" t="str">
            <v>PAELLA ( N )</v>
          </cell>
          <cell r="C402">
            <v>0</v>
          </cell>
          <cell r="D402">
            <v>0</v>
          </cell>
          <cell r="E402" t="str">
            <v>250g*20*2</v>
          </cell>
          <cell r="F402">
            <v>43</v>
          </cell>
          <cell r="G402">
            <v>34</v>
          </cell>
          <cell r="H402">
            <v>25.5</v>
          </cell>
          <cell r="I402">
            <v>3.7281000000000002E-2</v>
          </cell>
          <cell r="J402">
            <v>3464.8</v>
          </cell>
          <cell r="K402">
            <v>86.62</v>
          </cell>
          <cell r="L402">
            <v>10</v>
          </cell>
        </row>
        <row r="403">
          <cell r="A403">
            <v>182615</v>
          </cell>
          <cell r="B403" t="str">
            <v>HIRAKI EBI CREAMY FRY</v>
          </cell>
          <cell r="C403" t="str">
            <v>COOP</v>
          </cell>
          <cell r="D403">
            <v>0</v>
          </cell>
          <cell r="E403" t="str">
            <v>216g(8pcs)*30*1</v>
          </cell>
          <cell r="F403">
            <v>30.5</v>
          </cell>
          <cell r="G403">
            <v>47.5</v>
          </cell>
          <cell r="H403">
            <v>24</v>
          </cell>
          <cell r="I403">
            <v>3.4770000000000002E-2</v>
          </cell>
          <cell r="J403">
            <v>4956</v>
          </cell>
          <cell r="K403">
            <v>20.65</v>
          </cell>
          <cell r="L403">
            <v>6.48</v>
          </cell>
        </row>
        <row r="404">
          <cell r="A404">
            <v>182602</v>
          </cell>
          <cell r="B404" t="str">
            <v>EBI FRY T/O (COOP)</v>
          </cell>
          <cell r="C404" t="str">
            <v>COOP</v>
          </cell>
          <cell r="D404">
            <v>0</v>
          </cell>
          <cell r="E404" t="str">
            <v>256g(8pcs)*30*1</v>
          </cell>
          <cell r="F404">
            <v>30</v>
          </cell>
          <cell r="G404">
            <v>47.5</v>
          </cell>
          <cell r="H404">
            <v>30</v>
          </cell>
          <cell r="I404">
            <v>4.2750000000000003E-2</v>
          </cell>
          <cell r="J404">
            <v>5568</v>
          </cell>
          <cell r="K404">
            <v>23.2</v>
          </cell>
          <cell r="L404">
            <v>7.68</v>
          </cell>
        </row>
        <row r="405">
          <cell r="A405">
            <v>182721</v>
          </cell>
          <cell r="B405" t="str">
            <v>EBI FRY EAST ( L )</v>
          </cell>
          <cell r="C405" t="str">
            <v>TOHO</v>
          </cell>
          <cell r="D405">
            <v>0</v>
          </cell>
          <cell r="E405" t="str">
            <v>480g(10*2)*12*1</v>
          </cell>
          <cell r="F405">
            <v>32</v>
          </cell>
          <cell r="G405">
            <v>46.5</v>
          </cell>
          <cell r="H405">
            <v>22</v>
          </cell>
          <cell r="I405">
            <v>3.2736000000000001E-2</v>
          </cell>
          <cell r="J405">
            <v>4668</v>
          </cell>
          <cell r="K405">
            <v>19.45</v>
          </cell>
          <cell r="L405">
            <v>5.76</v>
          </cell>
        </row>
        <row r="406">
          <cell r="A406">
            <v>182722</v>
          </cell>
          <cell r="B406" t="str">
            <v>EBI FRY EAST ( M )</v>
          </cell>
          <cell r="C406" t="str">
            <v>TOHO</v>
          </cell>
          <cell r="D406">
            <v>0</v>
          </cell>
          <cell r="E406" t="str">
            <v>360g(10*2)*12*1</v>
          </cell>
          <cell r="F406">
            <v>29</v>
          </cell>
          <cell r="G406">
            <v>46.5</v>
          </cell>
          <cell r="H406">
            <v>20.5</v>
          </cell>
          <cell r="I406">
            <v>2.7644249999999999E-2</v>
          </cell>
          <cell r="J406">
            <v>3480</v>
          </cell>
          <cell r="K406">
            <v>14.5</v>
          </cell>
          <cell r="L406">
            <v>4.32</v>
          </cell>
        </row>
        <row r="407">
          <cell r="A407">
            <v>182726</v>
          </cell>
          <cell r="B407" t="str">
            <v>TENDON SET (TOKUSEN)</v>
          </cell>
          <cell r="C407" t="str">
            <v>COOP</v>
          </cell>
          <cell r="D407">
            <v>0</v>
          </cell>
          <cell r="E407" t="str">
            <v>250g*32bags*1</v>
          </cell>
          <cell r="F407">
            <v>36.5</v>
          </cell>
          <cell r="G407">
            <v>50</v>
          </cell>
          <cell r="H407">
            <v>17</v>
          </cell>
          <cell r="I407">
            <v>3.1025E-2</v>
          </cell>
          <cell r="J407">
            <v>5696</v>
          </cell>
          <cell r="K407">
            <v>178</v>
          </cell>
          <cell r="L407">
            <v>8</v>
          </cell>
        </row>
        <row r="408">
          <cell r="A408">
            <v>182727</v>
          </cell>
          <cell r="B408" t="str">
            <v>PUCHI SHOROM PAO</v>
          </cell>
          <cell r="C408" t="str">
            <v>COOP</v>
          </cell>
          <cell r="D408">
            <v>0</v>
          </cell>
          <cell r="E408" t="str">
            <v>200g(10pcs)/40*1</v>
          </cell>
          <cell r="F408">
            <v>29</v>
          </cell>
          <cell r="G408">
            <v>41.5</v>
          </cell>
          <cell r="H408">
            <v>17</v>
          </cell>
          <cell r="I408">
            <v>2.0459499999999999E-2</v>
          </cell>
          <cell r="J408">
            <v>4160</v>
          </cell>
          <cell r="K408">
            <v>10.4</v>
          </cell>
          <cell r="L408">
            <v>8</v>
          </cell>
        </row>
        <row r="409">
          <cell r="A409">
            <v>182730</v>
          </cell>
          <cell r="B409" t="str">
            <v>HAG KAO</v>
          </cell>
          <cell r="C409" t="str">
            <v>AKEBONO</v>
          </cell>
          <cell r="D409">
            <v>0</v>
          </cell>
          <cell r="E409" t="str">
            <v>28g*40*4*2</v>
          </cell>
          <cell r="F409">
            <v>27.5</v>
          </cell>
          <cell r="G409">
            <v>39.5</v>
          </cell>
          <cell r="H409">
            <v>23.5</v>
          </cell>
          <cell r="I409">
            <v>2.5526875000000001E-2</v>
          </cell>
          <cell r="J409">
            <v>8832</v>
          </cell>
          <cell r="K409">
            <v>27.6</v>
          </cell>
          <cell r="L409">
            <v>8.9600000000000009</v>
          </cell>
        </row>
        <row r="410">
          <cell r="A410">
            <v>182728</v>
          </cell>
          <cell r="B410" t="str">
            <v>CHUKADON (COOP NEW) SALT</v>
          </cell>
          <cell r="C410" t="str">
            <v>COOP</v>
          </cell>
          <cell r="D410">
            <v>0</v>
          </cell>
          <cell r="E410" t="str">
            <v>230g*2pc*20*1</v>
          </cell>
          <cell r="F410">
            <v>29</v>
          </cell>
          <cell r="G410">
            <v>32</v>
          </cell>
          <cell r="H410">
            <v>25.5</v>
          </cell>
          <cell r="I410">
            <v>2.3664000000000001E-2</v>
          </cell>
          <cell r="J410">
            <v>3560</v>
          </cell>
          <cell r="K410">
            <v>178</v>
          </cell>
          <cell r="L410">
            <v>9.1999999999999993</v>
          </cell>
        </row>
        <row r="411">
          <cell r="A411">
            <v>182785</v>
          </cell>
          <cell r="B411" t="str">
            <v>CHUKADON (COOP NEW) SOY SAUCE</v>
          </cell>
          <cell r="C411" t="str">
            <v>COOP</v>
          </cell>
          <cell r="D411">
            <v>0</v>
          </cell>
          <cell r="E411" t="str">
            <v>460g*(2pcs)*20*1</v>
          </cell>
          <cell r="F411">
            <v>35</v>
          </cell>
          <cell r="G411">
            <v>30</v>
          </cell>
          <cell r="H411">
            <v>20</v>
          </cell>
          <cell r="I411">
            <v>2.1000000000000001E-2</v>
          </cell>
          <cell r="J411">
            <v>3560</v>
          </cell>
          <cell r="K411">
            <v>178</v>
          </cell>
          <cell r="L411">
            <v>9.1999999999999993</v>
          </cell>
        </row>
        <row r="412">
          <cell r="A412">
            <v>182747</v>
          </cell>
          <cell r="B412" t="str">
            <v>EBI IKA OYSTER SAUCE SET</v>
          </cell>
          <cell r="C412" t="str">
            <v>COOP</v>
          </cell>
          <cell r="D412">
            <v>0</v>
          </cell>
          <cell r="E412" t="str">
            <v>255g*16bags*2</v>
          </cell>
          <cell r="F412">
            <v>32</v>
          </cell>
          <cell r="G412">
            <v>34.5</v>
          </cell>
          <cell r="H412">
            <v>36.5</v>
          </cell>
          <cell r="I412">
            <v>4.0295999999999998E-2</v>
          </cell>
          <cell r="J412">
            <v>5600</v>
          </cell>
          <cell r="K412">
            <v>175</v>
          </cell>
          <cell r="L412">
            <v>8.16</v>
          </cell>
        </row>
        <row r="413">
          <cell r="A413">
            <v>182830</v>
          </cell>
          <cell r="B413" t="str">
            <v>BUTA KAKUNI DON</v>
          </cell>
          <cell r="C413" t="str">
            <v>COOP</v>
          </cell>
          <cell r="D413">
            <v>0</v>
          </cell>
          <cell r="E413" t="str">
            <v>320g*(2pc)*30*1</v>
          </cell>
          <cell r="F413">
            <v>33</v>
          </cell>
          <cell r="G413">
            <v>45</v>
          </cell>
          <cell r="H413">
            <v>18</v>
          </cell>
          <cell r="I413">
            <v>2.673E-2</v>
          </cell>
          <cell r="J413">
            <v>4590</v>
          </cell>
          <cell r="K413">
            <v>153</v>
          </cell>
          <cell r="L413">
            <v>9.6</v>
          </cell>
        </row>
        <row r="414">
          <cell r="A414">
            <v>182702</v>
          </cell>
          <cell r="B414" t="str">
            <v>EBI FRY NEW (CHU) HCF</v>
          </cell>
          <cell r="C414" t="str">
            <v>HCF</v>
          </cell>
          <cell r="D414">
            <v>0</v>
          </cell>
          <cell r="E414" t="str">
            <v>210g(10)*10*3</v>
          </cell>
          <cell r="F414">
            <v>32</v>
          </cell>
          <cell r="G414">
            <v>32.5</v>
          </cell>
          <cell r="H414">
            <v>41.5</v>
          </cell>
          <cell r="I414">
            <v>4.3159999999999997E-2</v>
          </cell>
          <cell r="J414">
            <v>5436.0000000000009</v>
          </cell>
          <cell r="K414">
            <v>18.12</v>
          </cell>
          <cell r="L414">
            <v>6.3</v>
          </cell>
        </row>
        <row r="415">
          <cell r="A415">
            <v>182703</v>
          </cell>
          <cell r="B415" t="str">
            <v>EBI FRY NEW (DAI) HCF</v>
          </cell>
          <cell r="C415" t="str">
            <v>HCF</v>
          </cell>
          <cell r="D415">
            <v>0</v>
          </cell>
          <cell r="E415" t="str">
            <v>260g(10)*10*3</v>
          </cell>
          <cell r="F415">
            <v>34.799999999999997</v>
          </cell>
          <cell r="G415">
            <v>33.5</v>
          </cell>
          <cell r="H415">
            <v>43.5</v>
          </cell>
          <cell r="I415">
            <v>5.0712299999999995E-2</v>
          </cell>
          <cell r="J415">
            <v>7140</v>
          </cell>
          <cell r="K415">
            <v>23.8</v>
          </cell>
          <cell r="L415">
            <v>7.8</v>
          </cell>
        </row>
        <row r="416">
          <cell r="A416">
            <v>182704</v>
          </cell>
          <cell r="B416" t="str">
            <v>EBI FRY NEW (TOKUDAI) HCF</v>
          </cell>
          <cell r="C416" t="str">
            <v>HCF</v>
          </cell>
          <cell r="D416">
            <v>0</v>
          </cell>
          <cell r="E416" t="str">
            <v>320g(10)*10*3</v>
          </cell>
          <cell r="F416">
            <v>34</v>
          </cell>
          <cell r="G416">
            <v>36.5</v>
          </cell>
          <cell r="H416">
            <v>43.5</v>
          </cell>
          <cell r="I416">
            <v>5.3983499999999997E-2</v>
          </cell>
          <cell r="J416">
            <v>9078</v>
          </cell>
          <cell r="K416">
            <v>30.26</v>
          </cell>
          <cell r="L416">
            <v>9.6</v>
          </cell>
        </row>
        <row r="417">
          <cell r="A417">
            <v>182749</v>
          </cell>
          <cell r="B417" t="str">
            <v>KAKUNIMAN MR (CHINESE)</v>
          </cell>
          <cell r="C417" t="str">
            <v>MONTEROZA</v>
          </cell>
          <cell r="D417">
            <v>0</v>
          </cell>
          <cell r="E417" t="str">
            <v>700g(10)*12*1</v>
          </cell>
          <cell r="F417">
            <v>35.5</v>
          </cell>
          <cell r="G417">
            <v>47</v>
          </cell>
          <cell r="H417">
            <v>32</v>
          </cell>
          <cell r="I417">
            <v>5.3392000000000002E-2</v>
          </cell>
          <cell r="J417">
            <v>3792</v>
          </cell>
          <cell r="K417">
            <v>31.6</v>
          </cell>
          <cell r="L417">
            <v>8.4</v>
          </cell>
        </row>
        <row r="418">
          <cell r="A418">
            <v>182750</v>
          </cell>
          <cell r="B418" t="str">
            <v>KAKUNIMAN MR (JAPANNESE)</v>
          </cell>
          <cell r="C418" t="str">
            <v>MONTEROZA</v>
          </cell>
          <cell r="D418">
            <v>0</v>
          </cell>
          <cell r="E418" t="str">
            <v>700g(10)*12*1</v>
          </cell>
          <cell r="F418">
            <v>35</v>
          </cell>
          <cell r="G418">
            <v>47</v>
          </cell>
          <cell r="H418">
            <v>32</v>
          </cell>
          <cell r="I418">
            <v>5.2639999999999999E-2</v>
          </cell>
          <cell r="J418">
            <v>3792</v>
          </cell>
          <cell r="K418">
            <v>31.6</v>
          </cell>
          <cell r="L418">
            <v>8.4</v>
          </cell>
        </row>
        <row r="419">
          <cell r="A419">
            <v>182751</v>
          </cell>
          <cell r="B419" t="str">
            <v>BUTA KAKUNI</v>
          </cell>
          <cell r="C419" t="str">
            <v>MONTEROZA</v>
          </cell>
          <cell r="D419">
            <v>0</v>
          </cell>
          <cell r="E419" t="str">
            <v>100g(5pcs)*40*2</v>
          </cell>
          <cell r="F419">
            <v>23.5</v>
          </cell>
          <cell r="G419">
            <v>35</v>
          </cell>
          <cell r="H419">
            <v>20</v>
          </cell>
          <cell r="I419">
            <v>1.6449999999999999E-2</v>
          </cell>
          <cell r="J419">
            <v>7200</v>
          </cell>
          <cell r="K419">
            <v>90</v>
          </cell>
          <cell r="L419">
            <v>8</v>
          </cell>
        </row>
        <row r="420">
          <cell r="A420">
            <v>182752</v>
          </cell>
          <cell r="B420" t="str">
            <v>GOBO SATSUMA AGE</v>
          </cell>
          <cell r="C420" t="str">
            <v>MONTEROZA</v>
          </cell>
          <cell r="D420">
            <v>0</v>
          </cell>
          <cell r="E420" t="str">
            <v>600g(30pcs)*8*2</v>
          </cell>
          <cell r="F420">
            <v>23.5</v>
          </cell>
          <cell r="G420">
            <v>35.5</v>
          </cell>
          <cell r="H420">
            <v>33</v>
          </cell>
          <cell r="I420">
            <v>2.7530249999999999E-2</v>
          </cell>
          <cell r="J420">
            <v>4560</v>
          </cell>
          <cell r="K420">
            <v>9.5</v>
          </cell>
          <cell r="L420">
            <v>9.6</v>
          </cell>
        </row>
        <row r="421">
          <cell r="A421">
            <v>182753</v>
          </cell>
          <cell r="B421" t="str">
            <v>POTATO CHIJIMI</v>
          </cell>
          <cell r="C421" t="str">
            <v>MONTEROZA</v>
          </cell>
          <cell r="D421">
            <v>0</v>
          </cell>
          <cell r="E421" t="str">
            <v>300g(10pcs)*24*1</v>
          </cell>
          <cell r="F421">
            <v>29.5</v>
          </cell>
          <cell r="G421">
            <v>35.5</v>
          </cell>
          <cell r="H421">
            <v>16</v>
          </cell>
          <cell r="I421">
            <v>1.6756E-2</v>
          </cell>
          <cell r="J421">
            <v>3840</v>
          </cell>
          <cell r="K421">
            <v>16</v>
          </cell>
          <cell r="L421">
            <v>7.2</v>
          </cell>
        </row>
        <row r="422">
          <cell r="A422">
            <v>182754</v>
          </cell>
          <cell r="B422" t="str">
            <v>SHRIMP RICE PAPER ROLL</v>
          </cell>
          <cell r="C422" t="str">
            <v>MONTEROZA</v>
          </cell>
          <cell r="D422">
            <v>0</v>
          </cell>
          <cell r="E422" t="str">
            <v>450g(10pcs)*20*1</v>
          </cell>
          <cell r="F422">
            <v>43.5</v>
          </cell>
          <cell r="G422">
            <v>38</v>
          </cell>
          <cell r="H422">
            <v>28</v>
          </cell>
          <cell r="I422">
            <v>4.6283999999999999E-2</v>
          </cell>
          <cell r="J422">
            <v>6400</v>
          </cell>
          <cell r="K422">
            <v>32</v>
          </cell>
          <cell r="L422">
            <v>9</v>
          </cell>
        </row>
        <row r="423">
          <cell r="A423">
            <v>182755</v>
          </cell>
          <cell r="B423" t="str">
            <v>TSUKUNE KUSHI</v>
          </cell>
          <cell r="C423" t="str">
            <v>MONTEROZA</v>
          </cell>
          <cell r="D423">
            <v>0</v>
          </cell>
          <cell r="E423" t="str">
            <v>300g(10pcs)*15*2</v>
          </cell>
          <cell r="F423">
            <v>43.5</v>
          </cell>
          <cell r="G423">
            <v>38</v>
          </cell>
          <cell r="H423">
            <v>28</v>
          </cell>
          <cell r="I423">
            <v>4.6283999999999999E-2</v>
          </cell>
          <cell r="J423">
            <v>4935</v>
          </cell>
          <cell r="K423">
            <v>16.45</v>
          </cell>
          <cell r="L423">
            <v>9</v>
          </cell>
        </row>
        <row r="424">
          <cell r="A424">
            <v>182756</v>
          </cell>
          <cell r="B424" t="str">
            <v>SATSUMA KUSHI</v>
          </cell>
          <cell r="C424" t="str">
            <v>MONTEROZA</v>
          </cell>
          <cell r="D424">
            <v>0</v>
          </cell>
          <cell r="E424" t="str">
            <v>600g(20pcs)*8*2</v>
          </cell>
          <cell r="F424">
            <v>29.5</v>
          </cell>
          <cell r="G424">
            <v>42.5</v>
          </cell>
          <cell r="H424">
            <v>31.5</v>
          </cell>
          <cell r="I424">
            <v>3.9493124999999997E-2</v>
          </cell>
          <cell r="J424">
            <v>4960</v>
          </cell>
          <cell r="K424">
            <v>15.5</v>
          </cell>
          <cell r="L424">
            <v>9.6</v>
          </cell>
        </row>
        <row r="425">
          <cell r="A425">
            <v>182757</v>
          </cell>
          <cell r="B425" t="str">
            <v>TOFU SHAOMAI</v>
          </cell>
          <cell r="C425" t="str">
            <v>MONTEROZA</v>
          </cell>
          <cell r="D425">
            <v>0</v>
          </cell>
          <cell r="E425" t="str">
            <v>500g(20pcs)*8*2</v>
          </cell>
          <cell r="F425">
            <v>32.5</v>
          </cell>
          <cell r="G425">
            <v>43.5</v>
          </cell>
          <cell r="H425">
            <v>19.5</v>
          </cell>
          <cell r="I425">
            <v>2.7568124999999999E-2</v>
          </cell>
          <cell r="J425">
            <v>3904</v>
          </cell>
          <cell r="K425">
            <v>12.2</v>
          </cell>
          <cell r="L425">
            <v>8</v>
          </cell>
        </row>
        <row r="426">
          <cell r="A426">
            <v>182758</v>
          </cell>
          <cell r="B426" t="str">
            <v>POTATO BUTTER KUSHI</v>
          </cell>
          <cell r="C426" t="str">
            <v>MONTEROZA</v>
          </cell>
          <cell r="D426">
            <v>0</v>
          </cell>
          <cell r="E426" t="str">
            <v>180g(10pcs)*50*1</v>
          </cell>
          <cell r="F426">
            <v>30.5</v>
          </cell>
          <cell r="G426">
            <v>60</v>
          </cell>
          <cell r="H426">
            <v>22</v>
          </cell>
          <cell r="I426">
            <v>4.0259999999999997E-2</v>
          </cell>
          <cell r="J426">
            <v>4910</v>
          </cell>
          <cell r="K426">
            <v>9.82</v>
          </cell>
          <cell r="L426">
            <v>9</v>
          </cell>
        </row>
        <row r="427">
          <cell r="A427">
            <v>182759</v>
          </cell>
          <cell r="B427" t="str">
            <v>KAKUNI KUSHI</v>
          </cell>
          <cell r="C427" t="str">
            <v>MONTEROZA</v>
          </cell>
          <cell r="D427">
            <v>0</v>
          </cell>
          <cell r="E427" t="str">
            <v>180g(10pcs)*50*1</v>
          </cell>
          <cell r="F427">
            <v>41.5</v>
          </cell>
          <cell r="G427">
            <v>44.5</v>
          </cell>
          <cell r="H427">
            <v>26.5</v>
          </cell>
          <cell r="I427">
            <v>4.8938875E-2</v>
          </cell>
          <cell r="J427">
            <v>7600</v>
          </cell>
          <cell r="K427">
            <v>15.2</v>
          </cell>
          <cell r="L427">
            <v>9</v>
          </cell>
        </row>
        <row r="428">
          <cell r="A428">
            <v>182760</v>
          </cell>
          <cell r="B428" t="str">
            <v>CHICKEN CHEESE KUSHI</v>
          </cell>
          <cell r="C428" t="str">
            <v>MONTEROZA</v>
          </cell>
          <cell r="D428">
            <v>0</v>
          </cell>
          <cell r="E428" t="str">
            <v>180g(10pcs)*50*1</v>
          </cell>
          <cell r="F428">
            <v>38.5</v>
          </cell>
          <cell r="G428">
            <v>43.5</v>
          </cell>
          <cell r="H428">
            <v>27.5</v>
          </cell>
          <cell r="I428">
            <v>4.6055625000000003E-2</v>
          </cell>
          <cell r="J428">
            <v>7200</v>
          </cell>
          <cell r="K428">
            <v>14.4</v>
          </cell>
          <cell r="L428">
            <v>9</v>
          </cell>
        </row>
        <row r="429">
          <cell r="A429">
            <v>182761</v>
          </cell>
          <cell r="B429" t="str">
            <v>BEEF ASPARA KUSHI</v>
          </cell>
          <cell r="C429" t="str">
            <v>MONTEROZA</v>
          </cell>
          <cell r="D429">
            <v>0</v>
          </cell>
          <cell r="E429" t="str">
            <v>200g(10pcs)*50*1</v>
          </cell>
          <cell r="F429">
            <v>34.5</v>
          </cell>
          <cell r="G429">
            <v>60</v>
          </cell>
          <cell r="H429">
            <v>27.5</v>
          </cell>
          <cell r="I429">
            <v>5.6925000000000003E-2</v>
          </cell>
          <cell r="J429">
            <v>6850</v>
          </cell>
          <cell r="K429">
            <v>13.7</v>
          </cell>
          <cell r="L429">
            <v>10</v>
          </cell>
        </row>
        <row r="430">
          <cell r="A430">
            <v>182762</v>
          </cell>
          <cell r="B430" t="str">
            <v>SWEET PEPPER KUSHI</v>
          </cell>
          <cell r="C430" t="str">
            <v>MONTEROZA</v>
          </cell>
          <cell r="D430">
            <v>0</v>
          </cell>
          <cell r="E430" t="str">
            <v>200g(10pcs)*50*1</v>
          </cell>
          <cell r="F430">
            <v>35</v>
          </cell>
          <cell r="G430">
            <v>59.5</v>
          </cell>
          <cell r="H430">
            <v>27</v>
          </cell>
          <cell r="I430">
            <v>5.62275E-2</v>
          </cell>
          <cell r="J430">
            <v>7180</v>
          </cell>
          <cell r="K430">
            <v>14.36</v>
          </cell>
          <cell r="L430">
            <v>10</v>
          </cell>
        </row>
        <row r="431">
          <cell r="I431">
            <v>0</v>
          </cell>
        </row>
        <row r="432">
          <cell r="A432" t="str">
            <v>U-009</v>
          </cell>
          <cell r="B432" t="str">
            <v>CHIMAKI (6PCS)</v>
          </cell>
          <cell r="C432" t="str">
            <v>U-COOP</v>
          </cell>
          <cell r="D432">
            <v>0</v>
          </cell>
          <cell r="E432" t="str">
            <v>300g(6pcs)*30*1</v>
          </cell>
          <cell r="F432">
            <v>32</v>
          </cell>
          <cell r="G432">
            <v>41</v>
          </cell>
          <cell r="H432">
            <v>26</v>
          </cell>
          <cell r="I432">
            <v>3.4112000000000003E-2</v>
          </cell>
          <cell r="J432">
            <v>0</v>
          </cell>
          <cell r="K432" t="str">
            <v>USD</v>
          </cell>
          <cell r="L432">
            <v>9</v>
          </cell>
          <cell r="M432">
            <v>0</v>
          </cell>
          <cell r="N432">
            <v>0</v>
          </cell>
          <cell r="O432">
            <v>0</v>
          </cell>
          <cell r="P432">
            <v>1.1599999999999999</v>
          </cell>
          <cell r="Q432">
            <v>34.799999999999997</v>
          </cell>
        </row>
        <row r="433">
          <cell r="A433" t="str">
            <v>U-010</v>
          </cell>
          <cell r="B433" t="str">
            <v>CHIMAKI (10PCS)</v>
          </cell>
          <cell r="C433" t="str">
            <v>U-COOP</v>
          </cell>
          <cell r="D433">
            <v>0</v>
          </cell>
          <cell r="E433" t="str">
            <v>500g(10pcs)*20*1</v>
          </cell>
          <cell r="F433">
            <v>34.5</v>
          </cell>
          <cell r="G433">
            <v>35.5</v>
          </cell>
          <cell r="H433">
            <v>29.5</v>
          </cell>
          <cell r="I433">
            <v>3.6130124999999999E-2</v>
          </cell>
          <cell r="J433">
            <v>0</v>
          </cell>
          <cell r="K433" t="str">
            <v>USD</v>
          </cell>
          <cell r="L433">
            <v>10</v>
          </cell>
          <cell r="M433">
            <v>0</v>
          </cell>
          <cell r="N433">
            <v>0</v>
          </cell>
          <cell r="O433">
            <v>0</v>
          </cell>
          <cell r="P433">
            <v>1.8</v>
          </cell>
          <cell r="Q433">
            <v>36</v>
          </cell>
        </row>
        <row r="434">
          <cell r="A434">
            <v>182837</v>
          </cell>
          <cell r="B434" t="str">
            <v>EBI KATSU PURIRURI T/O</v>
          </cell>
          <cell r="C434" t="str">
            <v>AKEBONO</v>
          </cell>
          <cell r="D434">
            <v>0</v>
          </cell>
          <cell r="E434" t="str">
            <v>95g*5*6*3</v>
          </cell>
          <cell r="F434">
            <v>37.5</v>
          </cell>
          <cell r="G434">
            <v>34.5</v>
          </cell>
          <cell r="H434">
            <v>37.5</v>
          </cell>
          <cell r="I434">
            <v>4.8515625E-2</v>
          </cell>
          <cell r="J434">
            <v>5400</v>
          </cell>
          <cell r="K434">
            <v>60</v>
          </cell>
          <cell r="L434">
            <v>8.5500000000000007</v>
          </cell>
        </row>
        <row r="435">
          <cell r="A435">
            <v>182831</v>
          </cell>
          <cell r="B435" t="str">
            <v>EBI IKA OYSTER SAUCE SET(S)</v>
          </cell>
          <cell r="C435" t="str">
            <v>COOP</v>
          </cell>
          <cell r="D435">
            <v>0</v>
          </cell>
          <cell r="E435" t="str">
            <v>255g*20*1</v>
          </cell>
          <cell r="F435">
            <v>32.5</v>
          </cell>
          <cell r="G435">
            <v>32</v>
          </cell>
          <cell r="H435">
            <v>21.5</v>
          </cell>
          <cell r="I435">
            <v>2.2360000000000001E-2</v>
          </cell>
          <cell r="J435">
            <v>3500</v>
          </cell>
          <cell r="K435">
            <v>175</v>
          </cell>
          <cell r="L435">
            <v>5.0999999999999996</v>
          </cell>
        </row>
        <row r="436">
          <cell r="A436">
            <v>182828</v>
          </cell>
          <cell r="B436" t="str">
            <v>EBI FRY ( MO )</v>
          </cell>
          <cell r="C436" t="str">
            <v>MO</v>
          </cell>
          <cell r="D436">
            <v>0</v>
          </cell>
          <cell r="E436" t="str">
            <v>320g(10)*10*3</v>
          </cell>
          <cell r="F436">
            <v>34</v>
          </cell>
          <cell r="G436">
            <v>36.5</v>
          </cell>
          <cell r="H436">
            <v>43.5</v>
          </cell>
          <cell r="I436">
            <v>5.3983499999999997E-2</v>
          </cell>
          <cell r="J436">
            <v>9078</v>
          </cell>
          <cell r="K436">
            <v>30.26</v>
          </cell>
          <cell r="L436">
            <v>9.6</v>
          </cell>
        </row>
        <row r="437">
          <cell r="A437">
            <v>182858</v>
          </cell>
          <cell r="B437" t="str">
            <v>CHICKEN CHEESE GYOZA</v>
          </cell>
          <cell r="C437" t="str">
            <v>COOP</v>
          </cell>
          <cell r="D437">
            <v>0</v>
          </cell>
          <cell r="E437" t="str">
            <v>250g(25pcs)*30*1</v>
          </cell>
          <cell r="F437">
            <v>35.5</v>
          </cell>
          <cell r="G437">
            <v>42.5</v>
          </cell>
          <cell r="H437">
            <v>18.5</v>
          </cell>
          <cell r="I437">
            <v>2.7911874999999999E-2</v>
          </cell>
          <cell r="J437">
            <v>4650</v>
          </cell>
          <cell r="K437">
            <v>6.2</v>
          </cell>
          <cell r="L437">
            <v>7.5</v>
          </cell>
        </row>
        <row r="438">
          <cell r="A438">
            <v>182874</v>
          </cell>
          <cell r="B438" t="str">
            <v>NN CHUKADON SALT (NR)</v>
          </cell>
          <cell r="C438" t="str">
            <v>NR</v>
          </cell>
          <cell r="D438">
            <v>0</v>
          </cell>
          <cell r="E438" t="str">
            <v>1kg*5*2</v>
          </cell>
          <cell r="F438">
            <v>21</v>
          </cell>
          <cell r="G438">
            <v>27.5</v>
          </cell>
          <cell r="H438">
            <v>33</v>
          </cell>
          <cell r="I438">
            <v>1.9057500000000002E-2</v>
          </cell>
          <cell r="J438">
            <v>4400</v>
          </cell>
          <cell r="K438">
            <v>440</v>
          </cell>
          <cell r="L438">
            <v>10</v>
          </cell>
        </row>
        <row r="439">
          <cell r="A439">
            <v>182875</v>
          </cell>
          <cell r="B439" t="str">
            <v>NN EBI KAKIAGE (NR)</v>
          </cell>
          <cell r="C439" t="str">
            <v>NR</v>
          </cell>
          <cell r="D439">
            <v>0</v>
          </cell>
          <cell r="E439" t="str">
            <v>300g(5)*20*2</v>
          </cell>
          <cell r="F439">
            <v>21.5</v>
          </cell>
          <cell r="G439">
            <v>28</v>
          </cell>
          <cell r="H439">
            <v>32</v>
          </cell>
          <cell r="I439">
            <v>1.9264E-2</v>
          </cell>
          <cell r="J439">
            <v>4260</v>
          </cell>
          <cell r="K439">
            <v>21.3</v>
          </cell>
          <cell r="L439">
            <v>12</v>
          </cell>
        </row>
        <row r="440">
          <cell r="A440">
            <v>182882</v>
          </cell>
          <cell r="B440" t="str">
            <v>EBI FRY KSK (TOKUDAI)</v>
          </cell>
          <cell r="C440" t="str">
            <v>KSK</v>
          </cell>
          <cell r="D440">
            <v>0</v>
          </cell>
          <cell r="E440" t="str">
            <v>320g(10)*10*3</v>
          </cell>
          <cell r="F440">
            <v>35</v>
          </cell>
          <cell r="G440">
            <v>36</v>
          </cell>
          <cell r="H440">
            <v>44</v>
          </cell>
          <cell r="I440">
            <v>5.5440000000000003E-2</v>
          </cell>
          <cell r="J440">
            <v>9360</v>
          </cell>
          <cell r="K440">
            <v>31.2</v>
          </cell>
          <cell r="L440">
            <v>9.6</v>
          </cell>
        </row>
        <row r="441">
          <cell r="A441">
            <v>182883</v>
          </cell>
          <cell r="B441" t="str">
            <v>EBI FRY KSK (DAI)</v>
          </cell>
          <cell r="C441" t="str">
            <v>KSK</v>
          </cell>
          <cell r="D441">
            <v>0</v>
          </cell>
          <cell r="E441" t="str">
            <v>260g(10)*10*3</v>
          </cell>
          <cell r="F441">
            <v>32</v>
          </cell>
          <cell r="G441">
            <v>33</v>
          </cell>
          <cell r="H441">
            <v>42</v>
          </cell>
          <cell r="I441">
            <v>4.4352000000000003E-2</v>
          </cell>
          <cell r="J441">
            <v>7140</v>
          </cell>
          <cell r="K441">
            <v>23.8</v>
          </cell>
          <cell r="L441">
            <v>7.8</v>
          </cell>
        </row>
        <row r="442">
          <cell r="A442">
            <v>182884</v>
          </cell>
          <cell r="B442" t="str">
            <v>OBA FRY KSK</v>
          </cell>
          <cell r="C442" t="str">
            <v>KSK</v>
          </cell>
          <cell r="D442">
            <v>0</v>
          </cell>
          <cell r="E442" t="str">
            <v>1.15kg(50)*2*3</v>
          </cell>
          <cell r="F442">
            <v>23</v>
          </cell>
          <cell r="G442">
            <v>34.5</v>
          </cell>
          <cell r="H442">
            <v>37</v>
          </cell>
          <cell r="I442">
            <v>2.93595E-2</v>
          </cell>
          <cell r="J442">
            <v>2430</v>
          </cell>
          <cell r="K442">
            <v>8.1</v>
          </cell>
          <cell r="L442">
            <v>6.8999999999999995</v>
          </cell>
        </row>
        <row r="443">
          <cell r="A443">
            <v>182885</v>
          </cell>
          <cell r="B443" t="str">
            <v>GYOZA KSK</v>
          </cell>
          <cell r="C443" t="str">
            <v>KSK</v>
          </cell>
          <cell r="D443">
            <v>0</v>
          </cell>
          <cell r="E443" t="str">
            <v>300g(20)*30*1</v>
          </cell>
          <cell r="F443">
            <v>25</v>
          </cell>
          <cell r="G443">
            <v>40</v>
          </cell>
          <cell r="H443">
            <v>25</v>
          </cell>
          <cell r="I443">
            <v>2.5000000000000001E-2</v>
          </cell>
          <cell r="J443">
            <v>4740</v>
          </cell>
          <cell r="K443">
            <v>7.9</v>
          </cell>
          <cell r="L443">
            <v>9</v>
          </cell>
        </row>
        <row r="444">
          <cell r="A444">
            <v>182886</v>
          </cell>
          <cell r="B444" t="str">
            <v>EBI KATSU KSK</v>
          </cell>
          <cell r="C444" t="str">
            <v>KSK</v>
          </cell>
          <cell r="D444">
            <v>0</v>
          </cell>
          <cell r="E444" t="str">
            <v>50g*10*20*1</v>
          </cell>
          <cell r="F444">
            <v>34.5</v>
          </cell>
          <cell r="G444">
            <v>41.5</v>
          </cell>
          <cell r="H444">
            <v>26</v>
          </cell>
          <cell r="I444">
            <v>3.7225500000000002E-2</v>
          </cell>
          <cell r="J444">
            <v>4800</v>
          </cell>
          <cell r="K444">
            <v>24</v>
          </cell>
          <cell r="L444">
            <v>10</v>
          </cell>
        </row>
        <row r="445">
          <cell r="A445">
            <v>182887</v>
          </cell>
          <cell r="B445" t="str">
            <v>EBI KATSU KSK T/O</v>
          </cell>
          <cell r="C445" t="str">
            <v>KSK</v>
          </cell>
          <cell r="D445">
            <v>0</v>
          </cell>
          <cell r="E445" t="str">
            <v>90g*5*10*2</v>
          </cell>
          <cell r="F445">
            <v>37</v>
          </cell>
          <cell r="G445">
            <v>37</v>
          </cell>
          <cell r="H445">
            <v>37.5</v>
          </cell>
          <cell r="I445">
            <v>5.1337500000000001E-2</v>
          </cell>
          <cell r="J445">
            <v>5900</v>
          </cell>
          <cell r="K445">
            <v>59</v>
          </cell>
          <cell r="L445">
            <v>9</v>
          </cell>
        </row>
        <row r="446">
          <cell r="A446">
            <v>146066</v>
          </cell>
          <cell r="B446" t="str">
            <v>TAKOYAKI (SE30 NEW )</v>
          </cell>
          <cell r="C446" t="str">
            <v>SEJ</v>
          </cell>
          <cell r="D446">
            <v>0</v>
          </cell>
          <cell r="E446" t="str">
            <v>30g*40*10*1</v>
          </cell>
          <cell r="F446">
            <v>35.5</v>
          </cell>
          <cell r="G446">
            <v>51.5</v>
          </cell>
          <cell r="H446">
            <v>23</v>
          </cell>
          <cell r="I446">
            <v>4.2049749999999997E-2</v>
          </cell>
          <cell r="J446">
            <v>4332</v>
          </cell>
          <cell r="K446">
            <v>10.83</v>
          </cell>
          <cell r="L446">
            <v>12</v>
          </cell>
        </row>
        <row r="447">
          <cell r="A447">
            <v>135110</v>
          </cell>
          <cell r="B447" t="str">
            <v>SHOROM POO (MD)</v>
          </cell>
          <cell r="C447" t="str">
            <v>MIDO</v>
          </cell>
          <cell r="D447">
            <v>0</v>
          </cell>
          <cell r="E447" t="str">
            <v>1kg(50)*5*2</v>
          </cell>
          <cell r="F447">
            <v>25.5</v>
          </cell>
          <cell r="G447">
            <v>32</v>
          </cell>
          <cell r="H447">
            <v>33.5</v>
          </cell>
          <cell r="I447">
            <v>2.7335999999999999E-2</v>
          </cell>
          <cell r="J447">
            <v>0</v>
          </cell>
          <cell r="K447" t="str">
            <v>USD</v>
          </cell>
          <cell r="L447">
            <v>10</v>
          </cell>
          <cell r="M447">
            <v>0</v>
          </cell>
          <cell r="N447">
            <v>0</v>
          </cell>
          <cell r="O447">
            <v>0</v>
          </cell>
          <cell r="P447">
            <v>8.5000000000000006E-2</v>
          </cell>
          <cell r="Q447">
            <v>42.5</v>
          </cell>
        </row>
        <row r="448">
          <cell r="A448">
            <v>182901</v>
          </cell>
          <cell r="B448" t="str">
            <v>POT PIE SUOP (CHICKEN)</v>
          </cell>
          <cell r="C448" t="str">
            <v>COOP</v>
          </cell>
          <cell r="D448">
            <v>0</v>
          </cell>
          <cell r="E448" t="str">
            <v>90g*60*2</v>
          </cell>
          <cell r="F448">
            <v>45.5</v>
          </cell>
          <cell r="G448">
            <v>54</v>
          </cell>
          <cell r="H448">
            <v>26.5</v>
          </cell>
          <cell r="I448">
            <v>6.5110500000000002E-2</v>
          </cell>
          <cell r="J448">
            <v>4572</v>
          </cell>
          <cell r="K448">
            <v>38.1</v>
          </cell>
          <cell r="L448">
            <v>10.8</v>
          </cell>
        </row>
        <row r="449">
          <cell r="A449">
            <v>182873</v>
          </cell>
          <cell r="B449" t="str">
            <v>BIG SHRIMP GYOZA</v>
          </cell>
          <cell r="C449" t="str">
            <v>AKEBONO</v>
          </cell>
          <cell r="D449">
            <v>0</v>
          </cell>
          <cell r="E449" t="str">
            <v>420g(7)*10*2</v>
          </cell>
          <cell r="F449">
            <v>37</v>
          </cell>
          <cell r="G449">
            <v>37</v>
          </cell>
          <cell r="H449">
            <v>32</v>
          </cell>
          <cell r="I449">
            <v>4.3808E-2</v>
          </cell>
          <cell r="J449">
            <v>9100</v>
          </cell>
          <cell r="K449">
            <v>65</v>
          </cell>
          <cell r="L449">
            <v>8.4</v>
          </cell>
        </row>
        <row r="450">
          <cell r="A450">
            <v>182878</v>
          </cell>
          <cell r="B450" t="str">
            <v>CHICKEN CHIMAKI ( H )</v>
          </cell>
          <cell r="C450" t="str">
            <v>HASSEN</v>
          </cell>
          <cell r="D450">
            <v>0</v>
          </cell>
          <cell r="E450" t="str">
            <v>900g(20)*8*1</v>
          </cell>
          <cell r="F450">
            <v>33.5</v>
          </cell>
          <cell r="G450">
            <v>47.5</v>
          </cell>
          <cell r="H450">
            <v>15</v>
          </cell>
          <cell r="I450">
            <v>2.3868750000000001E-2</v>
          </cell>
          <cell r="J450">
            <v>4646.3999999999996</v>
          </cell>
          <cell r="K450">
            <v>29.04</v>
          </cell>
          <cell r="L450">
            <v>7.2</v>
          </cell>
        </row>
        <row r="451">
          <cell r="A451">
            <v>182865</v>
          </cell>
          <cell r="B451" t="str">
            <v>EBI CHILI MAN  ( 30H )</v>
          </cell>
          <cell r="C451" t="str">
            <v>HASSEN</v>
          </cell>
          <cell r="D451">
            <v>0</v>
          </cell>
          <cell r="E451" t="str">
            <v>360g(12)*16*1</v>
          </cell>
          <cell r="F451">
            <v>34</v>
          </cell>
          <cell r="G451">
            <v>40</v>
          </cell>
          <cell r="H451">
            <v>17</v>
          </cell>
          <cell r="I451">
            <v>2.3120000000000002E-2</v>
          </cell>
          <cell r="J451">
            <v>3244.7999999999997</v>
          </cell>
          <cell r="K451">
            <v>16.899999999999999</v>
          </cell>
          <cell r="L451">
            <v>5.76</v>
          </cell>
        </row>
        <row r="452">
          <cell r="A452">
            <v>182866</v>
          </cell>
          <cell r="B452" t="str">
            <v>CRAB CLAW FRY ( H )</v>
          </cell>
          <cell r="C452" t="str">
            <v>HASSEN</v>
          </cell>
          <cell r="D452">
            <v>0</v>
          </cell>
          <cell r="E452" t="str">
            <v>800g(20)*9*1</v>
          </cell>
          <cell r="F452">
            <v>35</v>
          </cell>
          <cell r="G452">
            <v>47.5</v>
          </cell>
          <cell r="H452">
            <v>15</v>
          </cell>
          <cell r="I452">
            <v>2.4937500000000001E-2</v>
          </cell>
          <cell r="J452">
            <v>7198.2000000000007</v>
          </cell>
          <cell r="K452">
            <v>39.99</v>
          </cell>
          <cell r="L452">
            <v>7.2</v>
          </cell>
        </row>
        <row r="453">
          <cell r="A453">
            <v>182926</v>
          </cell>
          <cell r="B453" t="str">
            <v>KSK EBI FRY ARCH (TOKUDAI)</v>
          </cell>
          <cell r="C453" t="str">
            <v>KSK</v>
          </cell>
          <cell r="D453">
            <v>0</v>
          </cell>
          <cell r="E453" t="str">
            <v>216g(6pcs)*12*4</v>
          </cell>
          <cell r="F453">
            <v>27</v>
          </cell>
          <cell r="G453">
            <v>46.5</v>
          </cell>
          <cell r="H453">
            <v>53.5</v>
          </cell>
          <cell r="I453">
            <v>6.716925E-2</v>
          </cell>
          <cell r="J453">
            <v>9792</v>
          </cell>
          <cell r="K453">
            <v>34</v>
          </cell>
          <cell r="L453">
            <v>10.368</v>
          </cell>
        </row>
        <row r="454">
          <cell r="A454">
            <v>182927</v>
          </cell>
          <cell r="B454" t="str">
            <v>KSK EBI FRY ARCH (DAI)</v>
          </cell>
          <cell r="C454" t="str">
            <v>KSK</v>
          </cell>
          <cell r="D454">
            <v>0</v>
          </cell>
          <cell r="E454" t="str">
            <v>180g(6pcs)*12*4</v>
          </cell>
          <cell r="F454">
            <v>30</v>
          </cell>
          <cell r="G454">
            <v>35</v>
          </cell>
          <cell r="H454">
            <v>15</v>
          </cell>
          <cell r="I454">
            <v>1.575E-2</v>
          </cell>
          <cell r="J454">
            <v>7545.5999999999995</v>
          </cell>
          <cell r="K454">
            <v>26.2</v>
          </cell>
          <cell r="L454">
            <v>8.64</v>
          </cell>
        </row>
        <row r="455">
          <cell r="A455">
            <v>182928</v>
          </cell>
          <cell r="B455" t="str">
            <v>KSK EBI KATSU 70</v>
          </cell>
          <cell r="C455" t="str">
            <v>KSK</v>
          </cell>
          <cell r="D455">
            <v>0</v>
          </cell>
          <cell r="E455" t="str">
            <v>700g(10)*12*1</v>
          </cell>
          <cell r="F455">
            <v>39.5</v>
          </cell>
          <cell r="G455">
            <v>45.5</v>
          </cell>
          <cell r="H455">
            <v>15.3</v>
          </cell>
          <cell r="I455">
            <v>2.7497925000000003E-2</v>
          </cell>
          <cell r="J455">
            <v>3888</v>
          </cell>
          <cell r="K455">
            <v>32.4</v>
          </cell>
          <cell r="L455">
            <v>8.4</v>
          </cell>
        </row>
        <row r="456">
          <cell r="A456">
            <v>182903</v>
          </cell>
          <cell r="B456" t="str">
            <v xml:space="preserve">BIG SHRIMP GYOZA  (MR) </v>
          </cell>
          <cell r="C456" t="str">
            <v>MONTEROZA</v>
          </cell>
          <cell r="D456">
            <v>0</v>
          </cell>
          <cell r="E456" t="str">
            <v>250g(5pcs)*20*2</v>
          </cell>
          <cell r="F456">
            <v>37</v>
          </cell>
          <cell r="G456">
            <v>37</v>
          </cell>
          <cell r="H456">
            <v>32</v>
          </cell>
          <cell r="I456">
            <v>4.3808E-2</v>
          </cell>
          <cell r="J456">
            <v>12600</v>
          </cell>
          <cell r="K456">
            <v>63</v>
          </cell>
          <cell r="L456">
            <v>10</v>
          </cell>
        </row>
        <row r="457">
          <cell r="A457">
            <v>135111</v>
          </cell>
          <cell r="B457" t="str">
            <v>YAWARKA SHAOMAI</v>
          </cell>
          <cell r="C457" t="str">
            <v>MIDO</v>
          </cell>
          <cell r="D457">
            <v>0</v>
          </cell>
          <cell r="E457" t="str">
            <v>1kg(50pcs)*5*2</v>
          </cell>
          <cell r="F457">
            <v>30</v>
          </cell>
          <cell r="G457">
            <v>40</v>
          </cell>
          <cell r="H457">
            <v>20</v>
          </cell>
          <cell r="I457">
            <v>2.4E-2</v>
          </cell>
          <cell r="J457">
            <v>0</v>
          </cell>
          <cell r="K457" t="str">
            <v>USD</v>
          </cell>
          <cell r="L457">
            <v>10</v>
          </cell>
          <cell r="M457">
            <v>0</v>
          </cell>
          <cell r="N457">
            <v>0</v>
          </cell>
          <cell r="O457">
            <v>0</v>
          </cell>
          <cell r="P457">
            <v>9.6000000000000002E-2</v>
          </cell>
          <cell r="Q457">
            <v>48</v>
          </cell>
        </row>
        <row r="458">
          <cell r="A458">
            <v>182980</v>
          </cell>
          <cell r="B458" t="str">
            <v>CHICKEN CURRY (SOLEIL)</v>
          </cell>
          <cell r="C458" t="str">
            <v>SOLEIL</v>
          </cell>
          <cell r="D458">
            <v>0</v>
          </cell>
          <cell r="E458" t="str">
            <v>150g*30*2</v>
          </cell>
          <cell r="F458">
            <v>37</v>
          </cell>
          <cell r="G458">
            <v>30</v>
          </cell>
          <cell r="H458">
            <v>22</v>
          </cell>
          <cell r="I458">
            <v>2.4420000000000001E-2</v>
          </cell>
          <cell r="J458">
            <v>4440</v>
          </cell>
          <cell r="K458">
            <v>74</v>
          </cell>
          <cell r="L458">
            <v>9</v>
          </cell>
        </row>
        <row r="459">
          <cell r="A459" t="str">
            <v>182755V</v>
          </cell>
          <cell r="B459" t="str">
            <v>TSUKUNE KUSHI  (VAN)</v>
          </cell>
          <cell r="C459" t="str">
            <v>MONTEROZA</v>
          </cell>
          <cell r="D459">
            <v>0</v>
          </cell>
          <cell r="E459" t="str">
            <v>300g(10pcs)*15*2</v>
          </cell>
          <cell r="F459">
            <v>43.5</v>
          </cell>
          <cell r="G459">
            <v>38</v>
          </cell>
          <cell r="H459">
            <v>28</v>
          </cell>
          <cell r="I459">
            <v>4.6283999999999999E-2</v>
          </cell>
          <cell r="J459">
            <v>4935</v>
          </cell>
          <cell r="K459">
            <v>16.45</v>
          </cell>
          <cell r="L459">
            <v>9</v>
          </cell>
        </row>
        <row r="460">
          <cell r="A460" t="str">
            <v>182762(V)</v>
          </cell>
          <cell r="B460" t="str">
            <v>SWEET PEPPER KUSHI  (VAN )</v>
          </cell>
          <cell r="C460" t="str">
            <v>MONTEROZA</v>
          </cell>
          <cell r="D460">
            <v>0</v>
          </cell>
          <cell r="E460" t="str">
            <v>200g(10pcs)*50*1</v>
          </cell>
          <cell r="F460">
            <v>30.5</v>
          </cell>
          <cell r="G460">
            <v>60</v>
          </cell>
          <cell r="H460">
            <v>22</v>
          </cell>
          <cell r="I460">
            <v>4.0259999999999997E-2</v>
          </cell>
          <cell r="J460">
            <v>7250</v>
          </cell>
          <cell r="K460">
            <v>14.5</v>
          </cell>
          <cell r="L460">
            <v>10</v>
          </cell>
        </row>
        <row r="461">
          <cell r="A461" t="str">
            <v>182762(T)</v>
          </cell>
          <cell r="B461" t="str">
            <v>SWEET PEPPER KUSHI (THAI QP)</v>
          </cell>
          <cell r="C461" t="str">
            <v>MONTEROZA</v>
          </cell>
          <cell r="D461">
            <v>0</v>
          </cell>
          <cell r="E461" t="str">
            <v>200g(10pcs)*50*1</v>
          </cell>
          <cell r="F461">
            <v>30.5</v>
          </cell>
          <cell r="G461">
            <v>60</v>
          </cell>
          <cell r="H461">
            <v>22</v>
          </cell>
          <cell r="I461">
            <v>4.0259999999999997E-2</v>
          </cell>
          <cell r="J461">
            <v>7250</v>
          </cell>
          <cell r="K461">
            <v>14.5</v>
          </cell>
          <cell r="L461">
            <v>10</v>
          </cell>
        </row>
        <row r="462">
          <cell r="A462" t="str">
            <v>149000(K)</v>
          </cell>
          <cell r="B462" t="str">
            <v>EDAMAME ROLL (TEP KINSHO)</v>
          </cell>
          <cell r="C462" t="str">
            <v>MONTE</v>
          </cell>
          <cell r="D462">
            <v>0</v>
          </cell>
          <cell r="E462" t="str">
            <v>900g(250pcs)/8*2</v>
          </cell>
          <cell r="F462">
            <v>40</v>
          </cell>
          <cell r="G462">
            <v>46.5</v>
          </cell>
          <cell r="H462">
            <v>37</v>
          </cell>
          <cell r="I462">
            <v>6.8820000000000006E-2</v>
          </cell>
          <cell r="J462">
            <v>8560</v>
          </cell>
          <cell r="K462">
            <v>2.14</v>
          </cell>
          <cell r="L462">
            <v>14.4</v>
          </cell>
          <cell r="M462">
            <v>0</v>
          </cell>
          <cell r="N462" t="str">
            <v>TEN</v>
          </cell>
        </row>
        <row r="463">
          <cell r="A463" t="str">
            <v>149482(S)</v>
          </cell>
          <cell r="B463" t="str">
            <v>NN DELIKA EBI FRY  (SMP)</v>
          </cell>
          <cell r="C463" t="str">
            <v>AKEBONO</v>
          </cell>
          <cell r="D463">
            <v>0</v>
          </cell>
          <cell r="E463" t="str">
            <v>1.2kg(100pcs)*4*2</v>
          </cell>
          <cell r="F463">
            <v>30.5</v>
          </cell>
          <cell r="G463">
            <v>36</v>
          </cell>
          <cell r="H463">
            <v>41</v>
          </cell>
          <cell r="I463">
            <v>4.5018000000000002E-2</v>
          </cell>
          <cell r="J463">
            <v>7720</v>
          </cell>
          <cell r="K463">
            <v>9.65</v>
          </cell>
          <cell r="L463">
            <v>9.6</v>
          </cell>
        </row>
        <row r="464">
          <cell r="A464">
            <v>183008</v>
          </cell>
          <cell r="B464" t="str">
            <v>TOM YAM KUN (COOP)</v>
          </cell>
          <cell r="C464" t="str">
            <v>COOP</v>
          </cell>
          <cell r="D464">
            <v>0</v>
          </cell>
          <cell r="E464" t="str">
            <v>200g/bag*3bag/out*16*1</v>
          </cell>
          <cell r="F464">
            <v>27.5</v>
          </cell>
          <cell r="G464">
            <v>34</v>
          </cell>
          <cell r="H464">
            <v>26</v>
          </cell>
          <cell r="I464">
            <v>2.4309999999999998E-2</v>
          </cell>
          <cell r="J464">
            <v>5040</v>
          </cell>
          <cell r="K464">
            <v>315</v>
          </cell>
          <cell r="L464">
            <v>9.6</v>
          </cell>
        </row>
        <row r="465">
          <cell r="A465">
            <v>183048</v>
          </cell>
          <cell r="B465" t="str">
            <v>(HO) EBI FRY</v>
          </cell>
          <cell r="C465" t="str">
            <v>COOP</v>
          </cell>
          <cell r="D465">
            <v>0</v>
          </cell>
          <cell r="E465" t="str">
            <v>320g(160g(5)*2)*30*1</v>
          </cell>
          <cell r="F465">
            <v>40</v>
          </cell>
          <cell r="G465">
            <v>56.5</v>
          </cell>
          <cell r="H465">
            <v>25</v>
          </cell>
          <cell r="I465">
            <v>5.6500000000000002E-2</v>
          </cell>
          <cell r="J465">
            <v>9660</v>
          </cell>
          <cell r="K465">
            <v>32.200000000000003</v>
          </cell>
          <cell r="L465">
            <v>9.6</v>
          </cell>
        </row>
        <row r="466">
          <cell r="A466">
            <v>183020</v>
          </cell>
          <cell r="B466" t="str">
            <v>NN MANZOKU EBI FRY (TOKUDAI)</v>
          </cell>
          <cell r="C466" t="str">
            <v>AKEBONO</v>
          </cell>
          <cell r="D466">
            <v>0</v>
          </cell>
          <cell r="E466" t="str">
            <v>440g(10pcs)*3*4*2</v>
          </cell>
          <cell r="F466">
            <v>33.5</v>
          </cell>
          <cell r="G466">
            <v>41.5</v>
          </cell>
          <cell r="H466">
            <v>52</v>
          </cell>
          <cell r="I466">
            <v>7.2292999999999996E-2</v>
          </cell>
          <cell r="J466">
            <v>8160</v>
          </cell>
          <cell r="K466">
            <v>34</v>
          </cell>
          <cell r="L466">
            <v>10.56</v>
          </cell>
        </row>
        <row r="467">
          <cell r="A467">
            <v>183021</v>
          </cell>
          <cell r="B467" t="str">
            <v>NN MANZOKU EBI FRY (DAI)</v>
          </cell>
          <cell r="C467" t="str">
            <v>AKEBONO</v>
          </cell>
          <cell r="D467">
            <v>0</v>
          </cell>
          <cell r="E467" t="str">
            <v>340g(10pcs)*3*4*2</v>
          </cell>
          <cell r="F467">
            <v>33</v>
          </cell>
          <cell r="G467">
            <v>39</v>
          </cell>
          <cell r="H467">
            <v>47</v>
          </cell>
          <cell r="I467">
            <v>6.0489000000000001E-2</v>
          </cell>
          <cell r="J467">
            <v>6216</v>
          </cell>
          <cell r="K467">
            <v>25.9</v>
          </cell>
          <cell r="L467">
            <v>8.16</v>
          </cell>
        </row>
        <row r="468">
          <cell r="A468">
            <v>183022</v>
          </cell>
          <cell r="B468" t="str">
            <v>NEW EBI KATSU T/O</v>
          </cell>
          <cell r="C468" t="str">
            <v>AKEBONO</v>
          </cell>
          <cell r="D468">
            <v>0</v>
          </cell>
          <cell r="E468" t="str">
            <v>1020g(12pcs)*4*2</v>
          </cell>
          <cell r="F468">
            <v>33</v>
          </cell>
          <cell r="G468">
            <v>52.5</v>
          </cell>
          <cell r="H468">
            <v>31.5</v>
          </cell>
          <cell r="I468">
            <v>5.4573749999999997E-2</v>
          </cell>
          <cell r="J468">
            <v>4598.3999999999996</v>
          </cell>
          <cell r="K468">
            <v>47.9</v>
          </cell>
          <cell r="L468">
            <v>8.16</v>
          </cell>
        </row>
        <row r="469">
          <cell r="A469">
            <v>183023</v>
          </cell>
          <cell r="B469" t="str">
            <v>EBI TAMA FRY T/O</v>
          </cell>
          <cell r="C469" t="str">
            <v>AKEBONO</v>
          </cell>
          <cell r="D469">
            <v>0</v>
          </cell>
          <cell r="E469" t="str">
            <v>1020g(12pcs)*4*2</v>
          </cell>
          <cell r="F469">
            <v>35</v>
          </cell>
          <cell r="G469">
            <v>52.5</v>
          </cell>
          <cell r="H469">
            <v>31</v>
          </cell>
          <cell r="I469">
            <v>5.6962499999999999E-2</v>
          </cell>
          <cell r="J469">
            <v>4224</v>
          </cell>
          <cell r="K469">
            <v>44</v>
          </cell>
          <cell r="L469">
            <v>8.16</v>
          </cell>
        </row>
        <row r="470">
          <cell r="A470">
            <v>135128</v>
          </cell>
          <cell r="B470" t="str">
            <v>BUTA KAKUNI</v>
          </cell>
          <cell r="C470" t="str">
            <v>AKEBONO-M</v>
          </cell>
          <cell r="D470">
            <v>0</v>
          </cell>
          <cell r="E470" t="str">
            <v>120g*5*10*1</v>
          </cell>
          <cell r="F470">
            <v>31.5</v>
          </cell>
          <cell r="G470">
            <v>38.5</v>
          </cell>
          <cell r="H470">
            <v>13</v>
          </cell>
          <cell r="I470">
            <v>1.5765749999999999E-2</v>
          </cell>
          <cell r="J470">
            <v>0</v>
          </cell>
          <cell r="K470" t="str">
            <v>USD</v>
          </cell>
          <cell r="L470">
            <v>6</v>
          </cell>
          <cell r="M470">
            <v>0</v>
          </cell>
          <cell r="N470">
            <v>0</v>
          </cell>
          <cell r="O470">
            <v>0</v>
          </cell>
          <cell r="P470">
            <v>0.75</v>
          </cell>
          <cell r="Q470">
            <v>37.5</v>
          </cell>
        </row>
        <row r="471">
          <cell r="A471" t="str">
            <v>USA-5</v>
          </cell>
          <cell r="B471" t="str">
            <v>YASAI KAKIAGE</v>
          </cell>
          <cell r="C471" t="str">
            <v>TMTC</v>
          </cell>
          <cell r="D471">
            <v>0</v>
          </cell>
          <cell r="E471" t="str">
            <v>80g*60*1</v>
          </cell>
          <cell r="F471">
            <v>30</v>
          </cell>
          <cell r="G471">
            <v>30</v>
          </cell>
          <cell r="H471">
            <v>15</v>
          </cell>
          <cell r="I471">
            <v>1.35E-2</v>
          </cell>
          <cell r="J471">
            <v>0</v>
          </cell>
          <cell r="K471" t="str">
            <v>USD</v>
          </cell>
          <cell r="L471">
            <v>4.8</v>
          </cell>
          <cell r="M471">
            <v>0</v>
          </cell>
          <cell r="N471">
            <v>0</v>
          </cell>
          <cell r="O471">
            <v>0</v>
          </cell>
          <cell r="P471">
            <v>0.26999999999999996</v>
          </cell>
          <cell r="Q471">
            <v>16.2</v>
          </cell>
        </row>
        <row r="472">
          <cell r="A472">
            <v>183081</v>
          </cell>
          <cell r="B472" t="str">
            <v>SHOROM POO (UME)NEW</v>
          </cell>
          <cell r="C472" t="str">
            <v>UME</v>
          </cell>
          <cell r="D472">
            <v>0</v>
          </cell>
          <cell r="E472" t="str">
            <v>400g(20pcs)*6*2</v>
          </cell>
          <cell r="F472">
            <v>30</v>
          </cell>
          <cell r="G472">
            <v>30</v>
          </cell>
          <cell r="H472">
            <v>15</v>
          </cell>
          <cell r="I472">
            <v>1.35E-2</v>
          </cell>
          <cell r="J472">
            <v>2808</v>
          </cell>
          <cell r="K472">
            <v>11.7</v>
          </cell>
          <cell r="L472">
            <v>4.8</v>
          </cell>
        </row>
        <row r="473">
          <cell r="A473">
            <v>149230</v>
          </cell>
          <cell r="B473" t="str">
            <v>NAM PLA SAUCE</v>
          </cell>
          <cell r="C473" t="str">
            <v>MONTEROZA</v>
          </cell>
          <cell r="D473">
            <v>0</v>
          </cell>
          <cell r="E473" t="str">
            <v>500g*10*2</v>
          </cell>
          <cell r="F473">
            <v>27</v>
          </cell>
          <cell r="G473">
            <v>39</v>
          </cell>
          <cell r="H473">
            <v>22</v>
          </cell>
          <cell r="I473">
            <v>2.3165999999999999E-2</v>
          </cell>
          <cell r="J473">
            <v>4400</v>
          </cell>
          <cell r="K473">
            <v>220</v>
          </cell>
          <cell r="L473">
            <v>10</v>
          </cell>
        </row>
        <row r="474">
          <cell r="A474">
            <v>183094</v>
          </cell>
          <cell r="B474" t="str">
            <v>MINI PILAF</v>
          </cell>
          <cell r="C474" t="str">
            <v>COOP</v>
          </cell>
          <cell r="D474">
            <v>0</v>
          </cell>
          <cell r="E474" t="str">
            <v>270g(6pcs)*30*1</v>
          </cell>
          <cell r="F474">
            <v>36.5</v>
          </cell>
          <cell r="G474">
            <v>39</v>
          </cell>
          <cell r="H474">
            <v>16</v>
          </cell>
          <cell r="I474">
            <v>2.2776000000000001E-2</v>
          </cell>
          <cell r="J474">
            <v>4080</v>
          </cell>
          <cell r="K474">
            <v>136</v>
          </cell>
          <cell r="L474">
            <v>8.1</v>
          </cell>
        </row>
        <row r="475">
          <cell r="A475">
            <v>183123</v>
          </cell>
          <cell r="B475" t="str">
            <v>MINI EBI SHAOMAI</v>
          </cell>
          <cell r="C475" t="str">
            <v>COOP</v>
          </cell>
          <cell r="D475">
            <v>0</v>
          </cell>
          <cell r="E475" t="str">
            <v>180g(10pcs)*40*1</v>
          </cell>
          <cell r="F475">
            <v>29.5</v>
          </cell>
          <cell r="G475">
            <v>47.5</v>
          </cell>
          <cell r="H475">
            <v>17.5</v>
          </cell>
          <cell r="I475">
            <v>2.4521874999999999E-2</v>
          </cell>
          <cell r="J475">
            <v>5800</v>
          </cell>
          <cell r="K475">
            <v>14.5</v>
          </cell>
          <cell r="L475">
            <v>7.2</v>
          </cell>
        </row>
        <row r="476">
          <cell r="A476">
            <v>183115</v>
          </cell>
          <cell r="B476" t="str">
            <v>EBI FRY NP (TOKUDAI)</v>
          </cell>
          <cell r="C476" t="str">
            <v>HAWDY</v>
          </cell>
          <cell r="D476">
            <v>0</v>
          </cell>
          <cell r="E476" t="str">
            <v>320g(10pcs)*10*3</v>
          </cell>
          <cell r="F476">
            <v>35</v>
          </cell>
          <cell r="G476">
            <v>36.5</v>
          </cell>
          <cell r="H476">
            <v>43.5</v>
          </cell>
          <cell r="I476">
            <v>5.5571250000000003E-2</v>
          </cell>
          <cell r="J476">
            <v>10206.000000000002</v>
          </cell>
          <cell r="K476">
            <v>34.020000000000003</v>
          </cell>
          <cell r="L476">
            <v>9.6</v>
          </cell>
        </row>
        <row r="477">
          <cell r="A477">
            <v>183116</v>
          </cell>
          <cell r="B477" t="str">
            <v>EBI FRY NP (DAI)</v>
          </cell>
          <cell r="C477" t="str">
            <v>HAWDY</v>
          </cell>
          <cell r="D477">
            <v>0</v>
          </cell>
          <cell r="E477" t="str">
            <v>260g(10pcs)*10*3</v>
          </cell>
          <cell r="F477">
            <v>33.5</v>
          </cell>
          <cell r="G477">
            <v>33.5</v>
          </cell>
          <cell r="H477">
            <v>43.5</v>
          </cell>
          <cell r="I477">
            <v>4.8817874999999997E-2</v>
          </cell>
          <cell r="J477">
            <v>7863</v>
          </cell>
          <cell r="K477">
            <v>26.21</v>
          </cell>
          <cell r="L477">
            <v>7.8</v>
          </cell>
        </row>
        <row r="478">
          <cell r="A478">
            <v>183117</v>
          </cell>
          <cell r="B478" t="str">
            <v>EBI FRY NP (CHU)</v>
          </cell>
          <cell r="C478" t="str">
            <v>HAWDY</v>
          </cell>
          <cell r="D478">
            <v>0</v>
          </cell>
          <cell r="E478" t="str">
            <v>210g(10pcs)*10*3</v>
          </cell>
          <cell r="F478">
            <v>31.5</v>
          </cell>
          <cell r="G478">
            <v>33</v>
          </cell>
          <cell r="H478">
            <v>40.5</v>
          </cell>
          <cell r="I478">
            <v>4.2099749999999998E-2</v>
          </cell>
          <cell r="J478">
            <v>5985</v>
          </cell>
          <cell r="K478">
            <v>19.95</v>
          </cell>
          <cell r="L478">
            <v>6.3</v>
          </cell>
        </row>
        <row r="479">
          <cell r="A479">
            <v>183131</v>
          </cell>
          <cell r="B479" t="str">
            <v>SHRIMP H/O KUSHI (MR)</v>
          </cell>
          <cell r="C479" t="str">
            <v>MONTEROZA</v>
          </cell>
          <cell r="D479">
            <v>0</v>
          </cell>
          <cell r="E479" t="str">
            <v>160g(10pcs)*16*2</v>
          </cell>
          <cell r="F479">
            <v>23.5</v>
          </cell>
          <cell r="G479">
            <v>30</v>
          </cell>
          <cell r="H479">
            <v>38.5</v>
          </cell>
          <cell r="I479">
            <v>2.71425E-2</v>
          </cell>
          <cell r="J479">
            <v>5920</v>
          </cell>
          <cell r="K479">
            <v>18.5</v>
          </cell>
          <cell r="L479">
            <v>5.12</v>
          </cell>
        </row>
        <row r="480">
          <cell r="A480">
            <v>183132</v>
          </cell>
          <cell r="B480" t="str">
            <v>LOTUS CURRY KUSHI (MR)</v>
          </cell>
          <cell r="C480" t="str">
            <v>MONTEROZA</v>
          </cell>
          <cell r="D480">
            <v>0</v>
          </cell>
          <cell r="E480" t="str">
            <v>200g(10pcs)*16*2</v>
          </cell>
          <cell r="F480">
            <v>30.5</v>
          </cell>
          <cell r="G480">
            <v>48</v>
          </cell>
          <cell r="H480">
            <v>24</v>
          </cell>
          <cell r="I480">
            <v>3.5136000000000001E-2</v>
          </cell>
          <cell r="J480">
            <v>4288</v>
          </cell>
          <cell r="K480">
            <v>13.4</v>
          </cell>
          <cell r="L480">
            <v>6.4</v>
          </cell>
        </row>
        <row r="481">
          <cell r="A481">
            <v>183133</v>
          </cell>
          <cell r="B481" t="str">
            <v>PORK ASPARAGUS KUSHI (MR)</v>
          </cell>
          <cell r="C481" t="str">
            <v>MONTEROZA</v>
          </cell>
          <cell r="D481">
            <v>0</v>
          </cell>
          <cell r="E481" t="str">
            <v>270g(10pcs)*16*2</v>
          </cell>
          <cell r="F481">
            <v>24.5</v>
          </cell>
          <cell r="G481">
            <v>37</v>
          </cell>
          <cell r="H481">
            <v>36</v>
          </cell>
          <cell r="I481">
            <v>3.2634000000000003E-2</v>
          </cell>
          <cell r="J481">
            <v>5280</v>
          </cell>
          <cell r="K481">
            <v>16.5</v>
          </cell>
          <cell r="L481">
            <v>8.64</v>
          </cell>
        </row>
        <row r="482">
          <cell r="A482">
            <v>183134</v>
          </cell>
          <cell r="B482" t="str">
            <v>SALMON CHEESE KUSHI (MR)</v>
          </cell>
          <cell r="C482" t="str">
            <v>MONTEROZA</v>
          </cell>
          <cell r="D482">
            <v>0</v>
          </cell>
          <cell r="E482" t="str">
            <v>240g(10pcs)*16*2</v>
          </cell>
          <cell r="F482">
            <v>30.5</v>
          </cell>
          <cell r="G482">
            <v>46</v>
          </cell>
          <cell r="H482">
            <v>24</v>
          </cell>
          <cell r="I482">
            <v>3.3672000000000001E-2</v>
          </cell>
          <cell r="J482">
            <v>5040</v>
          </cell>
          <cell r="K482">
            <v>15.75</v>
          </cell>
          <cell r="L482">
            <v>7.68</v>
          </cell>
        </row>
        <row r="483">
          <cell r="A483">
            <v>183135</v>
          </cell>
          <cell r="B483" t="str">
            <v>YOUNG CORN KUSHI (MR)</v>
          </cell>
          <cell r="C483" t="str">
            <v>MONTEROZA</v>
          </cell>
          <cell r="D483">
            <v>0</v>
          </cell>
          <cell r="E483" t="str">
            <v>200g(10pcs)*16*2</v>
          </cell>
          <cell r="F483">
            <v>31</v>
          </cell>
          <cell r="G483">
            <v>34.5</v>
          </cell>
          <cell r="H483">
            <v>27</v>
          </cell>
          <cell r="I483">
            <v>2.8876499999999999E-2</v>
          </cell>
          <cell r="J483">
            <v>4192</v>
          </cell>
          <cell r="K483">
            <v>13.1</v>
          </cell>
          <cell r="L483">
            <v>6.4</v>
          </cell>
        </row>
        <row r="484">
          <cell r="A484">
            <v>183136</v>
          </cell>
          <cell r="B484" t="str">
            <v>PORK HIRE KUSHI (MR)</v>
          </cell>
          <cell r="C484" t="str">
            <v>MONTEROZA</v>
          </cell>
          <cell r="D484">
            <v>0</v>
          </cell>
          <cell r="E484" t="str">
            <v>150g(10pcs)*16*2</v>
          </cell>
          <cell r="F484">
            <v>25.5</v>
          </cell>
          <cell r="G484">
            <v>31.5</v>
          </cell>
          <cell r="H484">
            <v>33</v>
          </cell>
          <cell r="I484">
            <v>2.650725E-2</v>
          </cell>
          <cell r="J484">
            <v>4464</v>
          </cell>
          <cell r="K484">
            <v>13.95</v>
          </cell>
          <cell r="L484">
            <v>4.8</v>
          </cell>
        </row>
        <row r="485">
          <cell r="A485">
            <v>183137</v>
          </cell>
          <cell r="B485" t="str">
            <v xml:space="preserve">EBI TAMA CHEESE FRY </v>
          </cell>
          <cell r="C485" t="str">
            <v>MONTEROZA</v>
          </cell>
          <cell r="D485">
            <v>0</v>
          </cell>
          <cell r="E485" t="str">
            <v>360g(12pcs)*10*2</v>
          </cell>
          <cell r="F485">
            <v>33.5</v>
          </cell>
          <cell r="G485">
            <v>52</v>
          </cell>
          <cell r="H485">
            <v>27</v>
          </cell>
          <cell r="I485">
            <v>4.7033999999999999E-2</v>
          </cell>
          <cell r="J485">
            <v>4992</v>
          </cell>
          <cell r="K485">
            <v>20.8</v>
          </cell>
          <cell r="L485">
            <v>7.2</v>
          </cell>
        </row>
        <row r="486">
          <cell r="A486">
            <v>183124</v>
          </cell>
          <cell r="B486" t="str">
            <v>MINI NIRA MANJU</v>
          </cell>
          <cell r="C486" t="str">
            <v>COOP</v>
          </cell>
          <cell r="D486">
            <v>0</v>
          </cell>
          <cell r="E486" t="str">
            <v>180g(10pcs)*40*1</v>
          </cell>
          <cell r="F486">
            <v>29.5</v>
          </cell>
          <cell r="G486">
            <v>48</v>
          </cell>
          <cell r="H486">
            <v>16</v>
          </cell>
          <cell r="I486">
            <v>2.2655999999999999E-2</v>
          </cell>
          <cell r="J486">
            <v>5920</v>
          </cell>
          <cell r="K486">
            <v>14.8</v>
          </cell>
          <cell r="L486">
            <v>7.2</v>
          </cell>
        </row>
        <row r="487">
          <cell r="A487" t="str">
            <v>183143(1)</v>
          </cell>
          <cell r="B487" t="str">
            <v>EBI FRY (N)</v>
          </cell>
          <cell r="C487" t="str">
            <v>KAMADOYA</v>
          </cell>
          <cell r="D487">
            <v>0</v>
          </cell>
          <cell r="E487" t="str">
            <v>300g(10pcs)*4/3*3</v>
          </cell>
          <cell r="F487">
            <v>32</v>
          </cell>
          <cell r="G487">
            <v>49</v>
          </cell>
          <cell r="H487">
            <v>35</v>
          </cell>
          <cell r="I487">
            <v>5.4879999999999998E-2</v>
          </cell>
          <cell r="J487">
            <v>9921.5999999999985</v>
          </cell>
          <cell r="K487">
            <v>27.56</v>
          </cell>
          <cell r="L487">
            <v>10.8</v>
          </cell>
          <cell r="M487" t="str">
            <v>OLD (LOAD 320 CTN.)</v>
          </cell>
        </row>
        <row r="488">
          <cell r="A488">
            <v>183143</v>
          </cell>
          <cell r="B488" t="str">
            <v>EBI FRY (N)</v>
          </cell>
          <cell r="C488" t="str">
            <v>KAMADOYA</v>
          </cell>
          <cell r="D488">
            <v>0</v>
          </cell>
          <cell r="E488" t="str">
            <v>300g(10pcs)*4/3*3</v>
          </cell>
          <cell r="F488">
            <v>32.5</v>
          </cell>
          <cell r="G488">
            <v>51</v>
          </cell>
          <cell r="H488">
            <v>38</v>
          </cell>
          <cell r="I488">
            <v>6.2984999999999999E-2</v>
          </cell>
          <cell r="J488">
            <v>8762.4000000000015</v>
          </cell>
          <cell r="K488">
            <v>24.34</v>
          </cell>
          <cell r="L488">
            <v>10.8</v>
          </cell>
          <cell r="M488" t="str">
            <v>NEW</v>
          </cell>
        </row>
        <row r="489">
          <cell r="A489">
            <v>183156</v>
          </cell>
          <cell r="B489" t="str">
            <v>PUMPKIN CROQUETTE</v>
          </cell>
          <cell r="C489" t="str">
            <v>MONTEROZA</v>
          </cell>
          <cell r="D489">
            <v>0</v>
          </cell>
          <cell r="E489" t="str">
            <v>500g(20pcs)*10*2</v>
          </cell>
          <cell r="F489">
            <v>23</v>
          </cell>
          <cell r="G489">
            <v>33.5</v>
          </cell>
          <cell r="H489">
            <v>39</v>
          </cell>
          <cell r="I489">
            <v>3.00495E-2</v>
          </cell>
          <cell r="J489">
            <v>3800</v>
          </cell>
          <cell r="K489">
            <v>9.5</v>
          </cell>
          <cell r="L489">
            <v>10</v>
          </cell>
        </row>
        <row r="490">
          <cell r="A490">
            <v>183157</v>
          </cell>
          <cell r="B490" t="str">
            <v>POTATO BASKET</v>
          </cell>
          <cell r="C490" t="str">
            <v>MONTEROZA</v>
          </cell>
          <cell r="D490">
            <v>0</v>
          </cell>
          <cell r="E490" t="str">
            <v>162g(6)*6*2</v>
          </cell>
          <cell r="F490">
            <v>28.5</v>
          </cell>
          <cell r="G490">
            <v>40</v>
          </cell>
          <cell r="H490">
            <v>29</v>
          </cell>
          <cell r="I490">
            <v>3.3059999999999999E-2</v>
          </cell>
          <cell r="J490">
            <v>2304</v>
          </cell>
          <cell r="K490">
            <v>32</v>
          </cell>
          <cell r="L490">
            <v>1.944</v>
          </cell>
        </row>
        <row r="491">
          <cell r="A491">
            <v>183215</v>
          </cell>
          <cell r="B491" t="str">
            <v>EBI KATSU T/O (ALEF)</v>
          </cell>
          <cell r="C491" t="str">
            <v>ALEF</v>
          </cell>
          <cell r="D491">
            <v>0</v>
          </cell>
          <cell r="E491" t="str">
            <v>480g(6pcs)*8*2</v>
          </cell>
          <cell r="F491">
            <v>32.5</v>
          </cell>
          <cell r="G491">
            <v>52</v>
          </cell>
          <cell r="H491">
            <v>28</v>
          </cell>
          <cell r="I491">
            <v>4.7320000000000001E-2</v>
          </cell>
          <cell r="J491">
            <v>5030.3999999999996</v>
          </cell>
          <cell r="K491">
            <v>52.4</v>
          </cell>
          <cell r="L491">
            <v>7.68</v>
          </cell>
        </row>
        <row r="492">
          <cell r="A492">
            <v>183208</v>
          </cell>
          <cell r="B492" t="str">
            <v>NEGI TAKOYAKI (TC)</v>
          </cell>
          <cell r="C492" t="str">
            <v>COOP</v>
          </cell>
          <cell r="D492">
            <v>0</v>
          </cell>
          <cell r="E492" t="str">
            <v>400g(20pcs)*24*1</v>
          </cell>
          <cell r="F492">
            <v>29</v>
          </cell>
          <cell r="G492">
            <v>40.5</v>
          </cell>
          <cell r="H492">
            <v>28</v>
          </cell>
          <cell r="I492">
            <v>3.2885999999999999E-2</v>
          </cell>
          <cell r="J492">
            <v>4248</v>
          </cell>
          <cell r="K492">
            <v>8.85</v>
          </cell>
          <cell r="L492">
            <v>9.6</v>
          </cell>
        </row>
        <row r="493">
          <cell r="A493">
            <v>183209</v>
          </cell>
          <cell r="B493" t="str">
            <v>MODERN YAKI (TC)</v>
          </cell>
          <cell r="C493" t="str">
            <v>COOP</v>
          </cell>
          <cell r="D493">
            <v>0</v>
          </cell>
          <cell r="E493" t="str">
            <v>350g(10pcs)*24*1</v>
          </cell>
          <cell r="F493">
            <v>30</v>
          </cell>
          <cell r="G493">
            <v>41</v>
          </cell>
          <cell r="H493">
            <v>19</v>
          </cell>
          <cell r="I493">
            <v>2.3369999999999998E-2</v>
          </cell>
          <cell r="J493">
            <v>3360</v>
          </cell>
          <cell r="K493">
            <v>14</v>
          </cell>
          <cell r="L493">
            <v>8.4</v>
          </cell>
        </row>
        <row r="494">
          <cell r="A494">
            <v>183210</v>
          </cell>
          <cell r="B494" t="str">
            <v>MINI NEGIYAKI (TC)</v>
          </cell>
          <cell r="C494" t="str">
            <v>COOP</v>
          </cell>
          <cell r="D494">
            <v>0</v>
          </cell>
          <cell r="E494" t="str">
            <v>280g(8pcs)*32*1</v>
          </cell>
          <cell r="F494">
            <v>28</v>
          </cell>
          <cell r="G494">
            <v>55</v>
          </cell>
          <cell r="H494">
            <v>16.5</v>
          </cell>
          <cell r="I494">
            <v>2.5409999999999999E-2</v>
          </cell>
          <cell r="J494">
            <v>3942.4</v>
          </cell>
          <cell r="K494">
            <v>15.4</v>
          </cell>
          <cell r="L494">
            <v>8.9600000000000009</v>
          </cell>
        </row>
        <row r="495">
          <cell r="A495" t="str">
            <v>149000(N)</v>
          </cell>
          <cell r="B495" t="str">
            <v>EDAMAME ROLL</v>
          </cell>
          <cell r="C495" t="str">
            <v>MONTE</v>
          </cell>
          <cell r="D495">
            <v>0</v>
          </cell>
          <cell r="E495" t="str">
            <v>900g(250pcs)/8*2</v>
          </cell>
          <cell r="F495">
            <v>40</v>
          </cell>
          <cell r="G495">
            <v>46.5</v>
          </cell>
          <cell r="H495">
            <v>37</v>
          </cell>
          <cell r="I495">
            <v>6.8820000000000006E-2</v>
          </cell>
          <cell r="J495">
            <v>8960</v>
          </cell>
          <cell r="K495">
            <v>2.2400000000000002</v>
          </cell>
          <cell r="L495">
            <v>14.4</v>
          </cell>
          <cell r="M495">
            <v>0</v>
          </cell>
          <cell r="N495" t="str">
            <v>TEN</v>
          </cell>
        </row>
        <row r="496">
          <cell r="A496" t="str">
            <v>149000(V)</v>
          </cell>
          <cell r="B496" t="str">
            <v>EDAMAME ROLL</v>
          </cell>
          <cell r="C496" t="str">
            <v>MONTE</v>
          </cell>
          <cell r="D496">
            <v>0</v>
          </cell>
          <cell r="E496" t="str">
            <v>900g(250pcs)/8*2</v>
          </cell>
          <cell r="F496">
            <v>40</v>
          </cell>
          <cell r="G496">
            <v>46.5</v>
          </cell>
          <cell r="H496">
            <v>37</v>
          </cell>
          <cell r="I496">
            <v>6.8820000000000006E-2</v>
          </cell>
          <cell r="J496">
            <v>8960</v>
          </cell>
          <cell r="K496">
            <v>2.2400000000000002</v>
          </cell>
          <cell r="L496">
            <v>14.4</v>
          </cell>
          <cell r="M496">
            <v>0</v>
          </cell>
          <cell r="N496" t="str">
            <v>TEN</v>
          </cell>
        </row>
        <row r="497">
          <cell r="A497" t="str">
            <v>139785(S)</v>
          </cell>
          <cell r="B497" t="str">
            <v>AJI  FRY</v>
          </cell>
          <cell r="C497" t="str">
            <v>AB</v>
          </cell>
          <cell r="D497" t="str">
            <v>あじﾌｨﾚｰﾌﾗｲ</v>
          </cell>
          <cell r="E497" t="str">
            <v>60g/50*3</v>
          </cell>
          <cell r="F497">
            <v>25.5</v>
          </cell>
          <cell r="G497">
            <v>36.5</v>
          </cell>
          <cell r="H497">
            <v>34.5</v>
          </cell>
          <cell r="I497">
            <v>3.2110874999999997E-2</v>
          </cell>
          <cell r="J497">
            <v>2754</v>
          </cell>
          <cell r="K497">
            <v>18.36</v>
          </cell>
          <cell r="L497">
            <v>9</v>
          </cell>
          <cell r="M497">
            <v>0</v>
          </cell>
          <cell r="N497" t="str">
            <v>AJF</v>
          </cell>
        </row>
        <row r="498">
          <cell r="A498" t="str">
            <v>139784(S)</v>
          </cell>
          <cell r="B498" t="str">
            <v xml:space="preserve">AJI FRY </v>
          </cell>
          <cell r="C498" t="str">
            <v>AB</v>
          </cell>
          <cell r="D498">
            <v>0</v>
          </cell>
          <cell r="E498" t="str">
            <v>50g*50*3</v>
          </cell>
          <cell r="F498">
            <v>25</v>
          </cell>
          <cell r="G498">
            <v>37</v>
          </cell>
          <cell r="H498">
            <v>30</v>
          </cell>
          <cell r="I498">
            <v>2.775E-2</v>
          </cell>
          <cell r="J498">
            <v>2448</v>
          </cell>
          <cell r="K498">
            <v>16.32</v>
          </cell>
          <cell r="L498">
            <v>7.5</v>
          </cell>
          <cell r="M498">
            <v>0</v>
          </cell>
          <cell r="N498" t="str">
            <v>AJF</v>
          </cell>
        </row>
        <row r="499">
          <cell r="A499" t="str">
            <v>183117(N)</v>
          </cell>
          <cell r="B499" t="str">
            <v>EBI FRY NP (CHU)</v>
          </cell>
          <cell r="C499" t="str">
            <v>HAWDY</v>
          </cell>
          <cell r="D499">
            <v>0</v>
          </cell>
          <cell r="E499" t="str">
            <v>210g(10pcs)*10*3</v>
          </cell>
          <cell r="F499">
            <v>31.5</v>
          </cell>
          <cell r="G499">
            <v>33</v>
          </cell>
          <cell r="H499">
            <v>40.5</v>
          </cell>
          <cell r="I499">
            <v>4.2099749999999998E-2</v>
          </cell>
          <cell r="J499">
            <v>6165</v>
          </cell>
          <cell r="K499">
            <v>20.55</v>
          </cell>
          <cell r="L499">
            <v>6.3</v>
          </cell>
        </row>
        <row r="500">
          <cell r="A500" t="str">
            <v>149440(N)</v>
          </cell>
          <cell r="B500" t="str">
            <v>NN NEW EBI FRY (CHU)</v>
          </cell>
          <cell r="C500" t="str">
            <v>AKEBONO</v>
          </cell>
          <cell r="D500">
            <v>0</v>
          </cell>
          <cell r="E500" t="str">
            <v>210g(10)*10*3</v>
          </cell>
          <cell r="F500">
            <v>33.5</v>
          </cell>
          <cell r="G500">
            <v>31.2</v>
          </cell>
          <cell r="H500">
            <v>41.5</v>
          </cell>
          <cell r="I500">
            <v>4.3375800000000006E-2</v>
          </cell>
          <cell r="J500">
            <v>5598</v>
          </cell>
          <cell r="K500">
            <v>18.66</v>
          </cell>
          <cell r="L500">
            <v>6.3</v>
          </cell>
        </row>
        <row r="501">
          <cell r="A501" t="str">
            <v>149441(N)</v>
          </cell>
          <cell r="B501" t="str">
            <v>NN NEW EBI FRY (DAI)</v>
          </cell>
          <cell r="C501" t="str">
            <v>AKEBONO</v>
          </cell>
          <cell r="D501">
            <v>0</v>
          </cell>
          <cell r="E501" t="str">
            <v>260g(10)*10*3</v>
          </cell>
          <cell r="F501">
            <v>34.799999999999997</v>
          </cell>
          <cell r="G501">
            <v>33.5</v>
          </cell>
          <cell r="H501">
            <v>43.5</v>
          </cell>
          <cell r="I501">
            <v>5.0712299999999995E-2</v>
          </cell>
          <cell r="J501">
            <v>7353.0000000000009</v>
          </cell>
          <cell r="K501">
            <v>24.51</v>
          </cell>
          <cell r="L501">
            <v>7.8</v>
          </cell>
        </row>
        <row r="502">
          <cell r="A502" t="str">
            <v>149442(N)</v>
          </cell>
          <cell r="B502" t="str">
            <v>NN NEW EBI FRY (TOKUDAI)</v>
          </cell>
          <cell r="C502" t="str">
            <v>AKEBONO</v>
          </cell>
          <cell r="D502">
            <v>0</v>
          </cell>
          <cell r="E502" t="str">
            <v>320g(10)*10*3</v>
          </cell>
          <cell r="F502">
            <v>37.5</v>
          </cell>
          <cell r="G502">
            <v>34.5</v>
          </cell>
          <cell r="H502">
            <v>44</v>
          </cell>
          <cell r="I502">
            <v>5.6925000000000003E-2</v>
          </cell>
          <cell r="J502">
            <v>9546</v>
          </cell>
          <cell r="K502">
            <v>31.82</v>
          </cell>
          <cell r="L502">
            <v>9.6</v>
          </cell>
        </row>
        <row r="503">
          <cell r="A503" t="str">
            <v>149479(N)</v>
          </cell>
          <cell r="B503" t="str">
            <v>NN EBI FRY  M</v>
          </cell>
          <cell r="C503" t="str">
            <v>AKEBONO</v>
          </cell>
          <cell r="D503">
            <v>0</v>
          </cell>
          <cell r="E503" t="str">
            <v>200g(10)*12*3</v>
          </cell>
          <cell r="F503">
            <v>46.5</v>
          </cell>
          <cell r="G503">
            <v>31</v>
          </cell>
          <cell r="H503">
            <v>38</v>
          </cell>
          <cell r="I503">
            <v>5.4776999999999999E-2</v>
          </cell>
          <cell r="J503">
            <v>6289.2</v>
          </cell>
          <cell r="K503">
            <v>17.47</v>
          </cell>
          <cell r="L503">
            <v>7.2</v>
          </cell>
        </row>
        <row r="504">
          <cell r="A504" t="str">
            <v>149480(N)</v>
          </cell>
          <cell r="B504" t="str">
            <v>NN EBI FRY  L</v>
          </cell>
          <cell r="C504" t="str">
            <v>AKEBONO</v>
          </cell>
          <cell r="D504">
            <v>0</v>
          </cell>
          <cell r="E504" t="str">
            <v>220g(10)*12*3</v>
          </cell>
          <cell r="F504">
            <v>47</v>
          </cell>
          <cell r="G504">
            <v>31</v>
          </cell>
          <cell r="H504">
            <v>38</v>
          </cell>
          <cell r="I504">
            <v>5.5365999999999999E-2</v>
          </cell>
          <cell r="J504">
            <v>7844.4</v>
          </cell>
          <cell r="K504">
            <v>21.79</v>
          </cell>
          <cell r="L504">
            <v>7.92</v>
          </cell>
        </row>
        <row r="505">
          <cell r="A505" t="str">
            <v>149481(N)</v>
          </cell>
          <cell r="B505" t="str">
            <v>NN EBI FRY  2L</v>
          </cell>
          <cell r="C505" t="str">
            <v>AKEBONO</v>
          </cell>
          <cell r="D505">
            <v>0</v>
          </cell>
          <cell r="E505" t="str">
            <v>240g(10)*12*3</v>
          </cell>
          <cell r="F505">
            <v>47</v>
          </cell>
          <cell r="G505">
            <v>33</v>
          </cell>
          <cell r="H505">
            <v>39</v>
          </cell>
          <cell r="I505">
            <v>6.0489000000000001E-2</v>
          </cell>
          <cell r="J505">
            <v>9439.1999999999989</v>
          </cell>
          <cell r="K505">
            <v>26.22</v>
          </cell>
          <cell r="L505">
            <v>8.64</v>
          </cell>
        </row>
        <row r="506">
          <cell r="A506" t="str">
            <v>095433(N)</v>
          </cell>
          <cell r="B506" t="str">
            <v>NN EBI FRY3L</v>
          </cell>
          <cell r="C506" t="str">
            <v>AB</v>
          </cell>
          <cell r="D506" t="str">
            <v>ｴﾋﾞﾌﾗｲ3L</v>
          </cell>
          <cell r="E506" t="str">
            <v>28g*10/12*2</v>
          </cell>
          <cell r="F506">
            <v>30.5</v>
          </cell>
          <cell r="G506">
            <v>46.5</v>
          </cell>
          <cell r="H506">
            <v>24</v>
          </cell>
          <cell r="I506">
            <v>3.4037999999999999E-2</v>
          </cell>
          <cell r="J506">
            <v>7639.2</v>
          </cell>
          <cell r="K506">
            <v>31.83</v>
          </cell>
          <cell r="L506">
            <v>6.72</v>
          </cell>
          <cell r="M506">
            <v>0</v>
          </cell>
          <cell r="N506" t="str">
            <v>EBF</v>
          </cell>
        </row>
        <row r="507">
          <cell r="A507">
            <v>183253</v>
          </cell>
          <cell r="B507" t="str">
            <v>CHICKEN CURRY (T)</v>
          </cell>
          <cell r="C507" t="str">
            <v>TEN FOOD</v>
          </cell>
          <cell r="D507">
            <v>0</v>
          </cell>
          <cell r="E507" t="str">
            <v>220g*20*2</v>
          </cell>
          <cell r="F507">
            <v>25</v>
          </cell>
          <cell r="G507">
            <v>32.5</v>
          </cell>
          <cell r="H507">
            <v>27</v>
          </cell>
          <cell r="I507">
            <v>2.1937499999999999E-2</v>
          </cell>
          <cell r="J507">
            <v>3880</v>
          </cell>
          <cell r="K507">
            <v>97</v>
          </cell>
          <cell r="L507">
            <v>8.8000000000000007</v>
          </cell>
        </row>
        <row r="508">
          <cell r="A508">
            <v>183241</v>
          </cell>
          <cell r="B508" t="str">
            <v>MARU TAKOYAKI</v>
          </cell>
          <cell r="C508" t="str">
            <v>COOP</v>
          </cell>
          <cell r="D508">
            <v>0</v>
          </cell>
          <cell r="E508" t="str">
            <v>500g(25pcs)*20*1</v>
          </cell>
          <cell r="F508">
            <v>37</v>
          </cell>
          <cell r="G508">
            <v>43</v>
          </cell>
          <cell r="H508">
            <v>19.5</v>
          </cell>
          <cell r="I508">
            <v>3.10245E-2</v>
          </cell>
          <cell r="J508">
            <v>3100</v>
          </cell>
          <cell r="K508">
            <v>6.2</v>
          </cell>
          <cell r="L508">
            <v>10</v>
          </cell>
        </row>
        <row r="509">
          <cell r="A509">
            <v>178908</v>
          </cell>
          <cell r="B509" t="str">
            <v>SHRIMP SHAOMAI PACK (IY)</v>
          </cell>
          <cell r="C509" t="str">
            <v>IY</v>
          </cell>
          <cell r="D509">
            <v>0</v>
          </cell>
          <cell r="E509" t="str">
            <v>132g(6pcs)*10*4</v>
          </cell>
          <cell r="F509">
            <v>38.5</v>
          </cell>
          <cell r="G509">
            <v>57</v>
          </cell>
          <cell r="H509">
            <v>21</v>
          </cell>
          <cell r="I509">
            <v>4.60845E-2</v>
          </cell>
          <cell r="J509">
            <v>7152</v>
          </cell>
          <cell r="K509">
            <v>178.8</v>
          </cell>
          <cell r="L509">
            <v>5.28</v>
          </cell>
        </row>
        <row r="510">
          <cell r="A510">
            <v>178906</v>
          </cell>
          <cell r="B510" t="str">
            <v>SHARK FIN GYOZA PACK (IY)</v>
          </cell>
          <cell r="C510" t="str">
            <v>IY</v>
          </cell>
          <cell r="D510">
            <v>0</v>
          </cell>
          <cell r="E510" t="str">
            <v>156g(6pcs)*10*4</v>
          </cell>
          <cell r="F510">
            <v>47.5</v>
          </cell>
          <cell r="G510">
            <v>59</v>
          </cell>
          <cell r="H510">
            <v>22</v>
          </cell>
          <cell r="I510">
            <v>6.1655000000000001E-2</v>
          </cell>
          <cell r="J510">
            <v>7368</v>
          </cell>
          <cell r="K510">
            <v>184.2</v>
          </cell>
          <cell r="L510">
            <v>6.24</v>
          </cell>
        </row>
        <row r="511">
          <cell r="A511">
            <v>178905</v>
          </cell>
          <cell r="B511" t="str">
            <v>SHOROM PAO PACK (IY)</v>
          </cell>
          <cell r="C511" t="str">
            <v>IY</v>
          </cell>
          <cell r="D511">
            <v>0</v>
          </cell>
          <cell r="E511" t="str">
            <v>180g(6pcs)*10*4</v>
          </cell>
          <cell r="F511">
            <v>41.5</v>
          </cell>
          <cell r="G511">
            <v>67.5</v>
          </cell>
          <cell r="H511">
            <v>20</v>
          </cell>
          <cell r="I511">
            <v>5.6024999999999998E-2</v>
          </cell>
          <cell r="J511">
            <v>4920</v>
          </cell>
          <cell r="K511">
            <v>123</v>
          </cell>
          <cell r="L511">
            <v>7.2</v>
          </cell>
        </row>
        <row r="512">
          <cell r="A512">
            <v>178907</v>
          </cell>
          <cell r="B512" t="str">
            <v>NIRA MANJU PACK (IY)</v>
          </cell>
          <cell r="C512" t="str">
            <v>IY</v>
          </cell>
          <cell r="D512">
            <v>0</v>
          </cell>
          <cell r="E512" t="str">
            <v>180g(6pcs)*10*4</v>
          </cell>
          <cell r="F512">
            <v>41.5</v>
          </cell>
          <cell r="G512">
            <v>67</v>
          </cell>
          <cell r="H512">
            <v>21</v>
          </cell>
          <cell r="I512">
            <v>5.8390499999999998E-2</v>
          </cell>
          <cell r="J512">
            <v>6840</v>
          </cell>
          <cell r="K512">
            <v>171</v>
          </cell>
          <cell r="L512">
            <v>7.2</v>
          </cell>
        </row>
        <row r="513">
          <cell r="A513">
            <v>178911</v>
          </cell>
          <cell r="B513" t="str">
            <v>CHIMAKI CHICKEN PACK (IY)</v>
          </cell>
          <cell r="C513" t="str">
            <v>IY</v>
          </cell>
          <cell r="D513">
            <v>0</v>
          </cell>
          <cell r="E513" t="str">
            <v>180g(4pcs)*10*4</v>
          </cell>
          <cell r="F513">
            <v>41</v>
          </cell>
          <cell r="G513">
            <v>56</v>
          </cell>
          <cell r="H513">
            <v>30.5</v>
          </cell>
          <cell r="I513">
            <v>7.0028000000000007E-2</v>
          </cell>
          <cell r="J513">
            <v>4224</v>
          </cell>
          <cell r="K513">
            <v>105.6</v>
          </cell>
          <cell r="L513">
            <v>7.2</v>
          </cell>
        </row>
        <row r="514">
          <cell r="A514">
            <v>178910</v>
          </cell>
          <cell r="B514" t="str">
            <v>SEAFOOD SPRING ROLL PACK (IY)</v>
          </cell>
          <cell r="C514" t="str">
            <v>IY</v>
          </cell>
          <cell r="D514">
            <v>0</v>
          </cell>
          <cell r="E514" t="str">
            <v>200g(5pcs)*10*4</v>
          </cell>
          <cell r="F514">
            <v>42</v>
          </cell>
          <cell r="G514">
            <v>58.5</v>
          </cell>
          <cell r="H514">
            <v>17</v>
          </cell>
          <cell r="I514">
            <v>4.1769000000000001E-2</v>
          </cell>
          <cell r="J514">
            <v>6040</v>
          </cell>
          <cell r="K514">
            <v>151</v>
          </cell>
          <cell r="L514">
            <v>8</v>
          </cell>
        </row>
        <row r="515">
          <cell r="A515">
            <v>178909</v>
          </cell>
          <cell r="B515" t="str">
            <v>HAG KAO  PACK ( IY )</v>
          </cell>
          <cell r="C515" t="str">
            <v>IY</v>
          </cell>
          <cell r="D515">
            <v>0</v>
          </cell>
          <cell r="E515" t="str">
            <v>132g(6pcs)*10*4</v>
          </cell>
          <cell r="F515">
            <v>40.5</v>
          </cell>
          <cell r="G515">
            <v>69</v>
          </cell>
          <cell r="H515">
            <v>20</v>
          </cell>
          <cell r="I515">
            <v>5.5890000000000002E-2</v>
          </cell>
          <cell r="J515">
            <v>5712</v>
          </cell>
          <cell r="K515">
            <v>142.80000000000001</v>
          </cell>
          <cell r="L515">
            <v>5.28</v>
          </cell>
        </row>
        <row r="516">
          <cell r="A516">
            <v>178912</v>
          </cell>
          <cell r="B516" t="str">
            <v>GOMA DANGO PACK (IY)</v>
          </cell>
          <cell r="C516" t="str">
            <v>IY</v>
          </cell>
          <cell r="D516">
            <v>0</v>
          </cell>
          <cell r="E516" t="str">
            <v>180g(6pcs)*10*4</v>
          </cell>
          <cell r="F516">
            <v>39</v>
          </cell>
          <cell r="G516">
            <v>65</v>
          </cell>
          <cell r="H516">
            <v>19.5</v>
          </cell>
          <cell r="I516">
            <v>4.9432499999999997E-2</v>
          </cell>
          <cell r="J516">
            <v>3936</v>
          </cell>
          <cell r="K516">
            <v>98.4</v>
          </cell>
          <cell r="L516">
            <v>7.2</v>
          </cell>
        </row>
        <row r="517">
          <cell r="A517">
            <v>183284</v>
          </cell>
          <cell r="B517" t="str">
            <v>EBI NEGI YAKI</v>
          </cell>
          <cell r="C517" t="str">
            <v>COOP</v>
          </cell>
          <cell r="D517">
            <v>0</v>
          </cell>
          <cell r="E517" t="str">
            <v>200g(5pcs)*20*2</v>
          </cell>
          <cell r="F517">
            <v>30</v>
          </cell>
          <cell r="G517">
            <v>35</v>
          </cell>
          <cell r="H517">
            <v>20</v>
          </cell>
          <cell r="I517">
            <v>2.1000000000000001E-2</v>
          </cell>
          <cell r="J517">
            <v>5460</v>
          </cell>
          <cell r="K517">
            <v>27.3</v>
          </cell>
          <cell r="L517">
            <v>8</v>
          </cell>
        </row>
        <row r="518">
          <cell r="A518" t="str">
            <v>USA-6</v>
          </cell>
          <cell r="B518" t="str">
            <v>EBI KAKIAGE</v>
          </cell>
          <cell r="C518" t="str">
            <v>TMTC</v>
          </cell>
          <cell r="D518">
            <v>0</v>
          </cell>
          <cell r="E518" t="str">
            <v>60g*50*1</v>
          </cell>
          <cell r="F518">
            <v>30</v>
          </cell>
          <cell r="G518">
            <v>30</v>
          </cell>
          <cell r="H518">
            <v>15</v>
          </cell>
          <cell r="I518">
            <v>1.35E-2</v>
          </cell>
          <cell r="J518">
            <v>0</v>
          </cell>
          <cell r="K518" t="str">
            <v>USD</v>
          </cell>
          <cell r="L518">
            <v>3</v>
          </cell>
          <cell r="M518">
            <v>0</v>
          </cell>
          <cell r="N518">
            <v>0</v>
          </cell>
          <cell r="O518">
            <v>0</v>
          </cell>
          <cell r="P518">
            <v>0.27</v>
          </cell>
          <cell r="Q518">
            <v>13.5</v>
          </cell>
        </row>
        <row r="519">
          <cell r="A519" t="str">
            <v>553RES</v>
          </cell>
          <cell r="B519" t="str">
            <v>YUBA TOFU</v>
          </cell>
          <cell r="C519" t="str">
            <v>RE&amp;S</v>
          </cell>
          <cell r="D519">
            <v>0</v>
          </cell>
          <cell r="E519" t="str">
            <v>32g*10*12*2</v>
          </cell>
          <cell r="F519">
            <v>30</v>
          </cell>
          <cell r="G519">
            <v>30</v>
          </cell>
          <cell r="H519">
            <v>15</v>
          </cell>
          <cell r="I519">
            <v>1.35E-2</v>
          </cell>
          <cell r="J519">
            <v>0</v>
          </cell>
          <cell r="K519" t="str">
            <v>USD</v>
          </cell>
          <cell r="L519">
            <v>7.68</v>
          </cell>
          <cell r="M519">
            <v>0</v>
          </cell>
          <cell r="N519">
            <v>0</v>
          </cell>
          <cell r="O519">
            <v>0</v>
          </cell>
          <cell r="P519">
            <v>0.17</v>
          </cell>
          <cell r="Q519">
            <v>40.800000000000004</v>
          </cell>
        </row>
        <row r="520">
          <cell r="A520" t="str">
            <v>182866(S)</v>
          </cell>
          <cell r="B520" t="str">
            <v>CRAB CLAW FRY ( H )</v>
          </cell>
          <cell r="C520" t="str">
            <v>RE&amp;S</v>
          </cell>
          <cell r="D520">
            <v>0</v>
          </cell>
          <cell r="E520" t="str">
            <v>800g(20)*9*1</v>
          </cell>
          <cell r="F520">
            <v>35</v>
          </cell>
          <cell r="G520">
            <v>47.5</v>
          </cell>
          <cell r="H520">
            <v>15</v>
          </cell>
          <cell r="I520">
            <v>2.4937500000000001E-2</v>
          </cell>
          <cell r="J520">
            <v>0</v>
          </cell>
          <cell r="K520" t="str">
            <v>USD</v>
          </cell>
          <cell r="L520">
            <v>7.2</v>
          </cell>
          <cell r="M520">
            <v>0</v>
          </cell>
          <cell r="N520">
            <v>0</v>
          </cell>
          <cell r="O520">
            <v>0</v>
          </cell>
          <cell r="P520">
            <v>0.313</v>
          </cell>
          <cell r="Q520">
            <v>56.339999999999996</v>
          </cell>
        </row>
        <row r="521">
          <cell r="A521" t="str">
            <v>149443(S)</v>
          </cell>
          <cell r="B521" t="str">
            <v>BREADED SHRIMP WHITE SAUCE( EBI CREAMY)</v>
          </cell>
          <cell r="C521" t="str">
            <v>RE&amp;S</v>
          </cell>
          <cell r="D521">
            <v>0</v>
          </cell>
          <cell r="E521" t="str">
            <v>324g(12)*10*2</v>
          </cell>
          <cell r="F521">
            <v>53</v>
          </cell>
          <cell r="G521">
            <v>33.5</v>
          </cell>
          <cell r="H521">
            <v>30</v>
          </cell>
          <cell r="I521">
            <v>5.3265E-2</v>
          </cell>
          <cell r="J521">
            <v>0</v>
          </cell>
          <cell r="K521" t="str">
            <v>USD</v>
          </cell>
          <cell r="L521">
            <v>6.48</v>
          </cell>
          <cell r="M521">
            <v>0</v>
          </cell>
          <cell r="N521">
            <v>0</v>
          </cell>
          <cell r="O521">
            <v>0</v>
          </cell>
          <cell r="P521">
            <v>0.158</v>
          </cell>
          <cell r="Q521">
            <v>37.92</v>
          </cell>
        </row>
        <row r="522">
          <cell r="A522" t="str">
            <v>U-011</v>
          </cell>
          <cell r="B522" t="str">
            <v>KUSHI FRY SET  NEW</v>
          </cell>
          <cell r="C522" t="str">
            <v>U-COOP</v>
          </cell>
          <cell r="D522">
            <v>0</v>
          </cell>
          <cell r="E522" t="str">
            <v>416g(5ITEM*4)*20*1</v>
          </cell>
          <cell r="F522">
            <v>36</v>
          </cell>
          <cell r="G522">
            <v>45.5</v>
          </cell>
          <cell r="H522">
            <v>25</v>
          </cell>
          <cell r="I522">
            <v>4.095E-2</v>
          </cell>
          <cell r="J522">
            <v>0</v>
          </cell>
          <cell r="K522" t="str">
            <v>USD</v>
          </cell>
          <cell r="L522">
            <v>8.32</v>
          </cell>
          <cell r="M522">
            <v>0</v>
          </cell>
          <cell r="N522">
            <v>0</v>
          </cell>
          <cell r="O522">
            <v>0</v>
          </cell>
          <cell r="P522">
            <v>2.35</v>
          </cell>
          <cell r="Q522">
            <v>47</v>
          </cell>
        </row>
        <row r="523">
          <cell r="A523">
            <v>183277</v>
          </cell>
          <cell r="B523" t="str">
            <v>TENMORI KAKIAGE</v>
          </cell>
          <cell r="C523" t="str">
            <v>AKEBONO</v>
          </cell>
          <cell r="D523">
            <v>0</v>
          </cell>
          <cell r="E523" t="str">
            <v>660g(12pcs)*6*2</v>
          </cell>
          <cell r="F523">
            <v>35</v>
          </cell>
          <cell r="G523">
            <v>52</v>
          </cell>
          <cell r="H523">
            <v>60</v>
          </cell>
          <cell r="I523">
            <v>0.10920000000000001</v>
          </cell>
          <cell r="J523">
            <v>3960</v>
          </cell>
          <cell r="K523">
            <v>27.5</v>
          </cell>
          <cell r="L523">
            <v>7.92</v>
          </cell>
        </row>
        <row r="524">
          <cell r="A524">
            <v>189401</v>
          </cell>
          <cell r="B524" t="str">
            <v>(NEW) AJI FRY 50g</v>
          </cell>
          <cell r="C524" t="str">
            <v>AKEBONO</v>
          </cell>
          <cell r="D524">
            <v>0</v>
          </cell>
          <cell r="E524" t="str">
            <v>50g*50*3</v>
          </cell>
          <cell r="F524">
            <v>25</v>
          </cell>
          <cell r="G524">
            <v>37</v>
          </cell>
          <cell r="H524">
            <v>30</v>
          </cell>
          <cell r="I524">
            <v>2.775E-2</v>
          </cell>
          <cell r="J524">
            <v>2448</v>
          </cell>
          <cell r="K524">
            <v>16.32</v>
          </cell>
          <cell r="L524">
            <v>7.5</v>
          </cell>
        </row>
        <row r="525">
          <cell r="A525">
            <v>189402</v>
          </cell>
          <cell r="B525" t="str">
            <v>(NEW) AJI FRY 60g</v>
          </cell>
          <cell r="C525" t="str">
            <v>AKEBONO</v>
          </cell>
          <cell r="D525">
            <v>0</v>
          </cell>
          <cell r="E525" t="str">
            <v>60g*50*3</v>
          </cell>
          <cell r="F525">
            <v>25.5</v>
          </cell>
          <cell r="G525">
            <v>36.5</v>
          </cell>
          <cell r="H525">
            <v>34.5</v>
          </cell>
          <cell r="I525">
            <v>3.2110874999999997E-2</v>
          </cell>
          <cell r="J525">
            <v>2754</v>
          </cell>
          <cell r="K525">
            <v>18.36</v>
          </cell>
          <cell r="L525">
            <v>9</v>
          </cell>
        </row>
        <row r="526">
          <cell r="A526">
            <v>189403</v>
          </cell>
          <cell r="B526" t="str">
            <v>(NEW) AJI FRY 70g</v>
          </cell>
          <cell r="C526" t="str">
            <v>AKEBONO</v>
          </cell>
          <cell r="D526">
            <v>0</v>
          </cell>
          <cell r="E526" t="str">
            <v>70g*40*3</v>
          </cell>
          <cell r="F526">
            <v>25.5</v>
          </cell>
          <cell r="G526">
            <v>36.5</v>
          </cell>
          <cell r="H526">
            <v>32.25</v>
          </cell>
          <cell r="I526">
            <v>3.00166875E-2</v>
          </cell>
          <cell r="J526">
            <v>2599.1999999999998</v>
          </cell>
          <cell r="K526">
            <v>21.66</v>
          </cell>
          <cell r="L526">
            <v>8.4</v>
          </cell>
        </row>
        <row r="527">
          <cell r="A527">
            <v>189477</v>
          </cell>
          <cell r="B527" t="str">
            <v>KAISEN MANJU</v>
          </cell>
          <cell r="C527" t="str">
            <v>MONTEROZA</v>
          </cell>
          <cell r="D527">
            <v>0</v>
          </cell>
          <cell r="E527" t="str">
            <v>1440g(12pcs)*6*1</v>
          </cell>
          <cell r="F527">
            <v>38.5</v>
          </cell>
          <cell r="G527">
            <v>57</v>
          </cell>
          <cell r="H527">
            <v>15</v>
          </cell>
          <cell r="I527">
            <v>3.2917500000000002E-2</v>
          </cell>
          <cell r="J527">
            <v>3427.2000000000003</v>
          </cell>
          <cell r="K527">
            <v>47.6</v>
          </cell>
          <cell r="L527">
            <v>8.64</v>
          </cell>
        </row>
        <row r="528">
          <cell r="A528">
            <v>189478</v>
          </cell>
          <cell r="B528" t="str">
            <v>MINI SHRIMP MANJU</v>
          </cell>
          <cell r="C528" t="str">
            <v>MONTEROZA</v>
          </cell>
          <cell r="D528">
            <v>0</v>
          </cell>
          <cell r="E528" t="str">
            <v>500g(20pcs)*8*2</v>
          </cell>
          <cell r="F528">
            <v>27.5</v>
          </cell>
          <cell r="G528">
            <v>39.5</v>
          </cell>
          <cell r="H528">
            <v>31</v>
          </cell>
          <cell r="I528">
            <v>3.3673750000000002E-2</v>
          </cell>
          <cell r="J528">
            <v>5664</v>
          </cell>
          <cell r="K528">
            <v>17.7</v>
          </cell>
          <cell r="L528">
            <v>8</v>
          </cell>
        </row>
        <row r="529">
          <cell r="A529">
            <v>189479</v>
          </cell>
          <cell r="B529" t="str">
            <v>DUCK GARLIC KUSHI</v>
          </cell>
          <cell r="C529" t="str">
            <v>MONTEROZA</v>
          </cell>
          <cell r="D529">
            <v>0</v>
          </cell>
          <cell r="E529" t="str">
            <v>150g(10pcs)*16*2</v>
          </cell>
          <cell r="F529">
            <v>31.5</v>
          </cell>
          <cell r="G529">
            <v>43</v>
          </cell>
          <cell r="H529">
            <v>23</v>
          </cell>
          <cell r="I529">
            <v>3.1153500000000001E-2</v>
          </cell>
          <cell r="J529">
            <v>5760</v>
          </cell>
          <cell r="K529">
            <v>18</v>
          </cell>
          <cell r="L529">
            <v>4.8</v>
          </cell>
        </row>
        <row r="530">
          <cell r="A530">
            <v>189480</v>
          </cell>
          <cell r="B530" t="str">
            <v>ONION KUSHI</v>
          </cell>
          <cell r="C530" t="str">
            <v>MONTEROZA</v>
          </cell>
          <cell r="D530">
            <v>0</v>
          </cell>
          <cell r="E530" t="str">
            <v>180g(10pcs)*16*2</v>
          </cell>
          <cell r="F530">
            <v>32.5</v>
          </cell>
          <cell r="G530">
            <v>43</v>
          </cell>
          <cell r="H530">
            <v>27</v>
          </cell>
          <cell r="I530">
            <v>3.7732500000000002E-2</v>
          </cell>
          <cell r="J530">
            <v>4000</v>
          </cell>
          <cell r="K530">
            <v>12.5</v>
          </cell>
          <cell r="L530">
            <v>5.76</v>
          </cell>
        </row>
        <row r="531">
          <cell r="A531">
            <v>189481</v>
          </cell>
          <cell r="B531" t="str">
            <v>SHIROMI TARU TARU KUSHI</v>
          </cell>
          <cell r="C531" t="str">
            <v>MONTEROZA</v>
          </cell>
          <cell r="D531">
            <v>0</v>
          </cell>
          <cell r="E531" t="str">
            <v>180g(10pcs)*16*2</v>
          </cell>
          <cell r="F531">
            <v>35</v>
          </cell>
          <cell r="G531">
            <v>43.5</v>
          </cell>
          <cell r="H531">
            <v>24</v>
          </cell>
          <cell r="I531">
            <v>3.6540000000000003E-2</v>
          </cell>
          <cell r="J531">
            <v>5440</v>
          </cell>
          <cell r="K531">
            <v>17</v>
          </cell>
          <cell r="L531">
            <v>5.76</v>
          </cell>
        </row>
        <row r="532">
          <cell r="A532">
            <v>189482</v>
          </cell>
          <cell r="B532" t="str">
            <v>STICK SPRING ROLL</v>
          </cell>
          <cell r="C532" t="str">
            <v>MONTEROZA</v>
          </cell>
          <cell r="D532">
            <v>0</v>
          </cell>
          <cell r="E532" t="str">
            <v>300g(10pcs)*10*2</v>
          </cell>
          <cell r="F532">
            <v>27.5</v>
          </cell>
          <cell r="G532">
            <v>58.5</v>
          </cell>
          <cell r="H532">
            <v>18</v>
          </cell>
          <cell r="I532">
            <v>2.8957500000000001E-2</v>
          </cell>
          <cell r="J532">
            <v>4200</v>
          </cell>
          <cell r="K532">
            <v>21</v>
          </cell>
          <cell r="L532">
            <v>6</v>
          </cell>
        </row>
        <row r="533">
          <cell r="A533">
            <v>189483</v>
          </cell>
          <cell r="B533" t="str">
            <v>EBI TAMA CHEESE KUSHI</v>
          </cell>
          <cell r="C533" t="str">
            <v>MONTEROZA</v>
          </cell>
          <cell r="D533">
            <v>0</v>
          </cell>
          <cell r="E533" t="str">
            <v>200g(10pcs)*16*2</v>
          </cell>
          <cell r="F533">
            <v>31</v>
          </cell>
          <cell r="G533">
            <v>42</v>
          </cell>
          <cell r="H533">
            <v>26</v>
          </cell>
          <cell r="I533">
            <v>3.3852E-2</v>
          </cell>
          <cell r="J533">
            <v>4480</v>
          </cell>
          <cell r="K533">
            <v>14</v>
          </cell>
          <cell r="L533">
            <v>6.4</v>
          </cell>
        </row>
        <row r="534">
          <cell r="A534">
            <v>189484</v>
          </cell>
          <cell r="B534" t="str">
            <v>IKA OBA KUSHI</v>
          </cell>
          <cell r="C534" t="str">
            <v>MONTEROZA</v>
          </cell>
          <cell r="D534">
            <v>0</v>
          </cell>
          <cell r="E534" t="str">
            <v>170g(10pcs)*16*2</v>
          </cell>
          <cell r="F534">
            <v>33</v>
          </cell>
          <cell r="G534">
            <v>42.5</v>
          </cell>
          <cell r="H534">
            <v>27.5</v>
          </cell>
          <cell r="I534">
            <v>3.8568749999999999E-2</v>
          </cell>
          <cell r="J534">
            <v>5184</v>
          </cell>
          <cell r="K534">
            <v>16.2</v>
          </cell>
          <cell r="L534">
            <v>5.44</v>
          </cell>
        </row>
        <row r="535">
          <cell r="A535">
            <v>189466</v>
          </cell>
          <cell r="B535" t="str">
            <v>MINI EBI FRY  ( S )</v>
          </cell>
          <cell r="C535" t="str">
            <v>COOP</v>
          </cell>
          <cell r="D535">
            <v>0</v>
          </cell>
          <cell r="E535" t="str">
            <v>140g(10pcs)*30*1</v>
          </cell>
          <cell r="F535">
            <v>35</v>
          </cell>
          <cell r="G535">
            <v>52</v>
          </cell>
          <cell r="H535">
            <v>20</v>
          </cell>
          <cell r="I535">
            <v>3.6400000000000002E-2</v>
          </cell>
          <cell r="J535">
            <v>4110</v>
          </cell>
          <cell r="K535">
            <v>13.7</v>
          </cell>
          <cell r="L535">
            <v>4.2</v>
          </cell>
        </row>
        <row r="536">
          <cell r="A536">
            <v>189517</v>
          </cell>
          <cell r="B536" t="str">
            <v>SHRIMP MANJU   80S</v>
          </cell>
          <cell r="C536" t="str">
            <v>COOP</v>
          </cell>
          <cell r="D536">
            <v>0</v>
          </cell>
          <cell r="E536" t="str">
            <v>320g(4)*24*1</v>
          </cell>
          <cell r="F536">
            <v>32</v>
          </cell>
          <cell r="G536">
            <v>48</v>
          </cell>
          <cell r="H536">
            <v>19</v>
          </cell>
          <cell r="I536">
            <v>2.9184000000000002E-2</v>
          </cell>
          <cell r="J536">
            <v>3936</v>
          </cell>
          <cell r="K536">
            <v>41</v>
          </cell>
          <cell r="L536">
            <v>7.68</v>
          </cell>
        </row>
        <row r="537">
          <cell r="A537">
            <v>189538</v>
          </cell>
          <cell r="B537" t="str">
            <v>TAKOYAKI   LIFE 30</v>
          </cell>
          <cell r="C537" t="str">
            <v>AKEBONO</v>
          </cell>
          <cell r="D537">
            <v>0</v>
          </cell>
          <cell r="E537" t="str">
            <v>900g(30pcs)*10*1</v>
          </cell>
          <cell r="F537">
            <v>27.5</v>
          </cell>
          <cell r="G537">
            <v>24.5</v>
          </cell>
          <cell r="H537">
            <v>21</v>
          </cell>
          <cell r="I537">
            <v>1.414875E-2</v>
          </cell>
          <cell r="J537">
            <v>3450</v>
          </cell>
          <cell r="K537">
            <v>11.5</v>
          </cell>
          <cell r="L537">
            <v>9</v>
          </cell>
        </row>
        <row r="538">
          <cell r="A538">
            <v>189449</v>
          </cell>
          <cell r="B538" t="str">
            <v>YAM CHA SET   ( C )</v>
          </cell>
          <cell r="C538" t="str">
            <v>COOP</v>
          </cell>
          <cell r="D538">
            <v>0</v>
          </cell>
          <cell r="E538" t="str">
            <v>616g*12*1</v>
          </cell>
          <cell r="F538">
            <v>34.700000000000003</v>
          </cell>
          <cell r="G538">
            <v>41.7</v>
          </cell>
          <cell r="H538">
            <v>26.9</v>
          </cell>
          <cell r="I538">
            <v>3.8924031000000005E-2</v>
          </cell>
          <cell r="J538">
            <v>7200</v>
          </cell>
          <cell r="K538">
            <v>600</v>
          </cell>
          <cell r="L538">
            <v>7.3920000000000003</v>
          </cell>
          <cell r="M538" t="str">
            <v>NEW LOAD 25/9/02</v>
          </cell>
        </row>
        <row r="539">
          <cell r="A539">
            <v>189448</v>
          </cell>
          <cell r="B539" t="str">
            <v>YAM CHA SPECIAL</v>
          </cell>
          <cell r="C539" t="str">
            <v>COOP</v>
          </cell>
          <cell r="D539">
            <v>0</v>
          </cell>
          <cell r="E539" t="str">
            <v>616g*12*1</v>
          </cell>
          <cell r="F539">
            <v>35</v>
          </cell>
          <cell r="G539">
            <v>41</v>
          </cell>
          <cell r="H539">
            <v>28</v>
          </cell>
          <cell r="I539">
            <v>4.018E-2</v>
          </cell>
          <cell r="J539">
            <v>7231.2000000000007</v>
          </cell>
          <cell r="K539">
            <v>602.6</v>
          </cell>
          <cell r="L539">
            <v>7.3920000000000003</v>
          </cell>
          <cell r="M539" t="str">
            <v>NEW LOAD 21/9/02</v>
          </cell>
        </row>
        <row r="540">
          <cell r="A540">
            <v>189522</v>
          </cell>
          <cell r="B540" t="str">
            <v>CHICKEN POT PIE</v>
          </cell>
          <cell r="C540" t="str">
            <v>COOP</v>
          </cell>
          <cell r="D540">
            <v>0</v>
          </cell>
          <cell r="E540" t="str">
            <v>250g(2pcs)*18inner*1</v>
          </cell>
          <cell r="F540">
            <v>30</v>
          </cell>
          <cell r="G540">
            <v>35</v>
          </cell>
          <cell r="H540">
            <v>25</v>
          </cell>
          <cell r="I540">
            <v>2.6249999999999999E-2</v>
          </cell>
          <cell r="J540">
            <v>3153.6</v>
          </cell>
          <cell r="K540">
            <v>175.2</v>
          </cell>
          <cell r="L540">
            <v>4.5</v>
          </cell>
        </row>
      </sheetData>
      <sheetData sheetId="4" refreshError="1"/>
      <sheetData sheetId="5" refreshError="1"/>
      <sheetData sheetId="6"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2 furnace"/>
      <sheetName val="Productions config"/>
      <sheetName val="Depre."/>
      <sheetName val="Furnace#2"/>
      <sheetName val="RM"/>
      <sheetName val="Loan"/>
      <sheetName val="old cpmpare"/>
      <sheetName val="old spec"/>
      <sheetName val="new compare (2)"/>
      <sheetName val="refractory cost"/>
      <sheetName val="project management"/>
      <sheetName val="resource mgt"/>
      <sheetName val="standard speed"/>
      <sheetName val="Furnace#2 (2)"/>
    </sheetNames>
    <sheetDataSet>
      <sheetData sheetId="0" refreshError="1"/>
      <sheetData sheetId="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เงินกู้ธนชาติ"/>
      <sheetName val="เงินกู้ MGC"/>
      <sheetName val="CST1198"/>
      <sheetName val="Drop Down"/>
    </sheetNames>
    <sheetDataSet>
      <sheetData sheetId="0" refreshError="1"/>
      <sheetData sheetId="1" refreshError="1"/>
      <sheetData sheetId="2" refreshError="1"/>
      <sheetData sheetId="3"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ll&amp;CPD"/>
      <sheetName val="15;Other Income_Oct"/>
      <sheetName val="15;Other Income_Nov"/>
      <sheetName val="15;Other Income_Dec"/>
      <sheetName val="Group Mat before TFRS (2013)"/>
      <sheetName val="Master"/>
      <sheetName val="calculat"/>
      <sheetName val="Drop Down"/>
    </sheetNames>
    <sheetDataSet>
      <sheetData sheetId="0">
        <row r="4">
          <cell r="D4">
            <v>1</v>
          </cell>
          <cell r="E4">
            <v>2</v>
          </cell>
          <cell r="F4">
            <v>3</v>
          </cell>
          <cell r="G4">
            <v>4</v>
          </cell>
          <cell r="H4">
            <v>5</v>
          </cell>
          <cell r="I4">
            <v>6</v>
          </cell>
          <cell r="J4">
            <v>7</v>
          </cell>
          <cell r="K4">
            <v>8</v>
          </cell>
          <cell r="L4">
            <v>9</v>
          </cell>
          <cell r="M4">
            <v>10</v>
          </cell>
          <cell r="N4">
            <v>11</v>
          </cell>
          <cell r="O4">
            <v>12</v>
          </cell>
          <cell r="P4">
            <v>13</v>
          </cell>
          <cell r="Q4">
            <v>14</v>
          </cell>
          <cell r="R4">
            <v>15</v>
          </cell>
          <cell r="S4">
            <v>16</v>
          </cell>
          <cell r="T4">
            <v>17</v>
          </cell>
          <cell r="U4">
            <v>18</v>
          </cell>
          <cell r="V4">
            <v>19</v>
          </cell>
          <cell r="W4">
            <v>20</v>
          </cell>
          <cell r="X4">
            <v>21</v>
          </cell>
          <cell r="Y4">
            <v>22</v>
          </cell>
          <cell r="Z4">
            <v>23</v>
          </cell>
          <cell r="AA4">
            <v>24</v>
          </cell>
          <cell r="AB4">
            <v>25</v>
          </cell>
          <cell r="AC4">
            <v>26</v>
          </cell>
          <cell r="AD4">
            <v>27</v>
          </cell>
          <cell r="AE4">
            <v>28</v>
          </cell>
          <cell r="AF4">
            <v>29</v>
          </cell>
          <cell r="AG4">
            <v>30</v>
          </cell>
          <cell r="AH4">
            <v>31</v>
          </cell>
          <cell r="AI4">
            <v>32</v>
          </cell>
          <cell r="AJ4">
            <v>33</v>
          </cell>
          <cell r="AK4">
            <v>34</v>
          </cell>
          <cell r="AL4">
            <v>35</v>
          </cell>
          <cell r="AM4">
            <v>36</v>
          </cell>
          <cell r="AN4">
            <v>37</v>
          </cell>
          <cell r="AO4">
            <v>38</v>
          </cell>
          <cell r="AP4">
            <v>39</v>
          </cell>
          <cell r="AQ4">
            <v>40</v>
          </cell>
          <cell r="AR4">
            <v>41</v>
          </cell>
          <cell r="AS4">
            <v>42</v>
          </cell>
          <cell r="AT4">
            <v>43</v>
          </cell>
          <cell r="AU4">
            <v>44</v>
          </cell>
          <cell r="AV4">
            <v>45</v>
          </cell>
          <cell r="AW4">
            <v>46</v>
          </cell>
          <cell r="AX4">
            <v>47</v>
          </cell>
          <cell r="AY4">
            <v>48</v>
          </cell>
          <cell r="AZ4">
            <v>49</v>
          </cell>
          <cell r="BA4">
            <v>50</v>
          </cell>
          <cell r="BB4">
            <v>51</v>
          </cell>
          <cell r="BC4">
            <v>52</v>
          </cell>
          <cell r="BD4">
            <v>53</v>
          </cell>
          <cell r="BE4">
            <v>54</v>
          </cell>
          <cell r="BF4">
            <v>55</v>
          </cell>
          <cell r="BG4">
            <v>56</v>
          </cell>
          <cell r="BH4">
            <v>57</v>
          </cell>
          <cell r="BI4">
            <v>58</v>
          </cell>
          <cell r="BJ4">
            <v>59</v>
          </cell>
          <cell r="BK4">
            <v>60</v>
          </cell>
          <cell r="BL4">
            <v>61</v>
          </cell>
          <cell r="BM4">
            <v>62</v>
          </cell>
          <cell r="BN4">
            <v>63</v>
          </cell>
          <cell r="BO4">
            <v>64</v>
          </cell>
          <cell r="BP4">
            <v>65</v>
          </cell>
          <cell r="BQ4">
            <v>66</v>
          </cell>
          <cell r="BR4">
            <v>67</v>
          </cell>
          <cell r="BS4">
            <v>68</v>
          </cell>
          <cell r="BT4">
            <v>69</v>
          </cell>
          <cell r="BU4">
            <v>70</v>
          </cell>
          <cell r="BV4">
            <v>71</v>
          </cell>
          <cell r="BW4">
            <v>72</v>
          </cell>
          <cell r="BX4">
            <v>73</v>
          </cell>
          <cell r="BY4">
            <v>74</v>
          </cell>
          <cell r="BZ4">
            <v>75</v>
          </cell>
          <cell r="CA4">
            <v>76</v>
          </cell>
          <cell r="CB4">
            <v>77</v>
          </cell>
          <cell r="CC4">
            <v>78</v>
          </cell>
          <cell r="CD4">
            <v>79</v>
          </cell>
          <cell r="CE4">
            <v>80</v>
          </cell>
          <cell r="CF4">
            <v>81</v>
          </cell>
          <cell r="CG4">
            <v>82</v>
          </cell>
          <cell r="CH4">
            <v>83</v>
          </cell>
          <cell r="CI4">
            <v>84</v>
          </cell>
          <cell r="CJ4">
            <v>85</v>
          </cell>
          <cell r="CK4">
            <v>86</v>
          </cell>
          <cell r="CL4">
            <v>87</v>
          </cell>
          <cell r="CM4">
            <v>88</v>
          </cell>
          <cell r="CN4">
            <v>89</v>
          </cell>
          <cell r="CO4">
            <v>90</v>
          </cell>
          <cell r="CP4">
            <v>91</v>
          </cell>
          <cell r="CQ4">
            <v>92</v>
          </cell>
          <cell r="CR4">
            <v>93</v>
          </cell>
          <cell r="CS4">
            <v>94</v>
          </cell>
          <cell r="CT4">
            <v>95</v>
          </cell>
          <cell r="CZ4">
            <v>101</v>
          </cell>
          <cell r="DA4">
            <v>102</v>
          </cell>
          <cell r="DB4">
            <v>103</v>
          </cell>
          <cell r="DC4">
            <v>104</v>
          </cell>
          <cell r="DD4">
            <v>105</v>
          </cell>
          <cell r="DE4">
            <v>106</v>
          </cell>
          <cell r="DF4">
            <v>107</v>
          </cell>
          <cell r="DG4">
            <v>108</v>
          </cell>
          <cell r="DH4">
            <v>109</v>
          </cell>
          <cell r="DI4">
            <v>110</v>
          </cell>
          <cell r="DJ4">
            <v>111</v>
          </cell>
          <cell r="DK4">
            <v>112</v>
          </cell>
          <cell r="DL4">
            <v>113</v>
          </cell>
          <cell r="DM4">
            <v>114</v>
          </cell>
          <cell r="DN4">
            <v>115</v>
          </cell>
        </row>
        <row r="5">
          <cell r="D5">
            <v>37987</v>
          </cell>
          <cell r="E5">
            <v>38018</v>
          </cell>
          <cell r="F5">
            <v>38047</v>
          </cell>
          <cell r="G5">
            <v>38078</v>
          </cell>
          <cell r="H5">
            <v>38108</v>
          </cell>
          <cell r="I5">
            <v>38139</v>
          </cell>
          <cell r="J5">
            <v>38169</v>
          </cell>
          <cell r="K5">
            <v>38200</v>
          </cell>
          <cell r="L5">
            <v>38231</v>
          </cell>
          <cell r="M5">
            <v>38261</v>
          </cell>
          <cell r="N5">
            <v>38292</v>
          </cell>
          <cell r="O5">
            <v>38322</v>
          </cell>
          <cell r="Q5" t="str">
            <v>Total</v>
          </cell>
          <cell r="R5" t="e">
            <v>#NAME?</v>
          </cell>
          <cell r="X5">
            <v>37622</v>
          </cell>
          <cell r="Y5">
            <v>37653</v>
          </cell>
          <cell r="Z5">
            <v>37681</v>
          </cell>
          <cell r="AA5">
            <v>37712</v>
          </cell>
          <cell r="AB5">
            <v>37742</v>
          </cell>
          <cell r="AC5">
            <v>37773</v>
          </cell>
          <cell r="AD5">
            <v>37803</v>
          </cell>
          <cell r="AE5">
            <v>37834</v>
          </cell>
          <cell r="AF5">
            <v>37865</v>
          </cell>
          <cell r="AG5">
            <v>37895</v>
          </cell>
          <cell r="AH5">
            <v>37926</v>
          </cell>
          <cell r="AI5">
            <v>37956</v>
          </cell>
          <cell r="AK5" t="str">
            <v>Total</v>
          </cell>
          <cell r="AL5" t="e">
            <v>#NAME?</v>
          </cell>
          <cell r="AR5">
            <v>37987</v>
          </cell>
          <cell r="AS5">
            <v>38018</v>
          </cell>
          <cell r="AT5">
            <v>38047</v>
          </cell>
          <cell r="AU5">
            <v>38078</v>
          </cell>
          <cell r="AV5">
            <v>38108</v>
          </cell>
          <cell r="AW5">
            <v>38139</v>
          </cell>
          <cell r="AX5">
            <v>38169</v>
          </cell>
          <cell r="AY5">
            <v>38200</v>
          </cell>
          <cell r="AZ5">
            <v>38231</v>
          </cell>
          <cell r="BA5">
            <v>38261</v>
          </cell>
          <cell r="BB5">
            <v>38292</v>
          </cell>
          <cell r="BC5">
            <v>38322</v>
          </cell>
          <cell r="BE5" t="str">
            <v>Total</v>
          </cell>
          <cell r="BF5" t="e">
            <v>#NAME?</v>
          </cell>
          <cell r="BL5">
            <v>37987</v>
          </cell>
          <cell r="BM5">
            <v>38018</v>
          </cell>
          <cell r="BN5">
            <v>38047</v>
          </cell>
          <cell r="BO5">
            <v>38078</v>
          </cell>
          <cell r="BP5">
            <v>38108</v>
          </cell>
          <cell r="BQ5">
            <v>38139</v>
          </cell>
          <cell r="BR5">
            <v>38169</v>
          </cell>
          <cell r="BS5">
            <v>38200</v>
          </cell>
          <cell r="BT5">
            <v>38231</v>
          </cell>
          <cell r="BU5">
            <v>38261</v>
          </cell>
          <cell r="BV5">
            <v>38292</v>
          </cell>
          <cell r="BW5">
            <v>38322</v>
          </cell>
          <cell r="BY5" t="str">
            <v>Total</v>
          </cell>
          <cell r="BZ5" t="e">
            <v>#NAME?</v>
          </cell>
          <cell r="CF5">
            <v>37987</v>
          </cell>
          <cell r="CG5">
            <v>38018</v>
          </cell>
          <cell r="CH5">
            <v>38047</v>
          </cell>
          <cell r="CI5">
            <v>38078</v>
          </cell>
          <cell r="CJ5">
            <v>38108</v>
          </cell>
          <cell r="CK5">
            <v>38139</v>
          </cell>
          <cell r="CL5">
            <v>38169</v>
          </cell>
          <cell r="CM5">
            <v>38200</v>
          </cell>
          <cell r="CN5">
            <v>38231</v>
          </cell>
          <cell r="CO5">
            <v>38261</v>
          </cell>
          <cell r="CP5">
            <v>38292</v>
          </cell>
          <cell r="CQ5">
            <v>38322</v>
          </cell>
          <cell r="CS5" t="str">
            <v>Total</v>
          </cell>
          <cell r="CT5" t="e">
            <v>#NAME?</v>
          </cell>
          <cell r="CZ5">
            <v>37987</v>
          </cell>
          <cell r="DA5">
            <v>38018</v>
          </cell>
          <cell r="DB5">
            <v>38047</v>
          </cell>
          <cell r="DC5">
            <v>38078</v>
          </cell>
          <cell r="DD5">
            <v>38108</v>
          </cell>
          <cell r="DE5">
            <v>38139</v>
          </cell>
          <cell r="DF5">
            <v>38169</v>
          </cell>
          <cell r="DG5">
            <v>38200</v>
          </cell>
          <cell r="DH5">
            <v>38231</v>
          </cell>
          <cell r="DI5">
            <v>38261</v>
          </cell>
          <cell r="DJ5">
            <v>38292</v>
          </cell>
          <cell r="DK5">
            <v>38322</v>
          </cell>
          <cell r="DM5" t="str">
            <v>Total</v>
          </cell>
          <cell r="DN5" t="e">
            <v>#NAME?</v>
          </cell>
        </row>
        <row r="7">
          <cell r="D7">
            <v>103327.44497</v>
          </cell>
          <cell r="E7">
            <v>86198.464420000004</v>
          </cell>
          <cell r="F7">
            <v>100401.84220999997</v>
          </cell>
          <cell r="G7">
            <v>115603.90523999996</v>
          </cell>
          <cell r="H7">
            <v>109712.61380000004</v>
          </cell>
          <cell r="I7">
            <v>92828.412990000012</v>
          </cell>
          <cell r="J7">
            <v>99438.587780000002</v>
          </cell>
          <cell r="K7">
            <v>101966.66046000001</v>
          </cell>
          <cell r="L7">
            <v>91766.413979999998</v>
          </cell>
          <cell r="M7">
            <v>111866.728</v>
          </cell>
          <cell r="N7">
            <v>91945.94743</v>
          </cell>
          <cell r="O7">
            <v>101339.25328999999</v>
          </cell>
          <cell r="Q7">
            <v>1206396.2745699999</v>
          </cell>
          <cell r="R7">
            <v>1206396.2745699999</v>
          </cell>
          <cell r="X7">
            <v>106955.00576</v>
          </cell>
          <cell r="Y7">
            <v>94756.2454</v>
          </cell>
          <cell r="Z7">
            <v>113717.17631</v>
          </cell>
          <cell r="AA7">
            <v>100438.03200000001</v>
          </cell>
          <cell r="AB7">
            <v>101267.08</v>
          </cell>
          <cell r="AC7">
            <v>89513.346000000005</v>
          </cell>
          <cell r="AD7">
            <v>92931.192360000001</v>
          </cell>
          <cell r="AE7">
            <v>97921.55674</v>
          </cell>
          <cell r="AF7">
            <v>91504.869080000004</v>
          </cell>
          <cell r="AG7">
            <v>96750.278690000006</v>
          </cell>
          <cell r="AH7">
            <v>82778.806880000004</v>
          </cell>
          <cell r="AI7">
            <v>89802.01801</v>
          </cell>
          <cell r="AK7">
            <v>1158335.60723</v>
          </cell>
          <cell r="AL7">
            <v>1158335.60723</v>
          </cell>
          <cell r="AR7">
            <v>92980.176160000003</v>
          </cell>
          <cell r="AS7">
            <v>84282.970719999998</v>
          </cell>
          <cell r="AT7">
            <v>95630.274480000007</v>
          </cell>
          <cell r="AU7">
            <v>108931.90932999999</v>
          </cell>
          <cell r="AV7">
            <v>109940.6868</v>
          </cell>
          <cell r="AW7">
            <v>91318.262669999996</v>
          </cell>
          <cell r="AX7">
            <v>101879.12688</v>
          </cell>
          <cell r="AY7">
            <v>104179.50215999999</v>
          </cell>
          <cell r="AZ7">
            <v>94636.989919999993</v>
          </cell>
          <cell r="BA7">
            <v>111113.89989</v>
          </cell>
          <cell r="BB7">
            <v>97651.625739999989</v>
          </cell>
          <cell r="BC7">
            <v>114496.78872</v>
          </cell>
          <cell r="BE7">
            <v>1207042.2134700001</v>
          </cell>
          <cell r="BF7">
            <v>1207042.2134700001</v>
          </cell>
          <cell r="BL7">
            <v>103327.44497</v>
          </cell>
          <cell r="BM7">
            <v>86198.35970999999</v>
          </cell>
          <cell r="BN7">
            <v>100401.78984999997</v>
          </cell>
          <cell r="BO7">
            <v>115603.70897999997</v>
          </cell>
          <cell r="BP7">
            <v>104509.89848058493</v>
          </cell>
          <cell r="BQ7">
            <v>89460.824559311994</v>
          </cell>
          <cell r="BR7">
            <v>94683.639386798211</v>
          </cell>
          <cell r="BS7">
            <v>97984.359585663158</v>
          </cell>
          <cell r="BT7">
            <v>90480.84960876168</v>
          </cell>
          <cell r="BU7">
            <v>102926.97632779212</v>
          </cell>
          <cell r="BV7">
            <v>90474.047319414007</v>
          </cell>
          <cell r="BW7">
            <v>100881.00843252119</v>
          </cell>
          <cell r="BY7">
            <v>1176932.9072108476</v>
          </cell>
          <cell r="BZ7">
            <v>1176932.9072108476</v>
          </cell>
          <cell r="CF7">
            <v>103327.44497</v>
          </cell>
          <cell r="CG7">
            <v>86198.464420000004</v>
          </cell>
          <cell r="CH7">
            <v>100401.84220999997</v>
          </cell>
          <cell r="CI7">
            <v>115603.90523999996</v>
          </cell>
          <cell r="CJ7">
            <v>109712.61380000004</v>
          </cell>
          <cell r="CK7">
            <v>92828.412990000012</v>
          </cell>
          <cell r="CL7">
            <v>99438.587780000002</v>
          </cell>
          <cell r="CM7">
            <v>97984.361599999989</v>
          </cell>
          <cell r="CN7">
            <v>90655.028739999994</v>
          </cell>
          <cell r="CO7">
            <v>103106.59126</v>
          </cell>
          <cell r="CP7">
            <v>92457.407739999995</v>
          </cell>
          <cell r="CQ7">
            <v>102766.00688</v>
          </cell>
          <cell r="CS7">
            <v>1194480.66763</v>
          </cell>
          <cell r="CT7">
            <v>1194480.66763</v>
          </cell>
          <cell r="DM7">
            <v>0</v>
          </cell>
          <cell r="DN7">
            <v>0</v>
          </cell>
        </row>
        <row r="8">
          <cell r="D8">
            <v>5946012.0248600002</v>
          </cell>
          <cell r="E8">
            <v>5115247.80834</v>
          </cell>
          <cell r="F8">
            <v>5538279.2010299992</v>
          </cell>
          <cell r="G8">
            <v>5981990.7122100005</v>
          </cell>
          <cell r="H8">
            <v>6200844.3523199996</v>
          </cell>
          <cell r="I8">
            <v>5595444.8624299988</v>
          </cell>
          <cell r="J8">
            <v>5859738.62103</v>
          </cell>
          <cell r="K8">
            <v>6031539.2835900011</v>
          </cell>
          <cell r="L8">
            <v>5581549.1912999991</v>
          </cell>
          <cell r="M8">
            <v>6461728.62634</v>
          </cell>
          <cell r="N8">
            <v>5610843.8272399995</v>
          </cell>
          <cell r="O8">
            <v>7594751.3874300001</v>
          </cell>
          <cell r="Q8">
            <v>71517969.898120001</v>
          </cell>
          <cell r="R8">
            <v>71517969.898120001</v>
          </cell>
          <cell r="X8">
            <v>4989769.9320999989</v>
          </cell>
          <cell r="Y8">
            <v>4552021.2248299988</v>
          </cell>
          <cell r="Z8">
            <v>5226206.9077199996</v>
          </cell>
          <cell r="AA8">
            <v>5250168.2555399993</v>
          </cell>
          <cell r="AB8">
            <v>5476202.8907300001</v>
          </cell>
          <cell r="AC8">
            <v>5121251.8902599998</v>
          </cell>
          <cell r="AD8">
            <v>5129021.41823</v>
          </cell>
          <cell r="AE8">
            <v>5410336.6263000006</v>
          </cell>
          <cell r="AF8">
            <v>5005829.9296099991</v>
          </cell>
          <cell r="AG8">
            <v>5458597.7522899993</v>
          </cell>
          <cell r="AH8">
            <v>5216796.4459700007</v>
          </cell>
          <cell r="AI8">
            <v>6660454.4419999998</v>
          </cell>
          <cell r="AK8">
            <v>63496657.715580001</v>
          </cell>
          <cell r="AL8">
            <v>63496657.715580001</v>
          </cell>
          <cell r="AR8">
            <v>5860253.1049999995</v>
          </cell>
          <cell r="AS8">
            <v>5243900.3370000003</v>
          </cell>
          <cell r="AT8">
            <v>5856759.6960000005</v>
          </cell>
          <cell r="AU8">
            <v>6212280.5060000001</v>
          </cell>
          <cell r="AV8">
            <v>6449140.3080000002</v>
          </cell>
          <cell r="AW8">
            <v>5895779.8250000011</v>
          </cell>
          <cell r="AX8">
            <v>6159734.8399999999</v>
          </cell>
          <cell r="AY8">
            <v>6401357.6940000001</v>
          </cell>
          <cell r="AZ8">
            <v>5833826.5399999991</v>
          </cell>
          <cell r="BA8">
            <v>6791215.818</v>
          </cell>
          <cell r="BB8">
            <v>6180972.7300000004</v>
          </cell>
          <cell r="BC8">
            <v>8121223.0619999999</v>
          </cell>
          <cell r="BE8">
            <v>75006444.46100001</v>
          </cell>
          <cell r="BF8">
            <v>75006444.46100001</v>
          </cell>
          <cell r="BL8">
            <v>5946012.0247000009</v>
          </cell>
          <cell r="BM8">
            <v>5115247.80834</v>
          </cell>
          <cell r="BN8">
            <v>5538279.2010299992</v>
          </cell>
          <cell r="BO8">
            <v>5981990.7122100005</v>
          </cell>
          <cell r="BP8">
            <v>6209095.216621479</v>
          </cell>
          <cell r="BQ8">
            <v>5744828.5453377794</v>
          </cell>
          <cell r="BR8">
            <v>5969369.3852512324</v>
          </cell>
          <cell r="BS8">
            <v>6301625.4314759634</v>
          </cell>
          <cell r="BT8">
            <v>5779899.5094953356</v>
          </cell>
          <cell r="BU8">
            <v>6407342.3123134552</v>
          </cell>
          <cell r="BV8">
            <v>6065643.2344070449</v>
          </cell>
          <cell r="BW8">
            <v>7818974.5300605744</v>
          </cell>
          <cell r="BY8">
            <v>72878307.911242872</v>
          </cell>
          <cell r="BZ8">
            <v>72878307.911242872</v>
          </cell>
          <cell r="CF8">
            <v>5946012.0248600002</v>
          </cell>
          <cell r="CG8">
            <v>5115247.80834</v>
          </cell>
          <cell r="CH8">
            <v>5538279.2010299992</v>
          </cell>
          <cell r="CI8">
            <v>5981990.7122100005</v>
          </cell>
          <cell r="CJ8">
            <v>6200844.3523199996</v>
          </cell>
          <cell r="CK8">
            <v>5595444.8624299988</v>
          </cell>
          <cell r="CL8">
            <v>5859738.62103</v>
          </cell>
          <cell r="CM8">
            <v>6080154.3862992534</v>
          </cell>
          <cell r="CN8">
            <v>5724090.295001776</v>
          </cell>
          <cell r="CO8">
            <v>6282911.3073738394</v>
          </cell>
          <cell r="CP8">
            <v>5980443.6354648508</v>
          </cell>
          <cell r="CQ8">
            <v>7665185.6854323177</v>
          </cell>
          <cell r="CS8">
            <v>71970342.891792029</v>
          </cell>
          <cell r="CT8">
            <v>71970342.891792029</v>
          </cell>
          <cell r="DM8">
            <v>0</v>
          </cell>
          <cell r="DN8">
            <v>0</v>
          </cell>
        </row>
        <row r="9">
          <cell r="D9">
            <v>-1.0000000009313226E-2</v>
          </cell>
          <cell r="E9">
            <v>4.6810000014374964E-2</v>
          </cell>
          <cell r="F9">
            <v>1.0000000329455361E-3</v>
          </cell>
          <cell r="G9">
            <v>0</v>
          </cell>
          <cell r="H9">
            <v>0</v>
          </cell>
          <cell r="I9">
            <v>0</v>
          </cell>
          <cell r="J9">
            <v>0</v>
          </cell>
          <cell r="K9">
            <v>-0.21899999998277053</v>
          </cell>
          <cell r="L9">
            <v>0</v>
          </cell>
          <cell r="M9">
            <v>9.9999998928979039E-4</v>
          </cell>
          <cell r="N9">
            <v>1.4789999999920838</v>
          </cell>
          <cell r="O9">
            <v>21829.548830000014</v>
          </cell>
          <cell r="Q9">
            <v>21830.847640000051</v>
          </cell>
          <cell r="R9">
            <v>21830.847640000051</v>
          </cell>
          <cell r="X9">
            <v>1.1645799999823794</v>
          </cell>
          <cell r="Y9">
            <v>1.0653400000010151</v>
          </cell>
          <cell r="Z9">
            <v>1.0874599999806378</v>
          </cell>
          <cell r="AA9">
            <v>1.0133400000049733</v>
          </cell>
          <cell r="AB9">
            <v>19.685638709663181</v>
          </cell>
          <cell r="AC9">
            <v>37.07329000000027</v>
          </cell>
          <cell r="AD9">
            <v>38.433789999980945</v>
          </cell>
          <cell r="AE9">
            <v>53.490959999980987</v>
          </cell>
          <cell r="AF9">
            <v>110.09305000001041</v>
          </cell>
          <cell r="AG9">
            <v>118.15017387096304</v>
          </cell>
          <cell r="AH9">
            <v>327.20700505410787</v>
          </cell>
          <cell r="AI9">
            <v>236.43455741934304</v>
          </cell>
          <cell r="AK9">
            <v>944.89918505401874</v>
          </cell>
          <cell r="AL9">
            <v>944.89918505401874</v>
          </cell>
          <cell r="AR9">
            <v>-6.2652045744471252E-4</v>
          </cell>
          <cell r="AS9">
            <v>-2.3856977350078523E-4</v>
          </cell>
          <cell r="AT9">
            <v>4.9625325482338667E-4</v>
          </cell>
          <cell r="AU9">
            <v>2.6949269522447139E-4</v>
          </cell>
          <cell r="AV9">
            <v>-3.9639022725168616E-4</v>
          </cell>
          <cell r="AW9">
            <v>-9.0204009029548615E-4</v>
          </cell>
          <cell r="AX9">
            <v>-1.8605432123877108E-3</v>
          </cell>
          <cell r="AY9">
            <v>-2.5415222626179457E-4</v>
          </cell>
          <cell r="AZ9">
            <v>-1.7734032298903912E-3</v>
          </cell>
          <cell r="BA9">
            <v>4.2862785630859435E-4</v>
          </cell>
          <cell r="BB9">
            <v>1.0615278297336772E-3</v>
          </cell>
          <cell r="BC9">
            <v>3.4102465433534235E-3</v>
          </cell>
          <cell r="BE9">
            <v>-3.8547103758901358E-4</v>
          </cell>
          <cell r="BF9">
            <v>-3.8547103758901358E-4</v>
          </cell>
          <cell r="BL9">
            <v>-2.4000000004889444E-2</v>
          </cell>
          <cell r="BM9">
            <v>3.3600000024307519E-3</v>
          </cell>
          <cell r="BN9">
            <v>-7.439999986672774E-3</v>
          </cell>
          <cell r="BO9">
            <v>-2.8181000088807195E-3</v>
          </cell>
          <cell r="BP9">
            <v>5.9999997029080987E-4</v>
          </cell>
          <cell r="BQ9">
            <v>-7.730000012088567E-3</v>
          </cell>
          <cell r="BR9">
            <v>-5.6000000040512532E-3</v>
          </cell>
          <cell r="BS9">
            <v>-1.0699999984353781E-3</v>
          </cell>
          <cell r="BT9">
            <v>2.8400000010151416E-3</v>
          </cell>
          <cell r="BU9">
            <v>7.3600000177975744E-3</v>
          </cell>
          <cell r="BV9">
            <v>9.7799999930430204E-3</v>
          </cell>
          <cell r="BW9">
            <v>-1.8999999156221747E-4</v>
          </cell>
          <cell r="BY9">
            <v>-2.4908100022003055E-2</v>
          </cell>
          <cell r="BZ9">
            <v>-2.4908100022003055E-2</v>
          </cell>
          <cell r="CS9">
            <v>0</v>
          </cell>
          <cell r="CT9">
            <v>0</v>
          </cell>
          <cell r="DM9">
            <v>0</v>
          </cell>
          <cell r="DN9">
            <v>0</v>
          </cell>
        </row>
        <row r="10">
          <cell r="D10">
            <v>45279.663500000002</v>
          </cell>
          <cell r="E10">
            <v>46993.439999999995</v>
          </cell>
          <cell r="F10">
            <v>55832.373999999996</v>
          </cell>
          <cell r="G10">
            <v>44087.842999999993</v>
          </cell>
          <cell r="H10">
            <v>46728.570999999996</v>
          </cell>
          <cell r="I10">
            <v>49565.363999999994</v>
          </cell>
          <cell r="J10">
            <v>46583.468999999997</v>
          </cell>
          <cell r="K10">
            <v>47545.729999999996</v>
          </cell>
          <cell r="L10">
            <v>45148.820999999996</v>
          </cell>
          <cell r="M10">
            <v>48439.507000000005</v>
          </cell>
          <cell r="N10">
            <v>50318.03</v>
          </cell>
          <cell r="O10">
            <v>26019.862000000001</v>
          </cell>
          <cell r="Q10">
            <v>552542.67449999985</v>
          </cell>
          <cell r="R10">
            <v>552542.67449999985</v>
          </cell>
          <cell r="X10">
            <v>36164.792000000001</v>
          </cell>
          <cell r="Y10">
            <v>33811.537000000004</v>
          </cell>
          <cell r="Z10">
            <v>34681.805199999995</v>
          </cell>
          <cell r="AA10">
            <v>33596.697</v>
          </cell>
          <cell r="AB10">
            <v>35229.539999999994</v>
          </cell>
          <cell r="AC10">
            <v>34367.752</v>
          </cell>
          <cell r="AD10">
            <v>37196.875200000002</v>
          </cell>
          <cell r="AE10">
            <v>37238.21529</v>
          </cell>
          <cell r="AF10">
            <v>53187.021000000001</v>
          </cell>
          <cell r="AG10">
            <v>69655.591</v>
          </cell>
          <cell r="AH10">
            <v>51240.707000000002</v>
          </cell>
          <cell r="AI10">
            <v>74079.47</v>
          </cell>
          <cell r="AK10">
            <v>530450.00268999999</v>
          </cell>
          <cell r="AL10">
            <v>530450.00268999999</v>
          </cell>
          <cell r="AR10">
            <v>49895.919938048472</v>
          </cell>
          <cell r="AS10">
            <v>49022.262725298759</v>
          </cell>
          <cell r="AT10">
            <v>56406.262725298766</v>
          </cell>
          <cell r="AU10">
            <v>55855.922548607341</v>
          </cell>
          <cell r="AV10">
            <v>56962.087782140225</v>
          </cell>
          <cell r="AW10">
            <v>55999.087782140217</v>
          </cell>
          <cell r="AX10">
            <v>58304.087782140217</v>
          </cell>
          <cell r="AY10">
            <v>55691.087782140225</v>
          </cell>
          <cell r="AZ10">
            <v>56241.087782140217</v>
          </cell>
          <cell r="BA10">
            <v>62512.754083716158</v>
          </cell>
          <cell r="BB10">
            <v>57373.75408371615</v>
          </cell>
          <cell r="BC10">
            <v>57742.684984613428</v>
          </cell>
          <cell r="BE10">
            <v>672007.00000000035</v>
          </cell>
          <cell r="BF10">
            <v>672007.00000000035</v>
          </cell>
          <cell r="BL10">
            <v>45279.663500000002</v>
          </cell>
          <cell r="BM10">
            <v>46993.439999999995</v>
          </cell>
          <cell r="BN10">
            <v>55832.373999999996</v>
          </cell>
          <cell r="BO10">
            <v>43990.723179100001</v>
          </cell>
          <cell r="BP10">
            <v>48338.616099999999</v>
          </cell>
          <cell r="BQ10">
            <v>48319.996099999997</v>
          </cell>
          <cell r="BR10">
            <v>48782.321879999996</v>
          </cell>
          <cell r="BS10">
            <v>47826.476699999999</v>
          </cell>
          <cell r="BT10">
            <v>49450.853000000003</v>
          </cell>
          <cell r="BU10">
            <v>53485.627760000003</v>
          </cell>
          <cell r="BV10">
            <v>53970.117760000001</v>
          </cell>
          <cell r="BW10">
            <v>57694.191760000002</v>
          </cell>
          <cell r="BY10">
            <v>599964.40173909999</v>
          </cell>
          <cell r="BZ10">
            <v>599964.40173909999</v>
          </cell>
          <cell r="CF10">
            <v>45279.663500000002</v>
          </cell>
          <cell r="CG10">
            <v>46993.439999999995</v>
          </cell>
          <cell r="CH10">
            <v>55832.373999999996</v>
          </cell>
          <cell r="CI10">
            <v>44087.842999999993</v>
          </cell>
          <cell r="CJ10">
            <v>46728.570999999996</v>
          </cell>
          <cell r="CK10">
            <v>49565.363999999994</v>
          </cell>
          <cell r="CL10">
            <v>46583.468999999997</v>
          </cell>
          <cell r="CM10">
            <v>44438.108</v>
          </cell>
          <cell r="CN10">
            <v>49639.761665441569</v>
          </cell>
          <cell r="CO10">
            <v>53547.985739033204</v>
          </cell>
          <cell r="CP10">
            <v>54059.928215441563</v>
          </cell>
          <cell r="CQ10">
            <v>57813.206155956286</v>
          </cell>
          <cell r="CS10">
            <v>594569.71427587257</v>
          </cell>
          <cell r="CT10">
            <v>594569.71427587257</v>
          </cell>
          <cell r="CZ10">
            <v>0</v>
          </cell>
          <cell r="DA10">
            <v>0</v>
          </cell>
          <cell r="DB10">
            <v>0</v>
          </cell>
          <cell r="DC10">
            <v>0</v>
          </cell>
          <cell r="DD10">
            <v>0</v>
          </cell>
          <cell r="DE10">
            <v>0</v>
          </cell>
          <cell r="DF10">
            <v>0</v>
          </cell>
          <cell r="DG10">
            <v>0</v>
          </cell>
          <cell r="DH10">
            <v>-4000</v>
          </cell>
          <cell r="DI10">
            <v>-4000</v>
          </cell>
          <cell r="DJ10">
            <v>-4000</v>
          </cell>
          <cell r="DK10">
            <v>-12270</v>
          </cell>
          <cell r="DM10">
            <v>-24270</v>
          </cell>
          <cell r="DN10">
            <v>-24270</v>
          </cell>
        </row>
        <row r="11">
          <cell r="D11">
            <v>43890.911</v>
          </cell>
          <cell r="E11">
            <v>45777.17</v>
          </cell>
          <cell r="F11">
            <v>50261.345999999998</v>
          </cell>
          <cell r="G11">
            <v>41640.521999999997</v>
          </cell>
          <cell r="H11">
            <v>43184.877999999997</v>
          </cell>
          <cell r="I11">
            <v>46166.498999999996</v>
          </cell>
          <cell r="J11">
            <v>43032.398000000001</v>
          </cell>
          <cell r="K11">
            <v>43736.231999999996</v>
          </cell>
          <cell r="L11">
            <v>45393.930999999997</v>
          </cell>
          <cell r="M11">
            <v>48769.51</v>
          </cell>
          <cell r="N11">
            <v>52433.339</v>
          </cell>
          <cell r="O11">
            <v>35589.213000000003</v>
          </cell>
          <cell r="Q11">
            <v>539875.94900000002</v>
          </cell>
          <cell r="R11">
            <v>539875.94900000002</v>
          </cell>
          <cell r="X11">
            <v>35363.762000000002</v>
          </cell>
          <cell r="Y11">
            <v>33253.722000000002</v>
          </cell>
          <cell r="Z11">
            <v>34341.627999999997</v>
          </cell>
          <cell r="AA11">
            <v>33026.743000000002</v>
          </cell>
          <cell r="AB11">
            <v>34428.699999999997</v>
          </cell>
          <cell r="AC11">
            <v>34102.792000000001</v>
          </cell>
          <cell r="AD11">
            <v>36880</v>
          </cell>
          <cell r="AE11">
            <v>36238.832999999999</v>
          </cell>
          <cell r="AF11">
            <v>40534.021000000001</v>
          </cell>
          <cell r="AG11">
            <v>45018.591</v>
          </cell>
          <cell r="AH11">
            <v>44338.087</v>
          </cell>
          <cell r="AI11">
            <v>50681.23</v>
          </cell>
          <cell r="AK11">
            <v>458208.109</v>
          </cell>
          <cell r="AL11">
            <v>458208.109</v>
          </cell>
          <cell r="AR11">
            <v>46645.919938048472</v>
          </cell>
          <cell r="AS11">
            <v>45772.262725298759</v>
          </cell>
          <cell r="AT11">
            <v>46156.262725298766</v>
          </cell>
          <cell r="AU11">
            <v>46605.922548607341</v>
          </cell>
          <cell r="AV11">
            <v>47712.087782140225</v>
          </cell>
          <cell r="AW11">
            <v>46749.087782140217</v>
          </cell>
          <cell r="AX11">
            <v>47054.087782140217</v>
          </cell>
          <cell r="AY11">
            <v>46441.087782140225</v>
          </cell>
          <cell r="AZ11">
            <v>46991.087782140217</v>
          </cell>
          <cell r="BA11">
            <v>47262.754083716158</v>
          </cell>
          <cell r="BB11">
            <v>48123.75408371615</v>
          </cell>
          <cell r="BC11">
            <v>48492.684984613428</v>
          </cell>
          <cell r="BE11">
            <v>564007.00000000023</v>
          </cell>
          <cell r="BF11">
            <v>564007.00000000023</v>
          </cell>
          <cell r="BL11">
            <v>43890.911</v>
          </cell>
          <cell r="BM11">
            <v>45777.17</v>
          </cell>
          <cell r="BN11">
            <v>50261.345999999998</v>
          </cell>
          <cell r="BO11">
            <v>38605.923000000003</v>
          </cell>
          <cell r="BP11">
            <v>45825.79</v>
          </cell>
          <cell r="BQ11">
            <v>45807.17</v>
          </cell>
          <cell r="BR11">
            <v>46213.902999999998</v>
          </cell>
          <cell r="BS11">
            <v>46268.057999999997</v>
          </cell>
          <cell r="BT11">
            <v>47892.434000000001</v>
          </cell>
          <cell r="BU11">
            <v>51927.209000000003</v>
          </cell>
          <cell r="BV11">
            <v>52411.699000000001</v>
          </cell>
          <cell r="BW11">
            <v>56135.773000000001</v>
          </cell>
          <cell r="BY11">
            <v>571017.38600000006</v>
          </cell>
          <cell r="BZ11">
            <v>571017.38600000006</v>
          </cell>
          <cell r="CF11">
            <v>43890.911</v>
          </cell>
          <cell r="CG11">
            <v>45777.17</v>
          </cell>
          <cell r="CH11">
            <v>50261.345999999998</v>
          </cell>
          <cell r="CI11">
            <v>41640.521999999997</v>
          </cell>
          <cell r="CJ11">
            <v>43184.877999999997</v>
          </cell>
          <cell r="CK11">
            <v>46166.498999999996</v>
          </cell>
          <cell r="CL11">
            <v>43032.398000000001</v>
          </cell>
          <cell r="CM11">
            <v>42875.377999999997</v>
          </cell>
          <cell r="CN11">
            <v>47622.434000000001</v>
          </cell>
          <cell r="CO11">
            <v>51550.670538461534</v>
          </cell>
          <cell r="CP11">
            <v>52041.699000000001</v>
          </cell>
          <cell r="CQ11">
            <v>55815.773000000001</v>
          </cell>
          <cell r="CS11">
            <v>563859.67853846157</v>
          </cell>
          <cell r="CT11">
            <v>563859.67853846157</v>
          </cell>
          <cell r="DM11">
            <v>0</v>
          </cell>
          <cell r="DN11">
            <v>0</v>
          </cell>
        </row>
        <row r="12">
          <cell r="D12">
            <v>1388.7524999999998</v>
          </cell>
          <cell r="E12">
            <v>1216.27</v>
          </cell>
          <cell r="F12">
            <v>2571.0279999999998</v>
          </cell>
          <cell r="G12">
            <v>2447.3209999999999</v>
          </cell>
          <cell r="H12">
            <v>3543.6930000000002</v>
          </cell>
          <cell r="I12">
            <v>3398.8650000000002</v>
          </cell>
          <cell r="J12">
            <v>3551.0709999999999</v>
          </cell>
          <cell r="K12">
            <v>3809.498</v>
          </cell>
          <cell r="L12">
            <v>-245.11</v>
          </cell>
          <cell r="M12">
            <v>-330.00299999999993</v>
          </cell>
          <cell r="N12">
            <v>-2115.3090000000002</v>
          </cell>
          <cell r="O12">
            <v>-9569.3510000000006</v>
          </cell>
          <cell r="Q12">
            <v>9666.7254999999986</v>
          </cell>
          <cell r="R12">
            <v>9666.7254999999986</v>
          </cell>
          <cell r="X12">
            <v>801.03</v>
          </cell>
          <cell r="Y12">
            <v>557.81500000000005</v>
          </cell>
          <cell r="Z12">
            <v>340.17720000000003</v>
          </cell>
          <cell r="AA12">
            <v>569.95399999999995</v>
          </cell>
          <cell r="AB12">
            <v>800.84</v>
          </cell>
          <cell r="AC12">
            <v>264.95999999999998</v>
          </cell>
          <cell r="AD12">
            <v>316.87520000000001</v>
          </cell>
          <cell r="AE12">
            <v>999.38229000000001</v>
          </cell>
          <cell r="AF12">
            <v>900</v>
          </cell>
          <cell r="AG12">
            <v>10000</v>
          </cell>
          <cell r="AH12">
            <v>2475.62</v>
          </cell>
          <cell r="AI12">
            <v>13841.24</v>
          </cell>
          <cell r="AK12">
            <v>31867.893689999997</v>
          </cell>
          <cell r="AL12">
            <v>31867.893689999997</v>
          </cell>
          <cell r="AR12">
            <v>3250</v>
          </cell>
          <cell r="AS12">
            <v>3250</v>
          </cell>
          <cell r="AT12">
            <v>5250</v>
          </cell>
          <cell r="AU12">
            <v>4250</v>
          </cell>
          <cell r="AV12">
            <v>4250</v>
          </cell>
          <cell r="AW12">
            <v>4250</v>
          </cell>
          <cell r="AX12">
            <v>6250</v>
          </cell>
          <cell r="AY12">
            <v>4250</v>
          </cell>
          <cell r="AZ12">
            <v>4250</v>
          </cell>
          <cell r="BA12">
            <v>10250</v>
          </cell>
          <cell r="BB12">
            <v>4250</v>
          </cell>
          <cell r="BC12">
            <v>4250</v>
          </cell>
          <cell r="BE12">
            <v>58000</v>
          </cell>
          <cell r="BF12">
            <v>58000</v>
          </cell>
          <cell r="BL12">
            <v>1388.7524999999998</v>
          </cell>
          <cell r="BM12">
            <v>1216.27</v>
          </cell>
          <cell r="BN12">
            <v>2571.0279999999998</v>
          </cell>
          <cell r="BO12">
            <v>2384.7999990999988</v>
          </cell>
          <cell r="BP12">
            <v>2512.8261000000002</v>
          </cell>
          <cell r="BQ12">
            <v>2512.8261000000002</v>
          </cell>
          <cell r="BR12">
            <v>2568.4188800000002</v>
          </cell>
          <cell r="BS12">
            <v>1558.4186999999999</v>
          </cell>
          <cell r="BT12">
            <v>1558.4189999999999</v>
          </cell>
          <cell r="BU12">
            <v>1558.41876</v>
          </cell>
          <cell r="BV12">
            <v>1558.41876</v>
          </cell>
          <cell r="BW12">
            <v>1558.41876</v>
          </cell>
          <cell r="BY12">
            <v>22947.0155591</v>
          </cell>
          <cell r="BZ12">
            <v>22947.0155591</v>
          </cell>
          <cell r="CF12">
            <v>1388.7524999999998</v>
          </cell>
          <cell r="CG12">
            <v>1216.27</v>
          </cell>
          <cell r="CH12">
            <v>2571.0279999999998</v>
          </cell>
          <cell r="CI12">
            <v>2447.3209999999999</v>
          </cell>
          <cell r="CJ12">
            <v>3543.6930000000002</v>
          </cell>
          <cell r="CK12">
            <v>3398.8650000000002</v>
          </cell>
          <cell r="CL12">
            <v>3551.0709999999999</v>
          </cell>
          <cell r="CM12">
            <v>1562.73</v>
          </cell>
          <cell r="CN12">
            <v>2017.3276654415654</v>
          </cell>
          <cell r="CO12">
            <v>1997.3152005716688</v>
          </cell>
          <cell r="CP12">
            <v>2018.2292154415654</v>
          </cell>
          <cell r="CQ12">
            <v>1997.4331559562843</v>
          </cell>
          <cell r="CS12">
            <v>27710.035737411086</v>
          </cell>
          <cell r="CT12">
            <v>27710.035737411086</v>
          </cell>
          <cell r="DH12">
            <v>-4000</v>
          </cell>
          <cell r="DI12">
            <v>-4000</v>
          </cell>
          <cell r="DJ12">
            <v>-4000</v>
          </cell>
          <cell r="DK12">
            <v>-12270</v>
          </cell>
          <cell r="DM12">
            <v>-24270</v>
          </cell>
          <cell r="DN12">
            <v>-24270</v>
          </cell>
        </row>
        <row r="13">
          <cell r="D13">
            <v>0</v>
          </cell>
          <cell r="E13">
            <v>0</v>
          </cell>
          <cell r="F13">
            <v>3000</v>
          </cell>
          <cell r="G13">
            <v>0</v>
          </cell>
          <cell r="H13">
            <v>0</v>
          </cell>
          <cell r="I13">
            <v>0</v>
          </cell>
          <cell r="J13">
            <v>0</v>
          </cell>
          <cell r="K13">
            <v>0</v>
          </cell>
          <cell r="L13">
            <v>0</v>
          </cell>
          <cell r="M13">
            <v>0</v>
          </cell>
          <cell r="N13">
            <v>0</v>
          </cell>
          <cell r="O13">
            <v>0</v>
          </cell>
          <cell r="Q13">
            <v>3000</v>
          </cell>
          <cell r="R13">
            <v>3000</v>
          </cell>
          <cell r="X13">
            <v>0</v>
          </cell>
          <cell r="Y13">
            <v>0</v>
          </cell>
          <cell r="Z13">
            <v>0</v>
          </cell>
          <cell r="AA13">
            <v>0</v>
          </cell>
          <cell r="AB13">
            <v>0</v>
          </cell>
          <cell r="AC13">
            <v>0</v>
          </cell>
          <cell r="AF13">
            <v>11753</v>
          </cell>
          <cell r="AG13">
            <v>14637</v>
          </cell>
          <cell r="AH13">
            <v>4427</v>
          </cell>
          <cell r="AI13">
            <v>9557</v>
          </cell>
          <cell r="AK13">
            <v>40374</v>
          </cell>
          <cell r="AL13">
            <v>40374</v>
          </cell>
          <cell r="AR13">
            <v>0</v>
          </cell>
          <cell r="AS13">
            <v>0</v>
          </cell>
          <cell r="AT13">
            <v>5000</v>
          </cell>
          <cell r="AU13">
            <v>5000</v>
          </cell>
          <cell r="AV13">
            <v>5000</v>
          </cell>
          <cell r="AW13">
            <v>5000</v>
          </cell>
          <cell r="AX13">
            <v>5000</v>
          </cell>
          <cell r="AY13">
            <v>5000</v>
          </cell>
          <cell r="AZ13">
            <v>5000</v>
          </cell>
          <cell r="BA13">
            <v>5000</v>
          </cell>
          <cell r="BB13">
            <v>5000</v>
          </cell>
          <cell r="BC13">
            <v>5000</v>
          </cell>
          <cell r="BE13">
            <v>50000</v>
          </cell>
          <cell r="BF13">
            <v>50000</v>
          </cell>
          <cell r="BL13">
            <v>0</v>
          </cell>
          <cell r="BM13">
            <v>0</v>
          </cell>
          <cell r="BN13">
            <v>3000</v>
          </cell>
          <cell r="BO13">
            <v>3000.00018</v>
          </cell>
          <cell r="BP13">
            <v>0</v>
          </cell>
          <cell r="BQ13">
            <v>0</v>
          </cell>
          <cell r="BR13">
            <v>0</v>
          </cell>
          <cell r="BS13">
            <v>0</v>
          </cell>
          <cell r="BT13">
            <v>0</v>
          </cell>
          <cell r="BU13">
            <v>0</v>
          </cell>
          <cell r="BV13">
            <v>0</v>
          </cell>
          <cell r="BW13">
            <v>0</v>
          </cell>
          <cell r="BY13">
            <v>6000.00018</v>
          </cell>
          <cell r="BZ13">
            <v>6000.00018</v>
          </cell>
          <cell r="CF13">
            <v>0</v>
          </cell>
          <cell r="CG13">
            <v>0</v>
          </cell>
          <cell r="CH13">
            <v>3000</v>
          </cell>
          <cell r="CI13">
            <v>0</v>
          </cell>
          <cell r="CJ13">
            <v>0</v>
          </cell>
          <cell r="CK13">
            <v>0</v>
          </cell>
          <cell r="CL13">
            <v>0</v>
          </cell>
          <cell r="CM13">
            <v>0</v>
          </cell>
          <cell r="CS13">
            <v>3000</v>
          </cell>
          <cell r="CT13">
            <v>3000</v>
          </cell>
          <cell r="DM13">
            <v>0</v>
          </cell>
          <cell r="DN13">
            <v>0</v>
          </cell>
        </row>
        <row r="16">
          <cell r="Q16">
            <v>0</v>
          </cell>
          <cell r="R16">
            <v>0</v>
          </cell>
          <cell r="AK16">
            <v>0</v>
          </cell>
          <cell r="AL16">
            <v>0</v>
          </cell>
          <cell r="BE16">
            <v>0</v>
          </cell>
          <cell r="BF16">
            <v>0</v>
          </cell>
          <cell r="BY16">
            <v>0</v>
          </cell>
          <cell r="BZ16">
            <v>0</v>
          </cell>
          <cell r="CF16">
            <v>0</v>
          </cell>
          <cell r="CG16">
            <v>0</v>
          </cell>
          <cell r="CH16">
            <v>0</v>
          </cell>
          <cell r="CI16">
            <v>0</v>
          </cell>
          <cell r="CJ16">
            <v>0</v>
          </cell>
          <cell r="CK16">
            <v>0</v>
          </cell>
          <cell r="CL16">
            <v>0</v>
          </cell>
          <cell r="CS16">
            <v>0</v>
          </cell>
          <cell r="CT16">
            <v>0</v>
          </cell>
          <cell r="DM16">
            <v>0</v>
          </cell>
          <cell r="DN16">
            <v>0</v>
          </cell>
        </row>
        <row r="17">
          <cell r="D17">
            <v>118.78900000000002</v>
          </cell>
          <cell r="E17">
            <v>114.31300000000002</v>
          </cell>
          <cell r="F17">
            <v>95.075730000000021</v>
          </cell>
          <cell r="G17">
            <v>132.10982000000013</v>
          </cell>
          <cell r="H17">
            <v>112.48531999999997</v>
          </cell>
          <cell r="I17">
            <v>128.67070000000007</v>
          </cell>
          <cell r="J17">
            <v>132.81498000000005</v>
          </cell>
          <cell r="K17">
            <v>125.61780999999996</v>
          </cell>
          <cell r="L17">
            <v>99.566888999999748</v>
          </cell>
          <cell r="M17">
            <v>115.27800000000002</v>
          </cell>
          <cell r="N17">
            <v>119.43752999999981</v>
          </cell>
          <cell r="O17">
            <v>142.54</v>
          </cell>
          <cell r="Q17">
            <v>1436.6987789999998</v>
          </cell>
          <cell r="R17">
            <v>1436.6987789999998</v>
          </cell>
          <cell r="X17">
            <v>0</v>
          </cell>
          <cell r="Y17">
            <v>0</v>
          </cell>
          <cell r="Z17">
            <v>0</v>
          </cell>
          <cell r="AA17">
            <v>0</v>
          </cell>
          <cell r="AB17">
            <v>18.518000000000001</v>
          </cell>
          <cell r="AC17">
            <v>34.953000000000003</v>
          </cell>
          <cell r="AD17">
            <v>36.19</v>
          </cell>
          <cell r="AE17">
            <v>51.213930000000019</v>
          </cell>
          <cell r="AF17">
            <v>107.90618000000015</v>
          </cell>
          <cell r="AG17">
            <v>116.04258</v>
          </cell>
          <cell r="AH17">
            <v>84.878</v>
          </cell>
          <cell r="AI17">
            <v>233.279</v>
          </cell>
          <cell r="AK17">
            <v>682.9806900000001</v>
          </cell>
          <cell r="AL17">
            <v>682.9806900000001</v>
          </cell>
          <cell r="AR17">
            <v>0</v>
          </cell>
          <cell r="AS17">
            <v>0</v>
          </cell>
          <cell r="AT17">
            <v>0</v>
          </cell>
          <cell r="AU17">
            <v>0</v>
          </cell>
          <cell r="AV17">
            <v>0</v>
          </cell>
          <cell r="AW17">
            <v>0</v>
          </cell>
          <cell r="AX17">
            <v>0</v>
          </cell>
          <cell r="AY17">
            <v>0</v>
          </cell>
          <cell r="AZ17">
            <v>0</v>
          </cell>
          <cell r="BA17">
            <v>0</v>
          </cell>
          <cell r="BB17">
            <v>0</v>
          </cell>
          <cell r="BC17">
            <v>0</v>
          </cell>
          <cell r="BE17">
            <v>0</v>
          </cell>
          <cell r="BF17">
            <v>0</v>
          </cell>
          <cell r="BL17">
            <v>118.78900000000002</v>
          </cell>
          <cell r="BM17">
            <v>114.31300000000002</v>
          </cell>
          <cell r="BN17">
            <v>95.075730000000021</v>
          </cell>
          <cell r="BO17">
            <v>0</v>
          </cell>
          <cell r="BP17">
            <v>0</v>
          </cell>
          <cell r="BQ17">
            <v>0</v>
          </cell>
          <cell r="BR17">
            <v>0</v>
          </cell>
          <cell r="BS17">
            <v>0</v>
          </cell>
          <cell r="BT17">
            <v>0</v>
          </cell>
          <cell r="BU17">
            <v>0</v>
          </cell>
          <cell r="BV17">
            <v>0</v>
          </cell>
          <cell r="BW17">
            <v>0</v>
          </cell>
          <cell r="BY17">
            <v>328.17773000000005</v>
          </cell>
          <cell r="BZ17">
            <v>328.17773000000005</v>
          </cell>
          <cell r="CF17">
            <v>118.78900000000002</v>
          </cell>
          <cell r="CG17">
            <v>114.31300000000002</v>
          </cell>
          <cell r="CH17">
            <v>95.075730000000021</v>
          </cell>
          <cell r="CI17">
            <v>132.10982000000013</v>
          </cell>
          <cell r="CJ17">
            <v>112.48531999999997</v>
          </cell>
          <cell r="CK17">
            <v>128.67070000000007</v>
          </cell>
          <cell r="CL17">
            <v>132.81498000000005</v>
          </cell>
          <cell r="CM17">
            <v>0</v>
          </cell>
          <cell r="CN17">
            <v>0</v>
          </cell>
          <cell r="CO17">
            <v>0</v>
          </cell>
          <cell r="CP17">
            <v>0</v>
          </cell>
          <cell r="CQ17">
            <v>0</v>
          </cell>
          <cell r="CS17">
            <v>834.25855000000024</v>
          </cell>
          <cell r="CT17">
            <v>834.25855000000024</v>
          </cell>
          <cell r="CZ17">
            <v>0</v>
          </cell>
          <cell r="DA17">
            <v>0</v>
          </cell>
          <cell r="DB17">
            <v>0</v>
          </cell>
          <cell r="DC17">
            <v>0</v>
          </cell>
          <cell r="DD17">
            <v>0</v>
          </cell>
          <cell r="DE17">
            <v>0</v>
          </cell>
          <cell r="DF17">
            <v>0</v>
          </cell>
          <cell r="DG17">
            <v>0</v>
          </cell>
          <cell r="DH17">
            <v>0</v>
          </cell>
          <cell r="DI17">
            <v>0</v>
          </cell>
          <cell r="DJ17">
            <v>0</v>
          </cell>
          <cell r="DK17">
            <v>0</v>
          </cell>
          <cell r="DM17">
            <v>0</v>
          </cell>
          <cell r="DN17">
            <v>0</v>
          </cell>
        </row>
        <row r="18">
          <cell r="Q18">
            <v>0</v>
          </cell>
          <cell r="R18">
            <v>0</v>
          </cell>
          <cell r="AK18">
            <v>0</v>
          </cell>
          <cell r="AL18">
            <v>0</v>
          </cell>
          <cell r="BE18">
            <v>0</v>
          </cell>
          <cell r="BF18">
            <v>0</v>
          </cell>
          <cell r="BY18">
            <v>0</v>
          </cell>
          <cell r="BZ18">
            <v>0</v>
          </cell>
          <cell r="CF18">
            <v>0</v>
          </cell>
          <cell r="CG18">
            <v>0</v>
          </cell>
          <cell r="CH18">
            <v>0</v>
          </cell>
          <cell r="CI18">
            <v>0</v>
          </cell>
          <cell r="CJ18">
            <v>0</v>
          </cell>
          <cell r="CK18">
            <v>0</v>
          </cell>
          <cell r="CL18">
            <v>0</v>
          </cell>
          <cell r="CS18">
            <v>0</v>
          </cell>
          <cell r="CT18">
            <v>0</v>
          </cell>
          <cell r="DM18">
            <v>0</v>
          </cell>
          <cell r="DN18">
            <v>0</v>
          </cell>
        </row>
        <row r="19">
          <cell r="D19">
            <v>118.78900000000002</v>
          </cell>
          <cell r="E19">
            <v>114.31300000000002</v>
          </cell>
          <cell r="F19">
            <v>95.075730000000021</v>
          </cell>
          <cell r="G19">
            <v>132.10982000000013</v>
          </cell>
          <cell r="H19">
            <v>112.48531999999997</v>
          </cell>
          <cell r="I19">
            <v>128.67070000000007</v>
          </cell>
          <cell r="J19">
            <v>132.81498000000005</v>
          </cell>
          <cell r="K19">
            <v>125.61780999999996</v>
          </cell>
          <cell r="L19">
            <v>99.566888999999748</v>
          </cell>
          <cell r="M19">
            <v>115.27800000000002</v>
          </cell>
          <cell r="N19">
            <v>119.43752999999981</v>
          </cell>
          <cell r="O19">
            <v>142.54</v>
          </cell>
          <cell r="Q19">
            <v>1436.6987789999998</v>
          </cell>
          <cell r="R19">
            <v>1436.6987789999998</v>
          </cell>
          <cell r="X19">
            <v>0</v>
          </cell>
          <cell r="Y19">
            <v>0</v>
          </cell>
          <cell r="Z19">
            <v>0</v>
          </cell>
          <cell r="AA19">
            <v>0</v>
          </cell>
          <cell r="AB19">
            <v>18.518000000000001</v>
          </cell>
          <cell r="AC19">
            <v>34.953000000000003</v>
          </cell>
          <cell r="AD19">
            <v>36.19</v>
          </cell>
          <cell r="AE19">
            <v>51.213930000000019</v>
          </cell>
          <cell r="AF19">
            <v>107.90618000000015</v>
          </cell>
          <cell r="AG19">
            <v>116.04258</v>
          </cell>
          <cell r="AH19">
            <v>84.878</v>
          </cell>
          <cell r="AI19">
            <v>233.279</v>
          </cell>
          <cell r="AK19">
            <v>682.9806900000001</v>
          </cell>
          <cell r="AL19">
            <v>682.9806900000001</v>
          </cell>
          <cell r="BE19">
            <v>0</v>
          </cell>
          <cell r="BF19">
            <v>0</v>
          </cell>
          <cell r="BL19">
            <v>118.78900000000002</v>
          </cell>
          <cell r="BM19">
            <v>114.31300000000002</v>
          </cell>
          <cell r="BN19">
            <v>95.075730000000021</v>
          </cell>
          <cell r="BY19">
            <v>328.17773000000005</v>
          </cell>
          <cell r="BZ19">
            <v>328.17773000000005</v>
          </cell>
          <cell r="CF19">
            <v>118.78900000000002</v>
          </cell>
          <cell r="CG19">
            <v>114.31300000000002</v>
          </cell>
          <cell r="CH19">
            <v>95.075730000000021</v>
          </cell>
          <cell r="CI19">
            <v>132.10982000000013</v>
          </cell>
          <cell r="CJ19">
            <v>112.48531999999997</v>
          </cell>
          <cell r="CK19">
            <v>128.67070000000007</v>
          </cell>
          <cell r="CL19">
            <v>132.81498000000005</v>
          </cell>
          <cell r="CS19">
            <v>834.25855000000024</v>
          </cell>
          <cell r="CT19">
            <v>834.25855000000024</v>
          </cell>
          <cell r="DM19">
            <v>0</v>
          </cell>
          <cell r="DN19">
            <v>0</v>
          </cell>
        </row>
        <row r="20">
          <cell r="Q20">
            <v>0</v>
          </cell>
          <cell r="R20">
            <v>0</v>
          </cell>
          <cell r="AK20">
            <v>0</v>
          </cell>
          <cell r="AL20">
            <v>0</v>
          </cell>
          <cell r="BE20">
            <v>0</v>
          </cell>
          <cell r="BF20">
            <v>0</v>
          </cell>
          <cell r="BY20">
            <v>0</v>
          </cell>
          <cell r="BZ20">
            <v>0</v>
          </cell>
          <cell r="CF20">
            <v>0</v>
          </cell>
          <cell r="CG20">
            <v>0</v>
          </cell>
          <cell r="CH20">
            <v>0</v>
          </cell>
          <cell r="CI20">
            <v>0</v>
          </cell>
          <cell r="CJ20">
            <v>0</v>
          </cell>
          <cell r="CK20">
            <v>0</v>
          </cell>
          <cell r="CL20">
            <v>0</v>
          </cell>
          <cell r="CS20">
            <v>0</v>
          </cell>
          <cell r="CT20">
            <v>0</v>
          </cell>
          <cell r="DM20">
            <v>0</v>
          </cell>
          <cell r="DN20">
            <v>0</v>
          </cell>
        </row>
        <row r="21">
          <cell r="Q21">
            <v>0</v>
          </cell>
          <cell r="R21">
            <v>0</v>
          </cell>
          <cell r="AK21">
            <v>0</v>
          </cell>
          <cell r="AL21">
            <v>0</v>
          </cell>
          <cell r="BE21">
            <v>0</v>
          </cell>
          <cell r="BF21">
            <v>0</v>
          </cell>
          <cell r="BY21">
            <v>0</v>
          </cell>
          <cell r="BZ21">
            <v>0</v>
          </cell>
          <cell r="CF21">
            <v>0</v>
          </cell>
          <cell r="CG21">
            <v>0</v>
          </cell>
          <cell r="CH21">
            <v>0</v>
          </cell>
          <cell r="CI21">
            <v>0</v>
          </cell>
          <cell r="CJ21">
            <v>0</v>
          </cell>
          <cell r="CK21">
            <v>0</v>
          </cell>
          <cell r="CL21">
            <v>0</v>
          </cell>
          <cell r="CS21">
            <v>0</v>
          </cell>
          <cell r="CT21">
            <v>0</v>
          </cell>
          <cell r="DM21">
            <v>0</v>
          </cell>
          <cell r="DN21">
            <v>0</v>
          </cell>
        </row>
        <row r="22">
          <cell r="Q22">
            <v>0</v>
          </cell>
          <cell r="R22">
            <v>0</v>
          </cell>
          <cell r="AK22">
            <v>0</v>
          </cell>
          <cell r="AL22">
            <v>0</v>
          </cell>
          <cell r="BE22">
            <v>0</v>
          </cell>
          <cell r="BF22">
            <v>0</v>
          </cell>
          <cell r="BY22">
            <v>0</v>
          </cell>
          <cell r="BZ22">
            <v>0</v>
          </cell>
          <cell r="CS22">
            <v>0</v>
          </cell>
          <cell r="CT22">
            <v>0</v>
          </cell>
          <cell r="DM22">
            <v>0</v>
          </cell>
          <cell r="DN22">
            <v>0</v>
          </cell>
        </row>
        <row r="23">
          <cell r="D23">
            <v>59878.664000000004</v>
          </cell>
          <cell r="E23">
            <v>55202.763450000013</v>
          </cell>
          <cell r="F23">
            <v>61784.728440000021</v>
          </cell>
          <cell r="G23">
            <v>76259.776259999955</v>
          </cell>
          <cell r="H23">
            <v>69755.090130000026</v>
          </cell>
          <cell r="I23">
            <v>61106.952150000041</v>
          </cell>
          <cell r="J23">
            <v>65011.549520000015</v>
          </cell>
          <cell r="K23">
            <v>67961.552700000029</v>
          </cell>
          <cell r="L23">
            <v>82378.440369999997</v>
          </cell>
          <cell r="M23">
            <v>91782.883040000015</v>
          </cell>
          <cell r="N23">
            <v>84516.615209999989</v>
          </cell>
          <cell r="O23">
            <v>150517.53000000003</v>
          </cell>
          <cell r="Q23">
            <v>926156.54527</v>
          </cell>
          <cell r="R23">
            <v>926156.54527</v>
          </cell>
          <cell r="X23">
            <v>50955.823850749366</v>
          </cell>
          <cell r="Y23">
            <v>50905.093597122366</v>
          </cell>
          <cell r="Z23">
            <v>52426.92872386887</v>
          </cell>
          <cell r="AA23">
            <v>54588.860655980243</v>
          </cell>
          <cell r="AB23">
            <v>50821.890781731985</v>
          </cell>
          <cell r="AC23">
            <v>46807.600781160421</v>
          </cell>
          <cell r="AD23">
            <v>56752.931286593826</v>
          </cell>
          <cell r="AE23">
            <v>52385.584173697251</v>
          </cell>
          <cell r="AF23">
            <v>43329.373255229773</v>
          </cell>
          <cell r="AG23">
            <v>49559.073922064286</v>
          </cell>
          <cell r="AH23">
            <v>47591.864042271962</v>
          </cell>
          <cell r="AI23">
            <v>48480.724695061625</v>
          </cell>
          <cell r="AK23">
            <v>604605.74976553209</v>
          </cell>
          <cell r="AL23">
            <v>604605.74976553209</v>
          </cell>
          <cell r="AR23">
            <v>52239.089373479525</v>
          </cell>
          <cell r="AS23">
            <v>46843.921761430218</v>
          </cell>
          <cell r="AT23">
            <v>49411.224496253257</v>
          </cell>
          <cell r="AU23">
            <v>60605.643269492692</v>
          </cell>
          <cell r="AV23">
            <v>59742.951603609778</v>
          </cell>
          <cell r="AW23">
            <v>49395.082097959807</v>
          </cell>
          <cell r="AX23">
            <v>56783.535139456799</v>
          </cell>
          <cell r="AY23">
            <v>58788.437745847783</v>
          </cell>
          <cell r="AZ23">
            <v>52375.081226596783</v>
          </cell>
          <cell r="BA23">
            <v>62842.39542862786</v>
          </cell>
          <cell r="BB23">
            <v>56440.227061527839</v>
          </cell>
          <cell r="BC23">
            <v>68556.299410246545</v>
          </cell>
          <cell r="BE23">
            <v>674023.88861452905</v>
          </cell>
          <cell r="BF23">
            <v>674023.88861452905</v>
          </cell>
          <cell r="BL23">
            <v>59878.650000000009</v>
          </cell>
          <cell r="BM23">
            <v>55202.720000000001</v>
          </cell>
          <cell r="BN23">
            <v>61784.72</v>
          </cell>
          <cell r="BO23">
            <v>60147.540000000008</v>
          </cell>
          <cell r="BP23">
            <v>64041.089999999982</v>
          </cell>
          <cell r="BQ23">
            <v>55249.31</v>
          </cell>
          <cell r="BR23">
            <v>61970.400000000009</v>
          </cell>
          <cell r="BS23">
            <v>64272.349999999991</v>
          </cell>
          <cell r="BT23">
            <v>58703.670000000013</v>
          </cell>
          <cell r="BU23">
            <v>68912.460000000006</v>
          </cell>
          <cell r="BV23">
            <v>61248.210000000006</v>
          </cell>
          <cell r="BW23">
            <v>68881.599999999991</v>
          </cell>
          <cell r="BY23">
            <v>740292.72</v>
          </cell>
          <cell r="BZ23">
            <v>740292.72</v>
          </cell>
          <cell r="CE23">
            <v>0</v>
          </cell>
          <cell r="CF23">
            <v>59878.664000000004</v>
          </cell>
          <cell r="CG23">
            <v>55202.763450000013</v>
          </cell>
          <cell r="CH23">
            <v>61784.728440000021</v>
          </cell>
          <cell r="CI23">
            <v>76259.776259999955</v>
          </cell>
          <cell r="CJ23">
            <v>69755.090130000026</v>
          </cell>
          <cell r="CK23">
            <v>61106.952150000041</v>
          </cell>
          <cell r="CL23">
            <v>65011.549520000015</v>
          </cell>
          <cell r="CM23">
            <v>65154.398249999998</v>
          </cell>
          <cell r="CN23">
            <v>62530.529689999981</v>
          </cell>
          <cell r="CO23">
            <v>72992.450560000099</v>
          </cell>
          <cell r="CP23">
            <v>65005.331250000003</v>
          </cell>
          <cell r="CQ23">
            <v>70785.973470000012</v>
          </cell>
          <cell r="CS23">
            <v>785468.20717000018</v>
          </cell>
          <cell r="CT23">
            <v>785468.20717000018</v>
          </cell>
          <cell r="CZ23">
            <v>0</v>
          </cell>
          <cell r="DA23">
            <v>0</v>
          </cell>
          <cell r="DB23">
            <v>0</v>
          </cell>
          <cell r="DC23">
            <v>0</v>
          </cell>
          <cell r="DD23">
            <v>0</v>
          </cell>
          <cell r="DE23">
            <v>0</v>
          </cell>
          <cell r="DF23">
            <v>0</v>
          </cell>
          <cell r="DG23">
            <v>0</v>
          </cell>
          <cell r="DH23">
            <v>21432.103079999997</v>
          </cell>
          <cell r="DI23">
            <v>17351.13204</v>
          </cell>
          <cell r="DJ23">
            <v>21503.430800000002</v>
          </cell>
          <cell r="DK23">
            <v>80253.399999999994</v>
          </cell>
          <cell r="DM23">
            <v>140540.06591999999</v>
          </cell>
          <cell r="DN23">
            <v>140540.06591999999</v>
          </cell>
        </row>
        <row r="24">
          <cell r="D24">
            <v>131238.95000000001</v>
          </cell>
          <cell r="E24">
            <v>118441.15000000001</v>
          </cell>
          <cell r="F24">
            <v>129202.98366000003</v>
          </cell>
          <cell r="G24">
            <v>138794.98225999996</v>
          </cell>
          <cell r="H24">
            <v>138449.78213000004</v>
          </cell>
          <cell r="I24">
            <v>128251.52615000003</v>
          </cell>
          <cell r="J24">
            <v>132144.46452000001</v>
          </cell>
          <cell r="K24">
            <v>137939.39770000003</v>
          </cell>
          <cell r="L24">
            <v>133677.07337</v>
          </cell>
          <cell r="M24">
            <v>146232.59100000001</v>
          </cell>
          <cell r="N24">
            <v>138816.40920999998</v>
          </cell>
          <cell r="O24">
            <v>157551.96000000002</v>
          </cell>
          <cell r="Q24">
            <v>1630741.2700000003</v>
          </cell>
          <cell r="R24">
            <v>1630741.2700000003</v>
          </cell>
          <cell r="X24">
            <v>136108.41025999992</v>
          </cell>
          <cell r="Y24">
            <v>129945.80858</v>
          </cell>
          <cell r="Z24">
            <v>136059.38336000001</v>
          </cell>
          <cell r="AA24">
            <v>137359.29500000004</v>
          </cell>
          <cell r="AB24">
            <v>136503.59529999993</v>
          </cell>
          <cell r="AC24">
            <v>132440.05645</v>
          </cell>
          <cell r="AD24">
            <v>143361.13565000001</v>
          </cell>
          <cell r="AE24">
            <v>139718.79032999999</v>
          </cell>
          <cell r="AF24">
            <v>132201.61528000003</v>
          </cell>
          <cell r="AG24">
            <v>140051.68844999999</v>
          </cell>
          <cell r="AH24">
            <v>136987.26112000001</v>
          </cell>
          <cell r="AI24">
            <v>139867.07836999997</v>
          </cell>
          <cell r="AK24">
            <v>1640604.11815</v>
          </cell>
          <cell r="AL24">
            <v>1640604.11815</v>
          </cell>
          <cell r="AR24">
            <v>122910.09621347953</v>
          </cell>
          <cell r="AS24">
            <v>114904.27207143023</v>
          </cell>
          <cell r="AT24">
            <v>122419.23884625325</v>
          </cell>
          <cell r="AU24">
            <v>133523.42274949269</v>
          </cell>
          <cell r="AV24">
            <v>136244.32050245977</v>
          </cell>
          <cell r="AW24">
            <v>125233.11654680982</v>
          </cell>
          <cell r="AX24">
            <v>133605.0120383068</v>
          </cell>
          <cell r="AY24">
            <v>135438.93264469778</v>
          </cell>
          <cell r="AZ24">
            <v>128503.46935544678</v>
          </cell>
          <cell r="BA24">
            <v>143542.54133747786</v>
          </cell>
          <cell r="BB24">
            <v>143261.39886037784</v>
          </cell>
          <cell r="BC24">
            <v>157135.72295909654</v>
          </cell>
          <cell r="BE24">
            <v>1596721.5441253288</v>
          </cell>
          <cell r="BF24">
            <v>1596721.5441253288</v>
          </cell>
          <cell r="BL24">
            <v>131238.94</v>
          </cell>
          <cell r="BM24">
            <v>118441.11</v>
          </cell>
          <cell r="BN24">
            <v>129203.34</v>
          </cell>
          <cell r="BO24">
            <v>133065.32</v>
          </cell>
          <cell r="BP24">
            <v>134282.10999999999</v>
          </cell>
          <cell r="BQ24">
            <v>124771.47</v>
          </cell>
          <cell r="BR24">
            <v>131760.39000000001</v>
          </cell>
          <cell r="BS24">
            <v>133503.32999999999</v>
          </cell>
          <cell r="BT24">
            <v>127391.82</v>
          </cell>
          <cell r="BU24">
            <v>140590.82</v>
          </cell>
          <cell r="BV24">
            <v>132879.42000000001</v>
          </cell>
          <cell r="BW24">
            <v>144029.35999999999</v>
          </cell>
          <cell r="BY24">
            <v>1581157.4300000002</v>
          </cell>
          <cell r="BZ24">
            <v>1581157.4300000002</v>
          </cell>
          <cell r="CF24">
            <v>131238.95000000001</v>
          </cell>
          <cell r="CG24">
            <v>118441.15000000001</v>
          </cell>
          <cell r="CH24">
            <v>129202.98366000003</v>
          </cell>
          <cell r="CI24">
            <v>138794.98225999996</v>
          </cell>
          <cell r="CJ24">
            <v>138449.78213000004</v>
          </cell>
          <cell r="CK24">
            <v>128251.52615000003</v>
          </cell>
          <cell r="CL24">
            <v>132144.46452000001</v>
          </cell>
          <cell r="CM24">
            <v>135795.73824999999</v>
          </cell>
          <cell r="CN24">
            <v>131430.99632999997</v>
          </cell>
          <cell r="CO24">
            <v>144498.62936000008</v>
          </cell>
          <cell r="CP24">
            <v>136449.67455999998</v>
          </cell>
          <cell r="CQ24">
            <v>143900.80598999999</v>
          </cell>
          <cell r="CS24">
            <v>1608599.6832100002</v>
          </cell>
          <cell r="CT24">
            <v>1608599.6832100002</v>
          </cell>
          <cell r="DH24">
            <v>22928.67</v>
          </cell>
          <cell r="DI24">
            <v>19114.38767</v>
          </cell>
          <cell r="DJ24">
            <v>23000</v>
          </cell>
          <cell r="DK24">
            <v>59920</v>
          </cell>
          <cell r="DM24">
            <v>124963.05766999999</v>
          </cell>
          <cell r="DN24">
            <v>124963.05766999999</v>
          </cell>
        </row>
        <row r="25">
          <cell r="D25">
            <v>-71360.286000000007</v>
          </cell>
          <cell r="E25">
            <v>-63238.386549999996</v>
          </cell>
          <cell r="F25">
            <v>-67418.255220000006</v>
          </cell>
          <cell r="G25">
            <v>-62535.206000000006</v>
          </cell>
          <cell r="H25">
            <v>-68694.69200000001</v>
          </cell>
          <cell r="I25">
            <v>-67144.573999999993</v>
          </cell>
          <cell r="J25">
            <v>-67132.914999999994</v>
          </cell>
          <cell r="K25">
            <v>-69977.845000000001</v>
          </cell>
          <cell r="L25">
            <v>-51298.633000000002</v>
          </cell>
          <cell r="M25">
            <v>-54449.70796</v>
          </cell>
          <cell r="N25">
            <v>-54299.793999999994</v>
          </cell>
          <cell r="O25">
            <v>-7034.43</v>
          </cell>
          <cell r="Q25">
            <v>-704584.72473000013</v>
          </cell>
          <cell r="R25">
            <v>-704584.72473000013</v>
          </cell>
          <cell r="X25">
            <v>-85152.586409250551</v>
          </cell>
          <cell r="Y25">
            <v>-79040.714982877631</v>
          </cell>
          <cell r="Z25">
            <v>-83632.454636131137</v>
          </cell>
          <cell r="AA25">
            <v>-82770.434344019799</v>
          </cell>
          <cell r="AB25">
            <v>-85681.704518267943</v>
          </cell>
          <cell r="AC25">
            <v>-85632.455668839582</v>
          </cell>
          <cell r="AD25">
            <v>-86608.204363406185</v>
          </cell>
          <cell r="AE25">
            <v>-87333.206156302738</v>
          </cell>
          <cell r="AF25">
            <v>-88872.242024770254</v>
          </cell>
          <cell r="AG25">
            <v>-90492.614527935701</v>
          </cell>
          <cell r="AH25">
            <v>-89395.397077728048</v>
          </cell>
          <cell r="AI25">
            <v>-91386.353674938349</v>
          </cell>
          <cell r="AK25">
            <v>-1035998.3683844679</v>
          </cell>
          <cell r="AL25">
            <v>-1035998.3683844679</v>
          </cell>
          <cell r="AR25">
            <v>-70671.006840000002</v>
          </cell>
          <cell r="AS25">
            <v>-68060.350310000009</v>
          </cell>
          <cell r="AT25">
            <v>-73008.014349999998</v>
          </cell>
          <cell r="AU25">
            <v>-72917.779479999997</v>
          </cell>
          <cell r="AV25">
            <v>-76501.368898849993</v>
          </cell>
          <cell r="AW25">
            <v>-75838.034448850012</v>
          </cell>
          <cell r="AX25">
            <v>-76821.47689885</v>
          </cell>
          <cell r="AY25">
            <v>-76650.494898849996</v>
          </cell>
          <cell r="AZ25">
            <v>-76128.388128849998</v>
          </cell>
          <cell r="BA25">
            <v>-80700.145908849998</v>
          </cell>
          <cell r="BB25">
            <v>-86821.171798850002</v>
          </cell>
          <cell r="BC25">
            <v>-88579.423548849998</v>
          </cell>
          <cell r="BE25">
            <v>-922697.65551080019</v>
          </cell>
          <cell r="BF25">
            <v>-922697.65551080019</v>
          </cell>
          <cell r="BL25">
            <v>-71360.289999999994</v>
          </cell>
          <cell r="BM25">
            <v>-63238.39</v>
          </cell>
          <cell r="BN25">
            <v>-67418.62</v>
          </cell>
          <cell r="BO25">
            <v>-72917.78</v>
          </cell>
          <cell r="BP25">
            <v>-70241.02</v>
          </cell>
          <cell r="BQ25">
            <v>-69522.16</v>
          </cell>
          <cell r="BR25">
            <v>-69789.990000000005</v>
          </cell>
          <cell r="BS25">
            <v>-69230.98</v>
          </cell>
          <cell r="BT25">
            <v>-68688.149999999994</v>
          </cell>
          <cell r="BU25">
            <v>-71678.36</v>
          </cell>
          <cell r="BV25">
            <v>-71631.210000000006</v>
          </cell>
          <cell r="BW25">
            <v>-75147.759999999995</v>
          </cell>
          <cell r="BY25">
            <v>-840864.71</v>
          </cell>
          <cell r="BZ25">
            <v>-840864.71</v>
          </cell>
          <cell r="CF25">
            <v>-71360.286000000007</v>
          </cell>
          <cell r="CG25">
            <v>-63238.386549999996</v>
          </cell>
          <cell r="CH25">
            <v>-67418.255220000006</v>
          </cell>
          <cell r="CI25">
            <v>-62535.206000000006</v>
          </cell>
          <cell r="CJ25">
            <v>-68694.69200000001</v>
          </cell>
          <cell r="CK25">
            <v>-67144.573999999993</v>
          </cell>
          <cell r="CL25">
            <v>-67132.914999999994</v>
          </cell>
          <cell r="CM25">
            <v>-70641.34</v>
          </cell>
          <cell r="CN25">
            <v>-68900.466639999984</v>
          </cell>
          <cell r="CO25">
            <v>-71506.17879999998</v>
          </cell>
          <cell r="CP25">
            <v>-71444.343309999982</v>
          </cell>
          <cell r="CQ25">
            <v>-73114.832519999982</v>
          </cell>
          <cell r="CS25">
            <v>-823131.47603999998</v>
          </cell>
          <cell r="CT25">
            <v>-823131.47603999998</v>
          </cell>
          <cell r="DH25">
            <v>-1496.56692</v>
          </cell>
          <cell r="DI25">
            <v>-1763.2556300000001</v>
          </cell>
          <cell r="DJ25">
            <v>-1496.5691999999999</v>
          </cell>
          <cell r="DK25">
            <v>20333.400000000001</v>
          </cell>
          <cell r="DM25">
            <v>15577.008250000003</v>
          </cell>
          <cell r="DN25">
            <v>15577.008250000003</v>
          </cell>
        </row>
        <row r="27">
          <cell r="E27">
            <v>228489.03</v>
          </cell>
          <cell r="F27">
            <v>204253.47</v>
          </cell>
        </row>
        <row r="28">
          <cell r="E28">
            <v>-86198.46</v>
          </cell>
          <cell r="F28">
            <v>-100401.82</v>
          </cell>
        </row>
        <row r="29">
          <cell r="E29">
            <v>-45777.33</v>
          </cell>
          <cell r="F29">
            <v>-50261.35</v>
          </cell>
        </row>
        <row r="30">
          <cell r="E30">
            <v>21927.91</v>
          </cell>
          <cell r="F30">
            <v>25351.69</v>
          </cell>
        </row>
        <row r="33">
          <cell r="E33">
            <v>118441.15000000001</v>
          </cell>
          <cell r="F33">
            <v>78941.989999999991</v>
          </cell>
        </row>
        <row r="35">
          <cell r="E35">
            <v>-62536.56</v>
          </cell>
          <cell r="F35">
            <v>-67051.87</v>
          </cell>
        </row>
        <row r="36">
          <cell r="E36">
            <v>-101.93</v>
          </cell>
        </row>
        <row r="37">
          <cell r="E37">
            <v>-319.89654999999999</v>
          </cell>
          <cell r="F37">
            <v>-366.38621999999998</v>
          </cell>
        </row>
        <row r="38">
          <cell r="E38">
            <v>-280</v>
          </cell>
        </row>
        <row r="39">
          <cell r="E39">
            <v>-63238.386549999996</v>
          </cell>
          <cell r="F39">
            <v>-67418.256219999996</v>
          </cell>
        </row>
        <row r="40">
          <cell r="Q40">
            <v>0</v>
          </cell>
          <cell r="R40">
            <v>0</v>
          </cell>
          <cell r="AK40">
            <v>0</v>
          </cell>
          <cell r="AL40">
            <v>0</v>
          </cell>
          <cell r="BE40">
            <v>0</v>
          </cell>
          <cell r="BF40">
            <v>0</v>
          </cell>
          <cell r="BY40">
            <v>0</v>
          </cell>
          <cell r="BZ40">
            <v>0</v>
          </cell>
          <cell r="CS40">
            <v>0</v>
          </cell>
          <cell r="CT40">
            <v>0</v>
          </cell>
          <cell r="DM40">
            <v>0</v>
          </cell>
          <cell r="DN40">
            <v>0</v>
          </cell>
        </row>
        <row r="41">
          <cell r="D41">
            <v>105277.11650000002</v>
          </cell>
          <cell r="E41">
            <v>102310.51645</v>
          </cell>
          <cell r="F41">
            <v>117712.17817000001</v>
          </cell>
          <cell r="G41">
            <v>120479.72907999995</v>
          </cell>
          <cell r="H41">
            <v>116596.14645000003</v>
          </cell>
          <cell r="I41">
            <v>110800.98685000003</v>
          </cell>
          <cell r="J41">
            <v>111727.83350000001</v>
          </cell>
          <cell r="K41">
            <v>115632.90051000002</v>
          </cell>
          <cell r="L41">
            <v>127626.82825899999</v>
          </cell>
          <cell r="M41">
            <v>140337.66804000002</v>
          </cell>
          <cell r="N41">
            <v>134954.08273999998</v>
          </cell>
          <cell r="O41">
            <v>176679.93200000003</v>
          </cell>
          <cell r="Q41">
            <v>1480135.9185490001</v>
          </cell>
          <cell r="R41">
            <v>1480135.9185490001</v>
          </cell>
          <cell r="X41">
            <v>87120.615850749367</v>
          </cell>
          <cell r="Y41">
            <v>84716.630597122363</v>
          </cell>
          <cell r="Z41">
            <v>87108.733923868858</v>
          </cell>
          <cell r="AA41">
            <v>88185.557655980243</v>
          </cell>
          <cell r="AB41">
            <v>86069.948781731975</v>
          </cell>
          <cell r="AC41">
            <v>81210.305781160409</v>
          </cell>
          <cell r="AD41">
            <v>93985.996486593824</v>
          </cell>
          <cell r="AE41">
            <v>89675.013393697242</v>
          </cell>
          <cell r="AF41">
            <v>96624.300435229772</v>
          </cell>
          <cell r="AG41">
            <v>119330.70750206428</v>
          </cell>
          <cell r="AH41">
            <v>98917.449042271968</v>
          </cell>
          <cell r="AI41">
            <v>122793.47369506162</v>
          </cell>
          <cell r="AK41">
            <v>1135738.7331455317</v>
          </cell>
          <cell r="AL41">
            <v>1135738.7331455317</v>
          </cell>
          <cell r="AR41">
            <v>102135.009311528</v>
          </cell>
          <cell r="AS41">
            <v>95866.184486728976</v>
          </cell>
          <cell r="AT41">
            <v>105817.48722155203</v>
          </cell>
          <cell r="AU41">
            <v>116461.56581810003</v>
          </cell>
          <cell r="AV41">
            <v>116705.03938575</v>
          </cell>
          <cell r="AW41">
            <v>105394.16988010003</v>
          </cell>
          <cell r="AX41">
            <v>115087.62292159701</v>
          </cell>
          <cell r="AY41">
            <v>114479.52552798801</v>
          </cell>
          <cell r="AZ41">
            <v>108616.16900873699</v>
          </cell>
          <cell r="BA41">
            <v>125355.14951234401</v>
          </cell>
          <cell r="BB41">
            <v>113813.98114524399</v>
          </cell>
          <cell r="BC41">
            <v>126298.98439485997</v>
          </cell>
          <cell r="BE41">
            <v>1346030.888614529</v>
          </cell>
          <cell r="BF41">
            <v>1346030.888614529</v>
          </cell>
          <cell r="BL41">
            <v>105277.10250000002</v>
          </cell>
          <cell r="BM41">
            <v>102310.473</v>
          </cell>
          <cell r="BN41">
            <v>117712.16972999999</v>
          </cell>
          <cell r="BO41">
            <v>104138.2631791</v>
          </cell>
          <cell r="BP41">
            <v>112379.70609999998</v>
          </cell>
          <cell r="BQ41">
            <v>103569.30609999999</v>
          </cell>
          <cell r="BR41">
            <v>110752.72188</v>
          </cell>
          <cell r="BS41">
            <v>112098.82669999999</v>
          </cell>
          <cell r="BT41">
            <v>108154.52300000002</v>
          </cell>
          <cell r="BU41">
            <v>122398.08776000001</v>
          </cell>
          <cell r="BV41">
            <v>115218.32776000001</v>
          </cell>
          <cell r="BW41">
            <v>126575.79175999999</v>
          </cell>
          <cell r="BY41">
            <v>1340585.2994690998</v>
          </cell>
          <cell r="BZ41">
            <v>1340585.2994690998</v>
          </cell>
          <cell r="CF41">
            <v>105277.1165</v>
          </cell>
          <cell r="CG41">
            <v>102310.51645000001</v>
          </cell>
          <cell r="CH41">
            <v>117712.17817000001</v>
          </cell>
          <cell r="CI41">
            <v>120479.72907999995</v>
          </cell>
          <cell r="CJ41">
            <v>116596.14645000003</v>
          </cell>
          <cell r="CK41">
            <v>110800.98685000004</v>
          </cell>
          <cell r="CL41">
            <v>111727.83350000001</v>
          </cell>
          <cell r="CM41">
            <v>109592.50625000001</v>
          </cell>
          <cell r="CN41">
            <v>112170.29135544156</v>
          </cell>
          <cell r="CO41">
            <v>126540.4362990333</v>
          </cell>
          <cell r="CP41">
            <v>119065.25946544157</v>
          </cell>
          <cell r="CQ41">
            <v>128599.1796259563</v>
          </cell>
          <cell r="CS41">
            <v>1380872.1799958728</v>
          </cell>
          <cell r="CT41">
            <v>1380872.1799958728</v>
          </cell>
          <cell r="CZ41">
            <v>0</v>
          </cell>
          <cell r="DA41">
            <v>0</v>
          </cell>
          <cell r="DB41">
            <v>0</v>
          </cell>
          <cell r="DC41">
            <v>0</v>
          </cell>
          <cell r="DD41">
            <v>0</v>
          </cell>
          <cell r="DE41">
            <v>0</v>
          </cell>
          <cell r="DF41">
            <v>0</v>
          </cell>
          <cell r="DG41">
            <v>0</v>
          </cell>
          <cell r="DH41">
            <v>17432.103079999997</v>
          </cell>
          <cell r="DI41">
            <v>13351.13204</v>
          </cell>
          <cell r="DJ41">
            <v>17503.430800000002</v>
          </cell>
          <cell r="DK41">
            <v>67983.399999999994</v>
          </cell>
          <cell r="DM41">
            <v>116270.06591999999</v>
          </cell>
          <cell r="DN41">
            <v>116270.06591999999</v>
          </cell>
        </row>
        <row r="44">
          <cell r="D44">
            <v>56839.078000000009</v>
          </cell>
          <cell r="E44">
            <v>51648.303449999999</v>
          </cell>
          <cell r="F44">
            <v>56717.847539999988</v>
          </cell>
          <cell r="G44">
            <v>71003.803939999954</v>
          </cell>
          <cell r="H44">
            <v>63893.373290000025</v>
          </cell>
          <cell r="I44">
            <v>55661.427370000034</v>
          </cell>
          <cell r="J44">
            <v>59095.213490000009</v>
          </cell>
          <cell r="K44">
            <v>61308.094790000025</v>
          </cell>
          <cell r="L44">
            <v>75442.210819</v>
          </cell>
          <cell r="M44">
            <v>83471.913040000014</v>
          </cell>
          <cell r="N44">
            <v>76697.721419999987</v>
          </cell>
          <cell r="O44">
            <v>141736.95155</v>
          </cell>
          <cell r="Q44">
            <v>853515.93869900005</v>
          </cell>
          <cell r="R44">
            <v>853515.93869900005</v>
          </cell>
          <cell r="X44">
            <v>49843.115124766759</v>
          </cell>
          <cell r="Y44">
            <v>49992.499685674658</v>
          </cell>
          <cell r="Z44">
            <v>51186.733637886253</v>
          </cell>
          <cell r="AA44">
            <v>53393.723885416272</v>
          </cell>
          <cell r="AB44">
            <v>49420.892807065087</v>
          </cell>
          <cell r="AC44">
            <v>45088.079403939264</v>
          </cell>
          <cell r="AD44">
            <v>55175.149361398639</v>
          </cell>
          <cell r="AE44">
            <v>50907.35064850207</v>
          </cell>
          <cell r="AF44">
            <v>41823.808458008614</v>
          </cell>
          <cell r="AG44">
            <v>47875.450985474359</v>
          </cell>
          <cell r="AH44">
            <v>44606.734477810169</v>
          </cell>
          <cell r="AI44">
            <v>44638.557305282084</v>
          </cell>
          <cell r="AK44">
            <v>583952.09578122431</v>
          </cell>
          <cell r="AL44">
            <v>583952.09578122431</v>
          </cell>
          <cell r="AR44">
            <v>49138.053999999996</v>
          </cell>
          <cell r="AS44">
            <v>43711.902000000002</v>
          </cell>
          <cell r="AT44">
            <v>45139.428</v>
          </cell>
          <cell r="AU44">
            <v>54833.322</v>
          </cell>
          <cell r="AV44">
            <v>53994.5</v>
          </cell>
          <cell r="AW44">
            <v>43668.347999999904</v>
          </cell>
          <cell r="AX44">
            <v>51071.286</v>
          </cell>
          <cell r="AY44">
            <v>52220.427000000003</v>
          </cell>
          <cell r="AZ44">
            <v>45710.51</v>
          </cell>
          <cell r="BA44">
            <v>55481.995999999999</v>
          </cell>
          <cell r="BB44">
            <v>49242.504999999997</v>
          </cell>
          <cell r="BC44">
            <v>59623.040000000001</v>
          </cell>
          <cell r="BE44">
            <v>603835.31799999997</v>
          </cell>
          <cell r="BF44">
            <v>603835.31799999997</v>
          </cell>
          <cell r="BL44">
            <v>56839.078000000009</v>
          </cell>
          <cell r="BM44">
            <v>51648.303449999999</v>
          </cell>
          <cell r="BN44">
            <v>56717.847539999988</v>
          </cell>
          <cell r="BO44">
            <v>54375.222020000016</v>
          </cell>
          <cell r="BP44">
            <v>58646.257980000009</v>
          </cell>
          <cell r="BQ44">
            <v>49882.54282000001</v>
          </cell>
          <cell r="BR44">
            <v>56551.208080000004</v>
          </cell>
          <cell r="BS44">
            <v>58120.129079999992</v>
          </cell>
          <cell r="BT44">
            <v>52124.719820000013</v>
          </cell>
          <cell r="BU44">
            <v>61268.286989999993</v>
          </cell>
          <cell r="BV44">
            <v>53822.655010000009</v>
          </cell>
          <cell r="BW44">
            <v>60010.880989999991</v>
          </cell>
          <cell r="BY44">
            <v>670007.13178000005</v>
          </cell>
          <cell r="BZ44">
            <v>670007.13178000005</v>
          </cell>
          <cell r="CF44">
            <v>56839.078000000009</v>
          </cell>
          <cell r="CG44">
            <v>51648.303449999999</v>
          </cell>
          <cell r="CH44">
            <v>56717.847539999988</v>
          </cell>
          <cell r="CI44">
            <v>71003.803939999954</v>
          </cell>
          <cell r="CJ44">
            <v>63893.373290000025</v>
          </cell>
          <cell r="CK44">
            <v>55661.427370000034</v>
          </cell>
          <cell r="CL44">
            <v>59095.213490000009</v>
          </cell>
          <cell r="CM44">
            <v>59245.14</v>
          </cell>
          <cell r="CN44">
            <v>56642.270525296022</v>
          </cell>
          <cell r="CO44">
            <v>66622.46871659068</v>
          </cell>
          <cell r="CP44">
            <v>58516.648096971592</v>
          </cell>
          <cell r="CQ44">
            <v>63031.821640625123</v>
          </cell>
          <cell r="CS44">
            <v>718917.39605948341</v>
          </cell>
          <cell r="CT44">
            <v>718917.39605948341</v>
          </cell>
          <cell r="CZ44">
            <v>0</v>
          </cell>
          <cell r="DA44">
            <v>0</v>
          </cell>
          <cell r="DB44">
            <v>0</v>
          </cell>
          <cell r="DC44">
            <v>0</v>
          </cell>
          <cell r="DD44">
            <v>0</v>
          </cell>
          <cell r="DE44">
            <v>0</v>
          </cell>
          <cell r="DF44">
            <v>0</v>
          </cell>
          <cell r="DG44">
            <v>0</v>
          </cell>
          <cell r="DH44">
            <v>21432.103079999997</v>
          </cell>
          <cell r="DI44">
            <v>17351.13204</v>
          </cell>
          <cell r="DJ44">
            <v>21503.430800000002</v>
          </cell>
          <cell r="DK44">
            <v>80253.430800000002</v>
          </cell>
          <cell r="DM44">
            <v>140540.09672</v>
          </cell>
          <cell r="DN44">
            <v>140540.09672</v>
          </cell>
        </row>
        <row r="45">
          <cell r="D45">
            <v>1250.2</v>
          </cell>
          <cell r="E45">
            <v>1583.8361900000002</v>
          </cell>
          <cell r="F45">
            <v>1828.6210899999999</v>
          </cell>
          <cell r="G45">
            <v>2036.90338</v>
          </cell>
          <cell r="H45">
            <v>2218.8371499999998</v>
          </cell>
          <cell r="I45">
            <v>2315.3185200000003</v>
          </cell>
          <cell r="J45">
            <v>2383.74872</v>
          </cell>
          <cell r="K45">
            <v>2451.7363499999997</v>
          </cell>
          <cell r="L45">
            <v>2495.1114699999998</v>
          </cell>
          <cell r="M45">
            <v>2898.9639999999999</v>
          </cell>
          <cell r="N45">
            <v>2894.4127700000004</v>
          </cell>
          <cell r="O45">
            <v>3412.4760000000006</v>
          </cell>
          <cell r="Q45">
            <v>27770.165639999999</v>
          </cell>
          <cell r="R45">
            <v>27770.165639999999</v>
          </cell>
          <cell r="X45">
            <v>640.90998000000002</v>
          </cell>
          <cell r="Y45">
            <v>696.35970999999995</v>
          </cell>
          <cell r="Z45">
            <v>991.45633999999984</v>
          </cell>
          <cell r="AA45">
            <v>911.17625999999996</v>
          </cell>
          <cell r="AB45">
            <v>1010.70236</v>
          </cell>
          <cell r="AC45">
            <v>1101.5788700000001</v>
          </cell>
          <cell r="AD45">
            <v>1101.6702499999999</v>
          </cell>
          <cell r="AE45">
            <v>1024.1818499999999</v>
          </cell>
          <cell r="AF45">
            <v>1033.9422900000002</v>
          </cell>
          <cell r="AG45">
            <v>1048.5829999999999</v>
          </cell>
          <cell r="AH45">
            <v>1026.519</v>
          </cell>
          <cell r="AI45">
            <v>1102.848</v>
          </cell>
          <cell r="AK45">
            <v>11689.927910000002</v>
          </cell>
          <cell r="AL45">
            <v>11689.927910000002</v>
          </cell>
          <cell r="AR45">
            <v>1568.0039999999999</v>
          </cell>
          <cell r="AS45">
            <v>1982.549</v>
          </cell>
          <cell r="AT45">
            <v>2352.1909999999998</v>
          </cell>
          <cell r="AU45">
            <v>2641.0940000000001</v>
          </cell>
          <cell r="AV45">
            <v>2988.62</v>
          </cell>
          <cell r="AW45">
            <v>2988.7919999999999</v>
          </cell>
          <cell r="AX45">
            <v>3133.7930000000001</v>
          </cell>
          <cell r="AY45">
            <v>3348.64</v>
          </cell>
          <cell r="AZ45">
            <v>3611.576</v>
          </cell>
          <cell r="BA45">
            <v>4131.8760000000002</v>
          </cell>
          <cell r="BB45">
            <v>4384.4229999999998</v>
          </cell>
          <cell r="BC45">
            <v>4865.1210000000001</v>
          </cell>
          <cell r="BE45">
            <v>37996.678999999996</v>
          </cell>
          <cell r="BF45">
            <v>37996.678999999996</v>
          </cell>
          <cell r="BL45">
            <v>1250.2</v>
          </cell>
          <cell r="BM45">
            <v>1583.8361900000002</v>
          </cell>
          <cell r="BN45">
            <v>1828.6210899999999</v>
          </cell>
          <cell r="BO45">
            <v>2641.0937981000002</v>
          </cell>
          <cell r="BP45">
            <v>2566.1332499999999</v>
          </cell>
          <cell r="BQ45">
            <v>2575.2562799999996</v>
          </cell>
          <cell r="BR45">
            <v>2763.2052400000002</v>
          </cell>
          <cell r="BS45">
            <v>2844.6907200000001</v>
          </cell>
          <cell r="BT45">
            <v>3170.72975</v>
          </cell>
          <cell r="BU45">
            <v>3657.9</v>
          </cell>
          <cell r="BV45">
            <v>3860.1699700000004</v>
          </cell>
          <cell r="BW45">
            <v>4305.45129</v>
          </cell>
          <cell r="BY45">
            <v>33047.287578099997</v>
          </cell>
          <cell r="BZ45">
            <v>33047.287578099997</v>
          </cell>
          <cell r="CF45">
            <v>1250.2</v>
          </cell>
          <cell r="CG45">
            <v>1583.8361900000002</v>
          </cell>
          <cell r="CH45">
            <v>1828.6210899999999</v>
          </cell>
          <cell r="CI45">
            <v>2036.90338</v>
          </cell>
          <cell r="CJ45">
            <v>2218.8371499999998</v>
          </cell>
          <cell r="CK45">
            <v>2315.3185200000003</v>
          </cell>
          <cell r="CL45">
            <v>2383.74872</v>
          </cell>
          <cell r="CM45">
            <v>2592.0537829559439</v>
          </cell>
          <cell r="CN45">
            <v>2710.6491219338986</v>
          </cell>
          <cell r="CO45">
            <v>3005.5448927790117</v>
          </cell>
          <cell r="CP45">
            <v>3317.003098030249</v>
          </cell>
          <cell r="CQ45">
            <v>3714.5518587276842</v>
          </cell>
          <cell r="CS45">
            <v>28957.267804426792</v>
          </cell>
          <cell r="CT45">
            <v>28957.267804426792</v>
          </cell>
          <cell r="CZ45">
            <v>0</v>
          </cell>
          <cell r="DA45">
            <v>0</v>
          </cell>
          <cell r="DB45">
            <v>0</v>
          </cell>
          <cell r="DC45">
            <v>0</v>
          </cell>
          <cell r="DD45">
            <v>0</v>
          </cell>
          <cell r="DE45">
            <v>0</v>
          </cell>
          <cell r="DF45">
            <v>0</v>
          </cell>
          <cell r="DG45">
            <v>0</v>
          </cell>
          <cell r="DH45">
            <v>0</v>
          </cell>
          <cell r="DI45">
            <v>0</v>
          </cell>
          <cell r="DJ45">
            <v>0</v>
          </cell>
          <cell r="DK45">
            <v>0</v>
          </cell>
          <cell r="DM45">
            <v>0</v>
          </cell>
          <cell r="DN45">
            <v>0</v>
          </cell>
        </row>
        <row r="46">
          <cell r="D46">
            <v>1908.1849999999999</v>
          </cell>
          <cell r="E46">
            <v>2084.8900000000003</v>
          </cell>
          <cell r="F46">
            <v>3333.3345400000003</v>
          </cell>
          <cell r="G46">
            <v>3351.1787600000007</v>
          </cell>
          <cell r="H46">
            <v>3755.3650100000004</v>
          </cell>
          <cell r="I46">
            <v>3258.8769600000005</v>
          </cell>
          <cell r="J46">
            <v>3665.40229</v>
          </cell>
          <cell r="K46">
            <v>4327.5583700000007</v>
          </cell>
          <cell r="L46">
            <v>4540.6849700000012</v>
          </cell>
          <cell r="M46">
            <v>5527.2830000000013</v>
          </cell>
          <cell r="N46">
            <v>5042.4395500000001</v>
          </cell>
          <cell r="O46">
            <v>5511.0936199999996</v>
          </cell>
          <cell r="Q46">
            <v>46306.29207000001</v>
          </cell>
          <cell r="R46">
            <v>46306.29207000001</v>
          </cell>
          <cell r="X46">
            <v>470.63416598262711</v>
          </cell>
          <cell r="Y46">
            <v>215.16886144770365</v>
          </cell>
          <cell r="Z46">
            <v>247.65128598262703</v>
          </cell>
          <cell r="AA46">
            <v>282.94717056396354</v>
          </cell>
          <cell r="AB46">
            <v>389.127975957226</v>
          </cell>
          <cell r="AC46">
            <v>615.82221722115332</v>
          </cell>
          <cell r="AD46">
            <v>473.86788519519206</v>
          </cell>
          <cell r="AE46">
            <v>451.77464519519208</v>
          </cell>
          <cell r="AF46">
            <v>469.43563722115329</v>
          </cell>
          <cell r="AG46">
            <v>632.93234271895631</v>
          </cell>
          <cell r="AH46">
            <v>1716.2815594076967</v>
          </cell>
          <cell r="AI46">
            <v>2736.1638323601937</v>
          </cell>
          <cell r="AK46">
            <v>8701.8075792536838</v>
          </cell>
          <cell r="AL46">
            <v>8701.8075792536838</v>
          </cell>
          <cell r="AR46">
            <v>1533.0319999999999</v>
          </cell>
          <cell r="AS46">
            <v>1149.471</v>
          </cell>
          <cell r="AT46">
            <v>1919.605</v>
          </cell>
          <cell r="AU46">
            <v>3131.2269999999999</v>
          </cell>
          <cell r="AV46">
            <v>2759.8319999999999</v>
          </cell>
          <cell r="AW46">
            <v>2737.9430000000002</v>
          </cell>
          <cell r="AX46">
            <v>2578.4580000000001</v>
          </cell>
          <cell r="AY46">
            <v>3219.3710000000001</v>
          </cell>
          <cell r="AZ46">
            <v>3052.9969999999998</v>
          </cell>
          <cell r="BA46">
            <v>3228.5230000000001</v>
          </cell>
          <cell r="BB46">
            <v>2813.2979999999998</v>
          </cell>
          <cell r="BC46">
            <v>4068.1350000000002</v>
          </cell>
          <cell r="BE46">
            <v>32191.892</v>
          </cell>
          <cell r="BF46">
            <v>32191.892</v>
          </cell>
          <cell r="BL46">
            <v>1908.1849999999999</v>
          </cell>
          <cell r="BM46">
            <v>2084.8900000000003</v>
          </cell>
          <cell r="BN46">
            <v>3333.3345400000003</v>
          </cell>
          <cell r="BO46">
            <v>3131.2269999999999</v>
          </cell>
          <cell r="BP46">
            <v>2828.6981700000001</v>
          </cell>
          <cell r="BQ46">
            <v>2791.51863</v>
          </cell>
          <cell r="BR46">
            <v>2655.9922800000004</v>
          </cell>
          <cell r="BS46">
            <v>3307.5312699999999</v>
          </cell>
          <cell r="BT46">
            <v>3408.2175900000002</v>
          </cell>
          <cell r="BU46">
            <v>3986.2656499999998</v>
          </cell>
          <cell r="BV46">
            <v>3565.3752399999998</v>
          </cell>
          <cell r="BW46">
            <v>4565.2679099999987</v>
          </cell>
          <cell r="BY46">
            <v>37566.503280000004</v>
          </cell>
          <cell r="BZ46">
            <v>37566.503280000004</v>
          </cell>
          <cell r="CF46">
            <v>1908.1849999999999</v>
          </cell>
          <cell r="CG46">
            <v>2084.8900000000003</v>
          </cell>
          <cell r="CH46">
            <v>3333.3345400000003</v>
          </cell>
          <cell r="CI46">
            <v>3351.1787600000007</v>
          </cell>
          <cell r="CJ46">
            <v>3755.3650100000004</v>
          </cell>
          <cell r="CK46">
            <v>3258.8769600000005</v>
          </cell>
          <cell r="CL46">
            <v>3665.40229</v>
          </cell>
          <cell r="CM46">
            <v>3317.16</v>
          </cell>
          <cell r="CN46">
            <v>3177.61</v>
          </cell>
          <cell r="CO46">
            <v>3360.96</v>
          </cell>
          <cell r="CP46">
            <v>3171.68</v>
          </cell>
          <cell r="CQ46">
            <v>4039.6</v>
          </cell>
          <cell r="CS46">
            <v>38424.242559999999</v>
          </cell>
          <cell r="CT46">
            <v>38424.242559999999</v>
          </cell>
          <cell r="CZ46">
            <v>0</v>
          </cell>
          <cell r="DA46">
            <v>0</v>
          </cell>
          <cell r="DB46">
            <v>0</v>
          </cell>
          <cell r="DC46">
            <v>0</v>
          </cell>
          <cell r="DD46">
            <v>0</v>
          </cell>
          <cell r="DE46">
            <v>0</v>
          </cell>
          <cell r="DF46">
            <v>0</v>
          </cell>
          <cell r="DG46">
            <v>0</v>
          </cell>
          <cell r="DH46">
            <v>0</v>
          </cell>
          <cell r="DI46">
            <v>0</v>
          </cell>
          <cell r="DJ46">
            <v>0</v>
          </cell>
          <cell r="DK46">
            <v>0</v>
          </cell>
          <cell r="DM46">
            <v>0</v>
          </cell>
          <cell r="DN46">
            <v>0</v>
          </cell>
        </row>
        <row r="47">
          <cell r="D47">
            <v>59997.463000000003</v>
          </cell>
          <cell r="E47">
            <v>55317.029640000001</v>
          </cell>
          <cell r="F47">
            <v>61879.803169999992</v>
          </cell>
          <cell r="G47">
            <v>76391.886079999953</v>
          </cell>
          <cell r="H47">
            <v>69867.575450000018</v>
          </cell>
          <cell r="I47">
            <v>61235.622850000036</v>
          </cell>
          <cell r="J47">
            <v>65144.364500000011</v>
          </cell>
          <cell r="K47">
            <v>68087.389510000023</v>
          </cell>
          <cell r="L47">
            <v>82478.007259000005</v>
          </cell>
          <cell r="M47">
            <v>91898.160040000017</v>
          </cell>
          <cell r="N47">
            <v>84634.573739999978</v>
          </cell>
          <cell r="O47">
            <v>150660.52116999999</v>
          </cell>
          <cell r="X47">
            <v>50954.659270749384</v>
          </cell>
          <cell r="Y47">
            <v>50904.028257122358</v>
          </cell>
          <cell r="Z47">
            <v>52425.841263868875</v>
          </cell>
          <cell r="AA47">
            <v>54587.847315980238</v>
          </cell>
          <cell r="AB47">
            <v>50820.723143022318</v>
          </cell>
          <cell r="AC47">
            <v>46805.480491160415</v>
          </cell>
          <cell r="AD47">
            <v>56750.687496593833</v>
          </cell>
          <cell r="AE47">
            <v>52383.30714369726</v>
          </cell>
          <cell r="AF47">
            <v>43327.186385229768</v>
          </cell>
          <cell r="AG47">
            <v>49556.966328193317</v>
          </cell>
          <cell r="AH47">
            <v>47349.535037217865</v>
          </cell>
          <cell r="AI47">
            <v>48477.569137642276</v>
          </cell>
          <cell r="AR47">
            <v>52239.09</v>
          </cell>
          <cell r="AS47">
            <v>46843.921999999999</v>
          </cell>
          <cell r="AT47">
            <v>49411.224000000002</v>
          </cell>
          <cell r="AU47">
            <v>60605.642999999996</v>
          </cell>
          <cell r="AV47">
            <v>59742.952000000005</v>
          </cell>
          <cell r="AW47">
            <v>49395.082999999904</v>
          </cell>
          <cell r="AX47">
            <v>56783.536999999997</v>
          </cell>
          <cell r="AY47">
            <v>58788.438000000002</v>
          </cell>
          <cell r="AZ47">
            <v>52375.083000000006</v>
          </cell>
          <cell r="BA47">
            <v>62842.395000000004</v>
          </cell>
          <cell r="BB47">
            <v>56440.226000000002</v>
          </cell>
          <cell r="BC47">
            <v>68556.296000000002</v>
          </cell>
          <cell r="CF47">
            <v>9.9999999990529886E-3</v>
          </cell>
          <cell r="CG47">
            <v>-4.6810000012470709E-2</v>
          </cell>
          <cell r="CH47">
            <v>-1.0000000288528099E-3</v>
          </cell>
          <cell r="CI47">
            <v>-2.2737367544323206E-12</v>
          </cell>
          <cell r="CJ47">
            <v>-7.474909580196254E-12</v>
          </cell>
          <cell r="CK47">
            <v>-4.9453774408902973E-12</v>
          </cell>
          <cell r="CL47">
            <v>-4.4906300900038332E-12</v>
          </cell>
          <cell r="CM47">
            <v>-4.4467044048360549E-2</v>
          </cell>
          <cell r="CN47">
            <v>-4.2770057916641235E-5</v>
          </cell>
          <cell r="CO47">
            <v>-3.476950630400097</v>
          </cell>
          <cell r="CP47">
            <v>-5.4998163250274956E-5</v>
          </cell>
          <cell r="CQ47">
            <v>2.9352799174375832E-5</v>
          </cell>
          <cell r="CZ47">
            <v>0</v>
          </cell>
          <cell r="DA47">
            <v>0</v>
          </cell>
          <cell r="DB47">
            <v>0</v>
          </cell>
          <cell r="DC47">
            <v>0</v>
          </cell>
          <cell r="DD47">
            <v>0</v>
          </cell>
          <cell r="DE47">
            <v>0</v>
          </cell>
          <cell r="DF47">
            <v>0</v>
          </cell>
          <cell r="DG47">
            <v>0</v>
          </cell>
          <cell r="DH47">
            <v>0</v>
          </cell>
          <cell r="DI47">
            <v>0</v>
          </cell>
          <cell r="DJ47">
            <v>0</v>
          </cell>
          <cell r="DK47">
            <v>3.0800000007729977E-2</v>
          </cell>
        </row>
        <row r="48">
          <cell r="D48">
            <v>-118.79899999999907</v>
          </cell>
          <cell r="E48">
            <v>-114.26618999998755</v>
          </cell>
          <cell r="F48">
            <v>-95.074729999971169</v>
          </cell>
          <cell r="G48">
            <v>-132.10981999999785</v>
          </cell>
          <cell r="H48">
            <v>-112.4853199999925</v>
          </cell>
          <cell r="I48">
            <v>-128.67069999999512</v>
          </cell>
          <cell r="J48">
            <v>-132.81497999999556</v>
          </cell>
          <cell r="K48">
            <v>-125.83680999999342</v>
          </cell>
          <cell r="L48">
            <v>-99.566889000008814</v>
          </cell>
          <cell r="M48">
            <v>-115.27700000000186</v>
          </cell>
          <cell r="N48">
            <v>-117.95852999998897</v>
          </cell>
          <cell r="O48">
            <v>-142.99116999996477</v>
          </cell>
          <cell r="X48">
            <v>1.1645799999823794</v>
          </cell>
          <cell r="Y48">
            <v>1.0653400000082911</v>
          </cell>
          <cell r="Z48">
            <v>1.0874599999951897</v>
          </cell>
          <cell r="AA48">
            <v>1.0133400000049733</v>
          </cell>
          <cell r="AB48">
            <v>1.1676387096667895</v>
          </cell>
          <cell r="AC48">
            <v>2.1202900000062073</v>
          </cell>
          <cell r="AD48">
            <v>2.2437899999931687</v>
          </cell>
          <cell r="AE48">
            <v>2.2770299999901908</v>
          </cell>
          <cell r="AF48">
            <v>2.1868700000050012</v>
          </cell>
          <cell r="AG48">
            <v>2.10759387096914</v>
          </cell>
          <cell r="AH48">
            <v>242.32900505409634</v>
          </cell>
          <cell r="AI48">
            <v>3.1555574193480425</v>
          </cell>
          <cell r="AR48">
            <v>-6.2652047199662775E-4</v>
          </cell>
          <cell r="AS48">
            <v>-2.3856978077674285E-4</v>
          </cell>
          <cell r="AT48">
            <v>4.9625325482338667E-4</v>
          </cell>
          <cell r="AU48">
            <v>2.6949269522447139E-4</v>
          </cell>
          <cell r="AV48">
            <v>-3.9639022725168616E-4</v>
          </cell>
          <cell r="AW48">
            <v>-9.0204009757144377E-4</v>
          </cell>
          <cell r="AX48">
            <v>-1.8605431978357956E-3</v>
          </cell>
          <cell r="AY48">
            <v>-2.5415221898583695E-4</v>
          </cell>
          <cell r="AZ48">
            <v>-1.7734032226144336E-3</v>
          </cell>
          <cell r="BA48">
            <v>4.2862785630859435E-4</v>
          </cell>
          <cell r="BB48">
            <v>1.0615278370096348E-3</v>
          </cell>
          <cell r="BC48">
            <v>3.4102465433534235E-3</v>
          </cell>
        </row>
        <row r="49">
          <cell r="D49">
            <v>9.8789548045051228E-3</v>
          </cell>
          <cell r="E49">
            <v>1.0509461539652274E-2</v>
          </cell>
          <cell r="F49">
            <v>1.0765565659607953E-2</v>
          </cell>
          <cell r="G49">
            <v>1.2535148138963777E-2</v>
          </cell>
          <cell r="H49">
            <v>1.089881368194533E-2</v>
          </cell>
          <cell r="I49">
            <v>1.0533247161540761E-2</v>
          </cell>
          <cell r="J49">
            <v>1.0729294997777646E-2</v>
          </cell>
          <cell r="K49">
            <v>1.0889027913201305E-2</v>
          </cell>
          <cell r="L49">
            <v>1.4598338730672067E-2</v>
          </cell>
          <cell r="M49">
            <v>1.3985672392446415E-2</v>
          </cell>
          <cell r="N49">
            <v>1.4834886125862194E-2</v>
          </cell>
          <cell r="O49">
            <v>2.0256322448332489E-2</v>
          </cell>
          <cell r="Q49">
            <v>1.2703167495237972E-2</v>
          </cell>
          <cell r="R49">
            <v>1.2703167495237972E-2</v>
          </cell>
          <cell r="X49">
            <v>1.0128314707713616E-2</v>
          </cell>
          <cell r="Y49">
            <v>1.1134341938460416E-2</v>
          </cell>
          <cell r="Z49">
            <v>9.9305240299627871E-3</v>
          </cell>
          <cell r="AA49">
            <v>1.0325966717610801E-2</v>
          </cell>
          <cell r="AB49">
            <v>9.1688027667095884E-3</v>
          </cell>
          <cell r="AC49">
            <v>9.0107254349142719E-3</v>
          </cell>
          <cell r="AD49">
            <v>1.0996403489717694E-2</v>
          </cell>
          <cell r="AE49">
            <v>9.6086392477659072E-3</v>
          </cell>
          <cell r="AF49">
            <v>8.5288663813890327E-3</v>
          </cell>
          <cell r="AG49">
            <v>8.9685889655389105E-3</v>
          </cell>
          <cell r="AH49">
            <v>8.7914219172838867E-3</v>
          </cell>
          <cell r="AI49">
            <v>6.9140562648285905E-3</v>
          </cell>
          <cell r="AK49">
            <v>9.3855801622004225E-3</v>
          </cell>
          <cell r="AL49">
            <v>9.3855801622004225E-3</v>
          </cell>
          <cell r="AR49">
            <v>8.6957780277062552E-3</v>
          </cell>
          <cell r="AS49">
            <v>8.669702918524147E-3</v>
          </cell>
          <cell r="AT49">
            <v>8.0763339498782921E-3</v>
          </cell>
          <cell r="AU49">
            <v>9.3635439474410945E-3</v>
          </cell>
          <cell r="AV49">
            <v>8.9150583614860807E-3</v>
          </cell>
          <cell r="AW49">
            <v>7.901597363828658E-3</v>
          </cell>
          <cell r="AX49">
            <v>8.9209313999434846E-3</v>
          </cell>
          <cell r="AY49">
            <v>8.8011324626224522E-3</v>
          </cell>
          <cell r="AZ49">
            <v>8.5449922301818991E-3</v>
          </cell>
          <cell r="BA49">
            <v>8.9646019180931336E-3</v>
          </cell>
          <cell r="BB49">
            <v>8.804019424424844E-3</v>
          </cell>
          <cell r="BC49">
            <v>8.1677253761874655E-3</v>
          </cell>
          <cell r="BE49">
            <v>8.6496221735637181E-3</v>
          </cell>
          <cell r="BF49">
            <v>8.6496221735637181E-3</v>
          </cell>
          <cell r="BL49">
            <v>9.8789548113045154E-3</v>
          </cell>
          <cell r="BM49">
            <v>1.0509461539652274E-2</v>
          </cell>
          <cell r="BN49">
            <v>1.0765565659607953E-2</v>
          </cell>
          <cell r="BO49">
            <v>9.5995062980811039E-3</v>
          </cell>
          <cell r="BP49">
            <v>9.98824439676675E-3</v>
          </cell>
          <cell r="BQ49">
            <v>9.190333830930212E-3</v>
          </cell>
          <cell r="BR49">
            <v>1.0066284572596956E-2</v>
          </cell>
          <cell r="BS49">
            <v>9.8085428865123062E-3</v>
          </cell>
          <cell r="BT49">
            <v>9.7006277703333074E-3</v>
          </cell>
          <cell r="BU49">
            <v>1.0379475554041777E-2</v>
          </cell>
          <cell r="BV49">
            <v>9.671130421609421E-3</v>
          </cell>
          <cell r="BW49">
            <v>8.3912883670532873E-3</v>
          </cell>
          <cell r="BY49">
            <v>9.7902084981490237E-3</v>
          </cell>
          <cell r="BZ49">
            <v>9.7902084981490237E-3</v>
          </cell>
          <cell r="CF49">
            <v>9.8789548045051228E-3</v>
          </cell>
          <cell r="CG49">
            <v>1.0509461539652274E-2</v>
          </cell>
          <cell r="CH49">
            <v>1.0765565659607953E-2</v>
          </cell>
          <cell r="CI49">
            <v>1.2535148138963777E-2</v>
          </cell>
          <cell r="CJ49">
            <v>1.089881368194533E-2</v>
          </cell>
          <cell r="CK49">
            <v>1.0533247161540761E-2</v>
          </cell>
          <cell r="CL49">
            <v>1.0729294997777646E-2</v>
          </cell>
          <cell r="CM49">
            <v>1.0377996066905358E-2</v>
          </cell>
          <cell r="CN49">
            <v>1.0607198135396614E-2</v>
          </cell>
          <cell r="CO49">
            <v>1.1407604589301833E-2</v>
          </cell>
          <cell r="CP49">
            <v>1.0561504089076414E-2</v>
          </cell>
          <cell r="CQ49">
            <v>8.8965282896346833E-3</v>
          </cell>
          <cell r="CS49">
            <v>1.0608212924096961E-2</v>
          </cell>
          <cell r="CT49">
            <v>1.0608212924096961E-2</v>
          </cell>
          <cell r="CZ49" t="e">
            <v>#DIV/0!</v>
          </cell>
          <cell r="DA49" t="e">
            <v>#DIV/0!</v>
          </cell>
          <cell r="DB49" t="e">
            <v>#DIV/0!</v>
          </cell>
          <cell r="DC49" t="e">
            <v>#DIV/0!</v>
          </cell>
          <cell r="DD49" t="e">
            <v>#DIV/0!</v>
          </cell>
          <cell r="DE49" t="e">
            <v>#DIV/0!</v>
          </cell>
          <cell r="DF49" t="e">
            <v>#DIV/0!</v>
          </cell>
          <cell r="DG49" t="e">
            <v>#DIV/0!</v>
          </cell>
          <cell r="DH49" t="e">
            <v>#DIV/0!</v>
          </cell>
          <cell r="DI49" t="e">
            <v>#DIV/0!</v>
          </cell>
          <cell r="DJ49" t="e">
            <v>#DIV/0!</v>
          </cell>
          <cell r="DK49" t="e">
            <v>#DIV/0!</v>
          </cell>
          <cell r="DM49" t="e">
            <v>#DIV/0!</v>
          </cell>
          <cell r="DN49" t="e">
            <v>#DIV/0!</v>
          </cell>
        </row>
        <row r="50">
          <cell r="D50">
            <v>3.1807577133756183E-2</v>
          </cell>
          <cell r="E50">
            <v>3.0275202317985049E-2</v>
          </cell>
          <cell r="F50">
            <v>2.5199026113053261E-2</v>
          </cell>
          <cell r="G50">
            <v>2.7778126180007131E-2</v>
          </cell>
          <cell r="H50">
            <v>2.5763939902308478E-2</v>
          </cell>
          <cell r="I50">
            <v>2.6794049733119357E-2</v>
          </cell>
          <cell r="J50">
            <v>2.4790655835278758E-2</v>
          </cell>
          <cell r="K50">
            <v>2.4201228111269107E-2</v>
          </cell>
          <cell r="L50">
            <v>2.2389434505241189E-2</v>
          </cell>
          <cell r="M50">
            <v>2.3956423681784689E-2</v>
          </cell>
          <cell r="N50">
            <v>2.3160728778044162E-2</v>
          </cell>
          <cell r="O50">
            <v>2.2415648421182075E-2</v>
          </cell>
          <cell r="Q50">
            <v>2.4857650688060701E-2</v>
          </cell>
          <cell r="R50">
            <v>2.4857650688060701E-2</v>
          </cell>
          <cell r="X50">
            <v>2.1237224027954603E-2</v>
          </cell>
          <cell r="Y50">
            <v>2.3046135111575126E-2</v>
          </cell>
          <cell r="Z50">
            <v>2.8555143584788587E-2</v>
          </cell>
          <cell r="AA50">
            <v>2.650408012816622E-2</v>
          </cell>
          <cell r="AB50">
            <v>2.8271616326878541E-2</v>
          </cell>
          <cell r="AC50">
            <v>3.223109310999811E-2</v>
          </cell>
          <cell r="AD50">
            <v>3.2380895518409274E-2</v>
          </cell>
          <cell r="AE50">
            <v>2.9575194852240597E-2</v>
          </cell>
          <cell r="AF50">
            <v>3.0754900304532276E-2</v>
          </cell>
          <cell r="AG50">
            <v>2.9218265465327683E-2</v>
          </cell>
          <cell r="AH50">
            <v>2.9737791432700403E-2</v>
          </cell>
          <cell r="AI50">
            <v>2.9953475542413923E-2</v>
          </cell>
          <cell r="AK50">
            <v>2.8587487799159737E-2</v>
          </cell>
          <cell r="AL50">
            <v>2.8587487799159737E-2</v>
          </cell>
          <cell r="AR50">
            <v>3.2002449160779753E-2</v>
          </cell>
          <cell r="AS50">
            <v>3.0877744023271696E-2</v>
          </cell>
          <cell r="AT50">
            <v>2.8599627417967802E-2</v>
          </cell>
          <cell r="AU50">
            <v>2.8194292433582041E-2</v>
          </cell>
          <cell r="AV50">
            <v>2.7414351798704162E-2</v>
          </cell>
          <cell r="AW50">
            <v>2.7717057936225073E-2</v>
          </cell>
          <cell r="AX50">
            <v>2.7276877550412901E-2</v>
          </cell>
          <cell r="AY50">
            <v>2.7024299070760486E-2</v>
          </cell>
          <cell r="AZ50">
            <v>2.6950694668920014E-2</v>
          </cell>
          <cell r="BA50">
            <v>2.656877438475173E-2</v>
          </cell>
          <cell r="BB50">
            <v>2.6530580260514358E-2</v>
          </cell>
          <cell r="BC50">
            <v>2.6143033247560343E-2</v>
          </cell>
          <cell r="BE50">
            <v>2.7421538474204542E-2</v>
          </cell>
          <cell r="BF50">
            <v>2.7421538474204542E-2</v>
          </cell>
          <cell r="BL50">
            <v>3.1807574058613737E-2</v>
          </cell>
          <cell r="BM50">
            <v>3.0275202317985049E-2</v>
          </cell>
          <cell r="BN50">
            <v>2.5199026113053261E-2</v>
          </cell>
          <cell r="BO50">
            <v>3.6017730392718036E-2</v>
          </cell>
          <cell r="BP50">
            <v>2.7883386443590605E-2</v>
          </cell>
          <cell r="BQ50">
            <v>2.8147992282004281E-2</v>
          </cell>
          <cell r="BR50">
            <v>2.748684727368467E-2</v>
          </cell>
          <cell r="BS50">
            <v>2.7199748571260451E-2</v>
          </cell>
          <cell r="BT50">
            <v>2.7232216505223474E-2</v>
          </cell>
          <cell r="BU50">
            <v>2.6831369640166244E-2</v>
          </cell>
          <cell r="BV50">
            <v>2.6788676614255654E-2</v>
          </cell>
          <cell r="BW50">
            <v>2.6366140240274137E-2</v>
          </cell>
          <cell r="BY50">
            <v>2.7857380467622844E-2</v>
          </cell>
          <cell r="BZ50">
            <v>2.7857380467622844E-2</v>
          </cell>
          <cell r="CF50">
            <v>3.1807577133756183E-2</v>
          </cell>
          <cell r="CG50">
            <v>3.0275202317985049E-2</v>
          </cell>
          <cell r="CH50">
            <v>2.5199026113053261E-2</v>
          </cell>
          <cell r="CI50">
            <v>2.7778126180007131E-2</v>
          </cell>
          <cell r="CJ50">
            <v>2.5763939902308478E-2</v>
          </cell>
          <cell r="CK50">
            <v>2.6794049733119357E-2</v>
          </cell>
          <cell r="CL50">
            <v>2.4790655835278758E-2</v>
          </cell>
          <cell r="CM50">
            <v>2.6327876907709821E-2</v>
          </cell>
          <cell r="CN50">
            <v>2.5661321510940038E-2</v>
          </cell>
          <cell r="CO50">
            <v>2.5446265849426521E-2</v>
          </cell>
          <cell r="CP50">
            <v>2.5537922527777639E-2</v>
          </cell>
          <cell r="CQ50">
            <v>2.5221242428610742E-2</v>
          </cell>
          <cell r="CS50">
            <v>2.619227748643738E-2</v>
          </cell>
          <cell r="CT50">
            <v>2.619227748643738E-2</v>
          </cell>
          <cell r="CZ50" t="e">
            <v>#DIV/0!</v>
          </cell>
          <cell r="DA50" t="e">
            <v>#DIV/0!</v>
          </cell>
          <cell r="DB50" t="e">
            <v>#DIV/0!</v>
          </cell>
          <cell r="DC50" t="e">
            <v>#DIV/0!</v>
          </cell>
          <cell r="DD50" t="e">
            <v>#DIV/0!</v>
          </cell>
          <cell r="DE50" t="e">
            <v>#DIV/0!</v>
          </cell>
          <cell r="DF50" t="e">
            <v>#DIV/0!</v>
          </cell>
          <cell r="DG50" t="e">
            <v>#DIV/0!</v>
          </cell>
          <cell r="DH50" t="e">
            <v>#DIV/0!</v>
          </cell>
          <cell r="DI50" t="e">
            <v>#DIV/0!</v>
          </cell>
          <cell r="DJ50" t="e">
            <v>#DIV/0!</v>
          </cell>
          <cell r="DK50" t="e">
            <v>#DIV/0!</v>
          </cell>
          <cell r="DM50" t="e">
            <v>#DIV/0!</v>
          </cell>
          <cell r="DN50" t="e">
            <v>#DIV/0!</v>
          </cell>
        </row>
        <row r="51">
          <cell r="D51">
            <v>1.2459163560873406E-2</v>
          </cell>
          <cell r="E51">
            <v>1.404197598190313E-2</v>
          </cell>
          <cell r="F51">
            <v>1.689802560648021E-2</v>
          </cell>
          <cell r="G51">
            <v>1.3718249493027277E-2</v>
          </cell>
          <cell r="H51">
            <v>1.488410175686272E-2</v>
          </cell>
          <cell r="I51">
            <v>1.4504704489643951E-2</v>
          </cell>
          <cell r="J51">
            <v>1.4332199190020659E-2</v>
          </cell>
          <cell r="K51">
            <v>1.4426653866466113E-2</v>
          </cell>
          <cell r="L51">
            <v>1.5023193973934458E-2</v>
          </cell>
          <cell r="M51">
            <v>1.484507110910252E-2</v>
          </cell>
          <cell r="N51">
            <v>1.5968132017055291E-2</v>
          </cell>
          <cell r="O51">
            <v>1.2374911541147973E-2</v>
          </cell>
          <cell r="Q51">
            <v>1.4418537717009685E-2</v>
          </cell>
          <cell r="R51">
            <v>1.4418537717009685E-2</v>
          </cell>
          <cell r="X51">
            <v>1.224793278394162E-2</v>
          </cell>
          <cell r="Y51">
            <v>6.7519207930168898E-3</v>
          </cell>
          <cell r="Z51">
            <v>6.6930066614225648E-3</v>
          </cell>
          <cell r="AA51">
            <v>6.2920914005511292E-3</v>
          </cell>
          <cell r="AB51">
            <v>7.7301337520381975E-3</v>
          </cell>
          <cell r="AC51">
            <v>7.3971839009686789E-3</v>
          </cell>
          <cell r="AD51">
            <v>6.1194778293712495E-3</v>
          </cell>
          <cell r="AE51">
            <v>5.8199107408395947E-3</v>
          </cell>
          <cell r="AF51">
            <v>6.8614289108367447E-3</v>
          </cell>
          <cell r="AG51">
            <v>7.4828318951553384E-3</v>
          </cell>
          <cell r="AH51">
            <v>1.583513457109784E-2</v>
          </cell>
          <cell r="AI51">
            <v>1.6341960127504294E-2</v>
          </cell>
          <cell r="AK51">
            <v>1.0005151650896165E-2</v>
          </cell>
          <cell r="AL51">
            <v>1.0005151650896165E-2</v>
          </cell>
          <cell r="AR51">
            <v>9.5538450603710329E-3</v>
          </cell>
          <cell r="AS51">
            <v>8.3428426235703408E-3</v>
          </cell>
          <cell r="AT51">
            <v>1.0352994782009298E-2</v>
          </cell>
          <cell r="AU51">
            <v>1.192566303812429E-2</v>
          </cell>
          <cell r="AV51">
            <v>9.7323401571499744E-3</v>
          </cell>
          <cell r="AW51">
            <v>1.0473106421121399E-2</v>
          </cell>
          <cell r="AX51">
            <v>8.0585913167906444E-3</v>
          </cell>
          <cell r="AY51">
            <v>9.3567425675328778E-3</v>
          </cell>
          <cell r="AZ51">
            <v>8.7121919924272734E-3</v>
          </cell>
          <cell r="BA51">
            <v>7.2276389715081003E-3</v>
          </cell>
          <cell r="BB51">
            <v>6.6582363500117371E-3</v>
          </cell>
          <cell r="BC51">
            <v>6.4035599413245596E-3</v>
          </cell>
          <cell r="BE51">
            <v>8.4488873154696473E-3</v>
          </cell>
          <cell r="BF51">
            <v>8.4488873154696473E-3</v>
          </cell>
          <cell r="BL51">
            <v>1.2459163560873406E-2</v>
          </cell>
          <cell r="BM51">
            <v>1.404197598190313E-2</v>
          </cell>
          <cell r="BN51">
            <v>1.689802560648021E-2</v>
          </cell>
          <cell r="BO51">
            <v>1.281786388658757E-2</v>
          </cell>
          <cell r="BP51">
            <v>1.1520494355290466E-2</v>
          </cell>
          <cell r="BQ51">
            <v>1.2372633813531538E-2</v>
          </cell>
          <cell r="BR51">
            <v>1.0583404930643414E-2</v>
          </cell>
          <cell r="BS51">
            <v>1.217883843051352E-2</v>
          </cell>
          <cell r="BT51">
            <v>1.1747136848637088E-2</v>
          </cell>
          <cell r="BU51">
            <v>1.0826877922135575E-2</v>
          </cell>
          <cell r="BV51">
            <v>1.0007925689432214E-2</v>
          </cell>
          <cell r="BW51">
            <v>9.0560869579087381E-3</v>
          </cell>
          <cell r="BY51">
            <v>1.153920672572639E-2</v>
          </cell>
          <cell r="BZ51">
            <v>1.153920672572639E-2</v>
          </cell>
          <cell r="CF51">
            <v>1.2459163560873406E-2</v>
          </cell>
          <cell r="CG51">
            <v>1.404197598190313E-2</v>
          </cell>
          <cell r="CH51">
            <v>1.689802560648021E-2</v>
          </cell>
          <cell r="CI51">
            <v>1.3718249493027277E-2</v>
          </cell>
          <cell r="CJ51">
            <v>1.488410175686272E-2</v>
          </cell>
          <cell r="CK51">
            <v>1.4504704489643951E-2</v>
          </cell>
          <cell r="CL51">
            <v>1.4332199190020659E-2</v>
          </cell>
          <cell r="CM51">
            <v>1.2151874191932944E-2</v>
          </cell>
          <cell r="CN51">
            <v>1.1410780258981986E-2</v>
          </cell>
          <cell r="CO51">
            <v>1.0353600388852269E-2</v>
          </cell>
          <cell r="CP51">
            <v>1.0231286933483881E-2</v>
          </cell>
          <cell r="CQ51">
            <v>9.331137856439695E-3</v>
          </cell>
          <cell r="CS51">
            <v>1.2415380984259688E-2</v>
          </cell>
          <cell r="CT51">
            <v>1.2415380984259688E-2</v>
          </cell>
          <cell r="CZ51" t="e">
            <v>#DIV/0!</v>
          </cell>
          <cell r="DA51" t="e">
            <v>#DIV/0!</v>
          </cell>
          <cell r="DB51" t="e">
            <v>#DIV/0!</v>
          </cell>
          <cell r="DC51" t="e">
            <v>#DIV/0!</v>
          </cell>
          <cell r="DD51" t="e">
            <v>#DIV/0!</v>
          </cell>
          <cell r="DE51" t="e">
            <v>#DIV/0!</v>
          </cell>
          <cell r="DF51" t="e">
            <v>#DIV/0!</v>
          </cell>
          <cell r="DG51" t="e">
            <v>#DIV/0!</v>
          </cell>
          <cell r="DH51" t="e">
            <v>#DIV/0!</v>
          </cell>
          <cell r="DI51" t="e">
            <v>#DIV/0!</v>
          </cell>
          <cell r="DJ51" t="e">
            <v>#DIV/0!</v>
          </cell>
          <cell r="DK51" t="e">
            <v>#DIV/0!</v>
          </cell>
          <cell r="DM51" t="e">
            <v>#DIV/0!</v>
          </cell>
          <cell r="DN51" t="e">
            <v>#DIV/0!</v>
          </cell>
        </row>
        <row r="55">
          <cell r="D55">
            <v>76350.289000000004</v>
          </cell>
          <cell r="E55">
            <v>74328.751000000004</v>
          </cell>
          <cell r="F55">
            <v>76188.975999999995</v>
          </cell>
          <cell r="G55">
            <v>82769.786890000003</v>
          </cell>
          <cell r="H55">
            <v>82191.132989999998</v>
          </cell>
          <cell r="I55">
            <v>80064.366970000003</v>
          </cell>
          <cell r="J55">
            <v>77728.201000000001</v>
          </cell>
          <cell r="K55">
            <v>82433.107000000004</v>
          </cell>
          <cell r="L55">
            <v>84202.435570000001</v>
          </cell>
          <cell r="M55">
            <v>88651.744000000006</v>
          </cell>
          <cell r="N55">
            <v>79570.915259999994</v>
          </cell>
          <cell r="O55">
            <v>86609.240470000004</v>
          </cell>
          <cell r="Q55">
            <v>971088.94614999997</v>
          </cell>
          <cell r="R55">
            <v>971088.94614999997</v>
          </cell>
          <cell r="Z55">
            <v>67898.02</v>
          </cell>
          <cell r="AA55">
            <v>71683.475000000006</v>
          </cell>
          <cell r="AB55">
            <v>71064.279399999999</v>
          </cell>
          <cell r="AC55">
            <v>65601.584000000003</v>
          </cell>
          <cell r="AD55">
            <v>68149.153999999995</v>
          </cell>
          <cell r="AE55">
            <v>71927.710999999996</v>
          </cell>
          <cell r="AF55">
            <v>68923.971999999994</v>
          </cell>
          <cell r="AG55">
            <v>73072.373999999996</v>
          </cell>
          <cell r="AH55">
            <v>74973.281000000003</v>
          </cell>
          <cell r="AI55">
            <v>75703.320999999996</v>
          </cell>
          <cell r="AK55">
            <v>708997.17139999999</v>
          </cell>
          <cell r="AL55">
            <v>708997.17139999999</v>
          </cell>
          <cell r="BE55">
            <v>0</v>
          </cell>
          <cell r="BF55">
            <v>0</v>
          </cell>
          <cell r="BY55">
            <v>0</v>
          </cell>
          <cell r="BZ55">
            <v>0</v>
          </cell>
          <cell r="CS55">
            <v>0</v>
          </cell>
          <cell r="CT55">
            <v>0</v>
          </cell>
        </row>
        <row r="56">
          <cell r="D56">
            <v>35601.550999999999</v>
          </cell>
          <cell r="E56">
            <v>37661.370999999999</v>
          </cell>
          <cell r="F56">
            <v>30530.374</v>
          </cell>
          <cell r="G56">
            <v>32359.441149999999</v>
          </cell>
          <cell r="H56">
            <v>36339.553999999996</v>
          </cell>
          <cell r="I56">
            <v>30001.545999999998</v>
          </cell>
          <cell r="J56">
            <v>25513.593000000001</v>
          </cell>
          <cell r="K56">
            <v>30015.037</v>
          </cell>
          <cell r="L56">
            <v>25421.42</v>
          </cell>
          <cell r="M56">
            <v>46014.879999999997</v>
          </cell>
          <cell r="N56">
            <v>43749.938679999999</v>
          </cell>
          <cell r="O56">
            <v>34351.032350000001</v>
          </cell>
          <cell r="Q56">
            <v>407559.73818000004</v>
          </cell>
          <cell r="R56">
            <v>407559.73818000004</v>
          </cell>
          <cell r="Z56">
            <v>26766.79</v>
          </cell>
          <cell r="AA56">
            <v>32854.993999999999</v>
          </cell>
          <cell r="AB56">
            <v>35163.438110000003</v>
          </cell>
          <cell r="AC56">
            <v>34805.250999999997</v>
          </cell>
          <cell r="AD56">
            <v>31478.992999999999</v>
          </cell>
          <cell r="AE56">
            <v>30452.411</v>
          </cell>
          <cell r="AF56">
            <v>31908.967000000001</v>
          </cell>
          <cell r="AG56">
            <v>35575.896560000001</v>
          </cell>
          <cell r="AH56">
            <v>44615.637000000002</v>
          </cell>
          <cell r="AI56">
            <v>26090.001</v>
          </cell>
          <cell r="AK56">
            <v>329712.37866999995</v>
          </cell>
          <cell r="AL56">
            <v>329712.37866999995</v>
          </cell>
          <cell r="BE56">
            <v>0</v>
          </cell>
          <cell r="BF56">
            <v>0</v>
          </cell>
          <cell r="BY56">
            <v>0</v>
          </cell>
          <cell r="BZ56">
            <v>0</v>
          </cell>
          <cell r="CS56">
            <v>0</v>
          </cell>
          <cell r="CT56">
            <v>0</v>
          </cell>
        </row>
        <row r="57">
          <cell r="D57">
            <v>8129.5619999999999</v>
          </cell>
          <cell r="E57">
            <v>13643.159</v>
          </cell>
          <cell r="F57">
            <v>7950.2394700000004</v>
          </cell>
          <cell r="G57">
            <v>13897.18478</v>
          </cell>
          <cell r="H57">
            <v>11693.873</v>
          </cell>
          <cell r="I57">
            <v>8841.3160000000007</v>
          </cell>
          <cell r="J57">
            <v>6066.1</v>
          </cell>
          <cell r="K57">
            <v>8060.4970000000003</v>
          </cell>
          <cell r="L57">
            <v>9548.8610000000008</v>
          </cell>
          <cell r="M57">
            <v>9423.2710000000006</v>
          </cell>
          <cell r="N57">
            <v>17798.18188</v>
          </cell>
          <cell r="O57">
            <v>10461.24591</v>
          </cell>
          <cell r="Q57">
            <v>125513.49104000001</v>
          </cell>
          <cell r="R57">
            <v>125513.49104000001</v>
          </cell>
          <cell r="Z57">
            <v>13676.334000000001</v>
          </cell>
          <cell r="AA57">
            <v>10894.824000000001</v>
          </cell>
          <cell r="AB57">
            <v>12729.190490000001</v>
          </cell>
          <cell r="AC57">
            <v>12596.975</v>
          </cell>
          <cell r="AD57">
            <v>13912.742</v>
          </cell>
          <cell r="AE57">
            <v>12207.174000000001</v>
          </cell>
          <cell r="AF57">
            <v>7722.5559999999996</v>
          </cell>
          <cell r="AG57">
            <v>11566.866</v>
          </cell>
          <cell r="AH57">
            <v>8271.3250000000007</v>
          </cell>
          <cell r="AI57">
            <v>9775.7289999999994</v>
          </cell>
          <cell r="AK57">
            <v>113353.71549</v>
          </cell>
          <cell r="AL57">
            <v>113353.71549</v>
          </cell>
          <cell r="BE57">
            <v>0</v>
          </cell>
          <cell r="BF57">
            <v>0</v>
          </cell>
          <cell r="BY57">
            <v>0</v>
          </cell>
          <cell r="BZ57">
            <v>0</v>
          </cell>
          <cell r="CS57">
            <v>0</v>
          </cell>
          <cell r="CT57">
            <v>0</v>
          </cell>
        </row>
        <row r="58">
          <cell r="D58">
            <v>4129.3729999999996</v>
          </cell>
          <cell r="E58">
            <v>5446.1660000000002</v>
          </cell>
          <cell r="F58">
            <v>6384.3</v>
          </cell>
          <cell r="G58">
            <v>5173.2129400000003</v>
          </cell>
          <cell r="H58">
            <v>6231.64</v>
          </cell>
          <cell r="I58">
            <v>6383.2259999999997</v>
          </cell>
          <cell r="J58">
            <v>4630.982</v>
          </cell>
          <cell r="K58">
            <v>4868.0039999999999</v>
          </cell>
          <cell r="L58">
            <v>4355.8360000000002</v>
          </cell>
          <cell r="M58">
            <v>6404.0230000000001</v>
          </cell>
          <cell r="N58">
            <v>5690.2048199999999</v>
          </cell>
          <cell r="O58">
            <v>5143.1111499999997</v>
          </cell>
          <cell r="Q58">
            <v>64840.078910000004</v>
          </cell>
          <cell r="R58">
            <v>64840.078910000004</v>
          </cell>
          <cell r="Z58">
            <v>29535.825000000001</v>
          </cell>
          <cell r="AA58">
            <v>9845.8739999999998</v>
          </cell>
          <cell r="AB58">
            <v>8990.2716600000003</v>
          </cell>
          <cell r="AC58">
            <v>8506.1880000000001</v>
          </cell>
          <cell r="AD58">
            <v>10068.892</v>
          </cell>
          <cell r="AE58">
            <v>11094.637000000001</v>
          </cell>
          <cell r="AF58">
            <v>7940.277</v>
          </cell>
          <cell r="AG58">
            <v>4645.1419999999998</v>
          </cell>
          <cell r="AH58">
            <v>7254.2089999999998</v>
          </cell>
          <cell r="AI58">
            <v>4184.4160000000002</v>
          </cell>
          <cell r="AK58">
            <v>102065.73166000002</v>
          </cell>
          <cell r="AL58">
            <v>102065.73166000002</v>
          </cell>
          <cell r="BE58">
            <v>0</v>
          </cell>
          <cell r="BF58">
            <v>0</v>
          </cell>
          <cell r="BY58">
            <v>0</v>
          </cell>
          <cell r="BZ58">
            <v>0</v>
          </cell>
          <cell r="CS58">
            <v>0</v>
          </cell>
          <cell r="CT58">
            <v>0</v>
          </cell>
        </row>
        <row r="59">
          <cell r="D59">
            <v>16463.038</v>
          </cell>
          <cell r="E59">
            <v>15389.88816</v>
          </cell>
          <cell r="F59">
            <v>16097.505999999999</v>
          </cell>
          <cell r="G59">
            <v>17521.466710000001</v>
          </cell>
          <cell r="H59">
            <v>17516.367999999999</v>
          </cell>
          <cell r="I59">
            <v>14396</v>
          </cell>
          <cell r="J59">
            <v>14228.882</v>
          </cell>
          <cell r="K59">
            <v>13777.335999999999</v>
          </cell>
          <cell r="L59">
            <v>13837.833000000001</v>
          </cell>
          <cell r="M59">
            <v>15531.777</v>
          </cell>
          <cell r="N59">
            <v>18073.591250000001</v>
          </cell>
          <cell r="O59">
            <v>18099.065490000001</v>
          </cell>
          <cell r="Q59">
            <v>190932.75161000001</v>
          </cell>
          <cell r="R59">
            <v>190932.75161000001</v>
          </cell>
          <cell r="Z59">
            <v>12012.347</v>
          </cell>
          <cell r="AA59">
            <v>29932.796999999999</v>
          </cell>
          <cell r="AB59">
            <v>30975.771509999999</v>
          </cell>
          <cell r="AC59">
            <v>33478.353999999999</v>
          </cell>
          <cell r="AD59">
            <v>33536.747000000003</v>
          </cell>
          <cell r="AE59">
            <v>34868.374000000003</v>
          </cell>
          <cell r="AF59">
            <v>39110.688999999998</v>
          </cell>
          <cell r="AG59">
            <v>29421.389889999999</v>
          </cell>
          <cell r="AH59">
            <v>26089.777999999998</v>
          </cell>
          <cell r="AI59">
            <v>22057.391</v>
          </cell>
          <cell r="AK59">
            <v>291483.6384</v>
          </cell>
          <cell r="AL59">
            <v>291483.6384</v>
          </cell>
          <cell r="BE59">
            <v>0</v>
          </cell>
          <cell r="BF59">
            <v>0</v>
          </cell>
          <cell r="BY59">
            <v>0</v>
          </cell>
          <cell r="BZ59">
            <v>0</v>
          </cell>
          <cell r="CS59">
            <v>0</v>
          </cell>
          <cell r="CT59">
            <v>0</v>
          </cell>
        </row>
        <row r="60">
          <cell r="D60">
            <v>140673.81299999999</v>
          </cell>
          <cell r="E60">
            <v>146469.33516000002</v>
          </cell>
          <cell r="F60">
            <v>137151.39546999999</v>
          </cell>
          <cell r="G60">
            <v>151721.09247</v>
          </cell>
          <cell r="H60">
            <v>153972.56798999998</v>
          </cell>
          <cell r="I60">
            <v>139686.45497000002</v>
          </cell>
          <cell r="J60">
            <v>128167.758</v>
          </cell>
          <cell r="K60">
            <v>139153.981</v>
          </cell>
          <cell r="L60">
            <v>137366.38557000001</v>
          </cell>
          <cell r="M60">
            <v>166025.69500000001</v>
          </cell>
          <cell r="N60">
            <v>164882.83189</v>
          </cell>
          <cell r="O60">
            <v>154663.69537000003</v>
          </cell>
          <cell r="Q60">
            <v>1759935.0058900001</v>
          </cell>
          <cell r="R60">
            <v>1759935.0058900001</v>
          </cell>
          <cell r="X60">
            <v>0</v>
          </cell>
          <cell r="Y60">
            <v>0</v>
          </cell>
          <cell r="Z60">
            <v>149889.31600000002</v>
          </cell>
          <cell r="AA60">
            <v>155211.96400000001</v>
          </cell>
          <cell r="AB60">
            <v>158922.95116999999</v>
          </cell>
          <cell r="AC60">
            <v>154988.35199999998</v>
          </cell>
          <cell r="AD60">
            <v>157146.52799999999</v>
          </cell>
          <cell r="AE60">
            <v>160550.307</v>
          </cell>
          <cell r="AF60">
            <v>155606.46100000001</v>
          </cell>
          <cell r="AG60">
            <v>154281.66845</v>
          </cell>
          <cell r="AH60">
            <v>161204.22999999998</v>
          </cell>
          <cell r="AI60">
            <v>137810.85800000001</v>
          </cell>
          <cell r="AK60">
            <v>1545612.6356200001</v>
          </cell>
          <cell r="AL60">
            <v>1545612.6356200001</v>
          </cell>
          <cell r="AR60">
            <v>0</v>
          </cell>
          <cell r="AS60">
            <v>0</v>
          </cell>
          <cell r="AT60">
            <v>0</v>
          </cell>
          <cell r="AU60">
            <v>0</v>
          </cell>
          <cell r="AV60">
            <v>0</v>
          </cell>
          <cell r="AW60">
            <v>0</v>
          </cell>
          <cell r="AX60">
            <v>0</v>
          </cell>
          <cell r="AY60">
            <v>0</v>
          </cell>
          <cell r="AZ60">
            <v>0</v>
          </cell>
          <cell r="BA60">
            <v>0</v>
          </cell>
          <cell r="BB60">
            <v>0</v>
          </cell>
          <cell r="BC60">
            <v>0</v>
          </cell>
          <cell r="BE60">
            <v>0</v>
          </cell>
          <cell r="BF60">
            <v>0</v>
          </cell>
          <cell r="BL60">
            <v>0</v>
          </cell>
          <cell r="BM60">
            <v>0</v>
          </cell>
          <cell r="BN60">
            <v>0</v>
          </cell>
          <cell r="BO60">
            <v>0</v>
          </cell>
          <cell r="BP60">
            <v>0</v>
          </cell>
          <cell r="BQ60">
            <v>0</v>
          </cell>
          <cell r="BR60">
            <v>0</v>
          </cell>
          <cell r="BS60">
            <v>0</v>
          </cell>
          <cell r="BT60">
            <v>0</v>
          </cell>
          <cell r="BU60">
            <v>0</v>
          </cell>
          <cell r="BV60">
            <v>0</v>
          </cell>
          <cell r="BW60">
            <v>0</v>
          </cell>
          <cell r="BY60">
            <v>0</v>
          </cell>
          <cell r="BZ60">
            <v>0</v>
          </cell>
          <cell r="CF60">
            <v>0</v>
          </cell>
          <cell r="CG60">
            <v>0</v>
          </cell>
          <cell r="CH60">
            <v>0</v>
          </cell>
          <cell r="CI60">
            <v>0</v>
          </cell>
          <cell r="CJ60">
            <v>0</v>
          </cell>
          <cell r="CK60">
            <v>0</v>
          </cell>
          <cell r="CL60">
            <v>0</v>
          </cell>
          <cell r="CM60">
            <v>0</v>
          </cell>
          <cell r="CN60">
            <v>0</v>
          </cell>
          <cell r="CO60">
            <v>0</v>
          </cell>
          <cell r="CP60">
            <v>0</v>
          </cell>
          <cell r="CQ60">
            <v>0</v>
          </cell>
          <cell r="CS60">
            <v>0</v>
          </cell>
          <cell r="CT60">
            <v>0</v>
          </cell>
        </row>
        <row r="62">
          <cell r="D62" t="str">
            <v>No.1</v>
          </cell>
          <cell r="E62" t="str">
            <v>No.1</v>
          </cell>
          <cell r="F62" t="str">
            <v>No.1</v>
          </cell>
          <cell r="G62" t="str">
            <v>No.1</v>
          </cell>
          <cell r="H62" t="str">
            <v>No.1</v>
          </cell>
          <cell r="I62" t="str">
            <v>No.1</v>
          </cell>
          <cell r="J62" t="str">
            <v>No.1</v>
          </cell>
          <cell r="K62" t="str">
            <v>No.1</v>
          </cell>
          <cell r="L62" t="str">
            <v>No.1</v>
          </cell>
          <cell r="M62" t="str">
            <v>No.1</v>
          </cell>
          <cell r="N62" t="str">
            <v>No.1</v>
          </cell>
          <cell r="O62" t="str">
            <v>No.1</v>
          </cell>
          <cell r="X62" t="str">
            <v>No.2</v>
          </cell>
          <cell r="Y62" t="str">
            <v>No.2</v>
          </cell>
          <cell r="Z62" t="str">
            <v>No.2</v>
          </cell>
          <cell r="AA62" t="str">
            <v>No.2</v>
          </cell>
          <cell r="AB62" t="str">
            <v>No.2</v>
          </cell>
          <cell r="AC62" t="str">
            <v>No.2</v>
          </cell>
          <cell r="AD62" t="str">
            <v>No.2</v>
          </cell>
          <cell r="AE62" t="str">
            <v>No.2</v>
          </cell>
          <cell r="AF62" t="str">
            <v>No.2</v>
          </cell>
          <cell r="AG62" t="str">
            <v>No.2</v>
          </cell>
          <cell r="AH62" t="str">
            <v>No.2</v>
          </cell>
          <cell r="AI62" t="str">
            <v>No.2</v>
          </cell>
          <cell r="AR62" t="str">
            <v>No.3</v>
          </cell>
          <cell r="AS62" t="str">
            <v>No.3</v>
          </cell>
          <cell r="AT62" t="str">
            <v>No.3</v>
          </cell>
          <cell r="AU62" t="str">
            <v>No.3</v>
          </cell>
          <cell r="AV62" t="str">
            <v>No.3</v>
          </cell>
          <cell r="AW62" t="str">
            <v>No.3</v>
          </cell>
          <cell r="AX62" t="str">
            <v>No.3</v>
          </cell>
          <cell r="AY62" t="str">
            <v>No.3</v>
          </cell>
          <cell r="AZ62" t="str">
            <v>No.3</v>
          </cell>
          <cell r="BA62" t="str">
            <v>No.3</v>
          </cell>
          <cell r="BB62" t="str">
            <v>No.3</v>
          </cell>
          <cell r="BC62" t="str">
            <v>No.3</v>
          </cell>
          <cell r="BL62" t="str">
            <v>No.4</v>
          </cell>
          <cell r="BM62" t="str">
            <v>No.4</v>
          </cell>
          <cell r="BN62" t="str">
            <v>No.4</v>
          </cell>
          <cell r="BO62" t="str">
            <v>No.4</v>
          </cell>
          <cell r="BP62" t="str">
            <v>No.4</v>
          </cell>
          <cell r="BQ62" t="str">
            <v>No.4</v>
          </cell>
          <cell r="BR62" t="str">
            <v>No.4</v>
          </cell>
          <cell r="BS62" t="str">
            <v>No.4</v>
          </cell>
          <cell r="BT62" t="str">
            <v>No.4</v>
          </cell>
          <cell r="BU62" t="str">
            <v>No.4</v>
          </cell>
          <cell r="BV62" t="str">
            <v>No.4</v>
          </cell>
          <cell r="BW62" t="str">
            <v>No.4</v>
          </cell>
        </row>
        <row r="64">
          <cell r="D64" t="str">
            <v>Yum</v>
          </cell>
          <cell r="E64" t="str">
            <v>Yum</v>
          </cell>
          <cell r="F64" t="str">
            <v>Yum</v>
          </cell>
          <cell r="G64" t="str">
            <v>Yum</v>
          </cell>
          <cell r="H64" t="str">
            <v>Yum</v>
          </cell>
          <cell r="I64" t="str">
            <v>Yum</v>
          </cell>
          <cell r="J64" t="str">
            <v>Yum</v>
          </cell>
          <cell r="K64" t="str">
            <v>Yum</v>
          </cell>
          <cell r="L64" t="str">
            <v>Yum</v>
          </cell>
          <cell r="M64" t="str">
            <v>Yum</v>
          </cell>
          <cell r="X64" t="str">
            <v>Dunkin</v>
          </cell>
          <cell r="Y64" t="str">
            <v>Medic  group</v>
          </cell>
          <cell r="Z64" t="str">
            <v>Medic  group</v>
          </cell>
          <cell r="AA64" t="str">
            <v>MK</v>
          </cell>
          <cell r="AB64" t="str">
            <v>MK</v>
          </cell>
          <cell r="AC64" t="str">
            <v>MK</v>
          </cell>
          <cell r="AD64" t="str">
            <v>Speciality sport</v>
          </cell>
          <cell r="AE64" t="str">
            <v>Speciality sport</v>
          </cell>
          <cell r="AF64" t="str">
            <v>McThai</v>
          </cell>
          <cell r="AG64" t="str">
            <v>Krungthep Hi Tech Tele</v>
          </cell>
          <cell r="AK64" t="str">
            <v>Education Center</v>
          </cell>
          <cell r="AR64" t="str">
            <v>MK</v>
          </cell>
          <cell r="AS64" t="str">
            <v>Dunkin</v>
          </cell>
          <cell r="AT64" t="str">
            <v>MK</v>
          </cell>
          <cell r="AU64" t="str">
            <v>Medic group</v>
          </cell>
          <cell r="AV64" t="str">
            <v>MC Thai</v>
          </cell>
          <cell r="AW64" t="str">
            <v>MC Thai</v>
          </cell>
          <cell r="AX64" t="str">
            <v>Bangkok Hitech Tele</v>
          </cell>
          <cell r="AY64" t="str">
            <v>Education Center</v>
          </cell>
          <cell r="AZ64" t="str">
            <v>Education Center</v>
          </cell>
          <cell r="BA64" t="str">
            <v>Specialty sport</v>
          </cell>
          <cell r="BP64" t="str">
            <v>Dunkin</v>
          </cell>
          <cell r="BQ64" t="str">
            <v>Central restaurant group</v>
          </cell>
          <cell r="BR64" t="str">
            <v>Education Center</v>
          </cell>
          <cell r="BS64" t="str">
            <v>Great Pizza</v>
          </cell>
          <cell r="BT64" t="str">
            <v>Specialty sport</v>
          </cell>
          <cell r="BU64" t="str">
            <v>Education Center</v>
          </cell>
        </row>
        <row r="65">
          <cell r="D65">
            <v>8270.7049999999999</v>
          </cell>
          <cell r="E65">
            <v>7313.3680000000004</v>
          </cell>
          <cell r="F65">
            <v>8879.9164899999996</v>
          </cell>
          <cell r="G65">
            <v>11747.053</v>
          </cell>
          <cell r="H65">
            <v>11113.532999999999</v>
          </cell>
          <cell r="I65">
            <v>9358.4969999999994</v>
          </cell>
          <cell r="J65">
            <v>9661.7630000000008</v>
          </cell>
          <cell r="K65">
            <v>11772.929</v>
          </cell>
          <cell r="L65">
            <v>9584.66</v>
          </cell>
          <cell r="M65">
            <v>9968.2090000000007</v>
          </cell>
          <cell r="X65">
            <v>2090.9960000000001</v>
          </cell>
          <cell r="Y65">
            <v>7843.12</v>
          </cell>
          <cell r="Z65">
            <v>8324.7266600000003</v>
          </cell>
          <cell r="AA65">
            <v>4776.3879999999999</v>
          </cell>
          <cell r="AB65">
            <v>4931.3329999999996</v>
          </cell>
          <cell r="AC65">
            <v>5158.4849999999997</v>
          </cell>
          <cell r="AD65">
            <v>18.87</v>
          </cell>
          <cell r="AE65">
            <v>19.082000000000001</v>
          </cell>
          <cell r="AF65">
            <v>2221.33</v>
          </cell>
          <cell r="AG65">
            <v>140.16399999999999</v>
          </cell>
          <cell r="AK65">
            <v>0</v>
          </cell>
          <cell r="AR65">
            <v>4331.6319999999996</v>
          </cell>
          <cell r="AS65">
            <v>1898.971</v>
          </cell>
          <cell r="AT65">
            <v>4504.3478700000005</v>
          </cell>
          <cell r="AU65">
            <v>8862.4439999999995</v>
          </cell>
          <cell r="AV65">
            <v>2336.8719999999998</v>
          </cell>
          <cell r="AW65">
            <v>2485.3629999999998</v>
          </cell>
          <cell r="AX65">
            <v>124.271</v>
          </cell>
          <cell r="AY65">
            <v>0</v>
          </cell>
          <cell r="AZ65">
            <v>0</v>
          </cell>
          <cell r="BA65">
            <v>13.617000000000001</v>
          </cell>
          <cell r="BP65">
            <v>154.58127999999999</v>
          </cell>
          <cell r="BQ65">
            <v>2039.6669999999999</v>
          </cell>
          <cell r="BR65">
            <v>983.99699999999996</v>
          </cell>
          <cell r="BS65">
            <v>130.072</v>
          </cell>
          <cell r="BT65">
            <v>58.137999999999998</v>
          </cell>
          <cell r="BU65">
            <v>0</v>
          </cell>
        </row>
        <row r="66">
          <cell r="D66">
            <v>3487.1680000000001</v>
          </cell>
          <cell r="E66">
            <v>37.888919999999999</v>
          </cell>
          <cell r="F66">
            <v>528.48249999999996</v>
          </cell>
          <cell r="G66">
            <v>46.22</v>
          </cell>
          <cell r="H66">
            <v>7723.2292900000002</v>
          </cell>
          <cell r="I66">
            <v>3910.6260000000002</v>
          </cell>
          <cell r="J66">
            <v>4118.3159999999998</v>
          </cell>
          <cell r="K66">
            <v>898.36099999999999</v>
          </cell>
          <cell r="L66">
            <v>2246.4209999999998</v>
          </cell>
          <cell r="M66">
            <v>10043.879000000001</v>
          </cell>
          <cell r="X66">
            <v>1939.2260000000001</v>
          </cell>
          <cell r="Y66">
            <v>2258.451</v>
          </cell>
          <cell r="Z66">
            <v>1599.35556</v>
          </cell>
          <cell r="AA66">
            <v>2858.306</v>
          </cell>
          <cell r="AB66">
            <v>1429.768</v>
          </cell>
          <cell r="AC66">
            <v>788.17</v>
          </cell>
          <cell r="AD66">
            <v>149.66499999999999</v>
          </cell>
          <cell r="AE66">
            <v>149.26400000000001</v>
          </cell>
          <cell r="AF66">
            <v>408.94200000000001</v>
          </cell>
          <cell r="AG66">
            <v>766.35400000000004</v>
          </cell>
          <cell r="AK66">
            <v>0</v>
          </cell>
          <cell r="AR66">
            <v>1062.2349999999999</v>
          </cell>
          <cell r="AS66">
            <v>2119.5500000000002</v>
          </cell>
          <cell r="AT66">
            <v>1935.60682</v>
          </cell>
          <cell r="AU66">
            <v>411.25700000000001</v>
          </cell>
          <cell r="AV66">
            <v>39.156999999999996</v>
          </cell>
          <cell r="AW66">
            <v>2431.2170000000001</v>
          </cell>
          <cell r="AX66">
            <v>1042.6769999999999</v>
          </cell>
          <cell r="AY66">
            <v>0</v>
          </cell>
          <cell r="AZ66">
            <v>0</v>
          </cell>
          <cell r="BA66">
            <v>123.92400000000001</v>
          </cell>
          <cell r="BP66">
            <v>245.31819999999999</v>
          </cell>
          <cell r="BQ66">
            <v>379.077</v>
          </cell>
          <cell r="BR66">
            <v>0</v>
          </cell>
          <cell r="BS66">
            <v>142.46100000000001</v>
          </cell>
          <cell r="BT66">
            <v>149.47300000000001</v>
          </cell>
          <cell r="BU66">
            <v>0</v>
          </cell>
        </row>
        <row r="67">
          <cell r="D67">
            <v>530.77099999999996</v>
          </cell>
          <cell r="E67">
            <v>22.317</v>
          </cell>
          <cell r="F67">
            <v>0</v>
          </cell>
          <cell r="G67">
            <v>9.7519799999999996</v>
          </cell>
          <cell r="H67">
            <v>33.604149999999997</v>
          </cell>
          <cell r="I67">
            <v>140.82300000000001</v>
          </cell>
          <cell r="J67">
            <v>387.18299999999999</v>
          </cell>
          <cell r="K67">
            <v>705.59500000000003</v>
          </cell>
          <cell r="L67">
            <v>1.07</v>
          </cell>
          <cell r="M67">
            <v>1748.4680000000001</v>
          </cell>
          <cell r="X67">
            <v>2039.972</v>
          </cell>
          <cell r="Y67">
            <v>1539.518</v>
          </cell>
          <cell r="Z67">
            <v>2.3518600000000003</v>
          </cell>
          <cell r="AA67">
            <v>569.97699999999998</v>
          </cell>
          <cell r="AB67">
            <v>676.70899999999995</v>
          </cell>
          <cell r="AC67">
            <v>230.15</v>
          </cell>
          <cell r="AD67">
            <v>172.78700000000001</v>
          </cell>
          <cell r="AE67">
            <v>149.66499999999999</v>
          </cell>
          <cell r="AF67">
            <v>9.7777980000000007</v>
          </cell>
          <cell r="AG67">
            <v>39.682000000000002</v>
          </cell>
          <cell r="AK67">
            <v>0</v>
          </cell>
          <cell r="AR67">
            <v>71.421000000000006</v>
          </cell>
          <cell r="AS67">
            <v>1884.8109999999999</v>
          </cell>
          <cell r="AT67">
            <v>487.2253</v>
          </cell>
          <cell r="AU67">
            <v>29.93</v>
          </cell>
          <cell r="AV67">
            <v>12.462</v>
          </cell>
          <cell r="AW67">
            <v>39.156999999999996</v>
          </cell>
          <cell r="AX67">
            <v>983.43399999999997</v>
          </cell>
          <cell r="AY67">
            <v>0</v>
          </cell>
          <cell r="AZ67">
            <v>0</v>
          </cell>
          <cell r="BA67">
            <v>149.47300000000001</v>
          </cell>
          <cell r="BP67">
            <v>1749.8394000000001</v>
          </cell>
          <cell r="BQ67">
            <v>257.45400000000001</v>
          </cell>
          <cell r="BR67">
            <v>0</v>
          </cell>
          <cell r="BS67">
            <v>154.12200000000001</v>
          </cell>
          <cell r="BT67">
            <v>149.26400000000001</v>
          </cell>
          <cell r="BU67">
            <v>0</v>
          </cell>
        </row>
        <row r="68">
          <cell r="D68">
            <v>2408.752</v>
          </cell>
          <cell r="E68">
            <v>1.036</v>
          </cell>
          <cell r="F68">
            <v>12.812100000000001</v>
          </cell>
          <cell r="G68">
            <v>0</v>
          </cell>
          <cell r="H68">
            <v>9.7519799999999996</v>
          </cell>
          <cell r="I68">
            <v>0</v>
          </cell>
          <cell r="J68">
            <v>23.132999999999999</v>
          </cell>
          <cell r="K68">
            <v>130.63499999999999</v>
          </cell>
          <cell r="L68">
            <v>262.51</v>
          </cell>
          <cell r="M68">
            <v>1.07</v>
          </cell>
          <cell r="X68">
            <v>765.31799999999998</v>
          </cell>
          <cell r="Y68">
            <v>173.048</v>
          </cell>
          <cell r="Z68">
            <v>65.650999999999996</v>
          </cell>
          <cell r="AA68">
            <v>487.22500000000002</v>
          </cell>
          <cell r="AB68">
            <v>574.72400000000005</v>
          </cell>
          <cell r="AC68">
            <v>93.31</v>
          </cell>
          <cell r="AD68">
            <v>142.108</v>
          </cell>
          <cell r="AE68">
            <v>142.98699999999999</v>
          </cell>
          <cell r="AF68">
            <v>46.07</v>
          </cell>
          <cell r="AG68">
            <v>78.433999999999997</v>
          </cell>
          <cell r="AK68">
            <v>0</v>
          </cell>
          <cell r="AR68">
            <v>640.91600000000005</v>
          </cell>
          <cell r="AS68">
            <v>2039.537</v>
          </cell>
          <cell r="AT68">
            <v>476.78084999999999</v>
          </cell>
          <cell r="AU68">
            <v>2.351</v>
          </cell>
          <cell r="AV68">
            <v>1.07</v>
          </cell>
          <cell r="AW68">
            <v>12.462</v>
          </cell>
          <cell r="AX68">
            <v>992.505</v>
          </cell>
          <cell r="AY68">
            <v>0</v>
          </cell>
          <cell r="AZ68">
            <v>0</v>
          </cell>
          <cell r="BA68">
            <v>149.26400000000001</v>
          </cell>
          <cell r="BP68">
            <v>264.73329999999999</v>
          </cell>
          <cell r="BQ68">
            <v>195.238</v>
          </cell>
          <cell r="BR68">
            <v>0</v>
          </cell>
          <cell r="BS68">
            <v>172.68700000000001</v>
          </cell>
          <cell r="BT68">
            <v>149.66499999999999</v>
          </cell>
          <cell r="BU68">
            <v>0</v>
          </cell>
        </row>
        <row r="69">
          <cell r="D69">
            <v>3610.194</v>
          </cell>
          <cell r="E69">
            <v>5602.01</v>
          </cell>
          <cell r="F69">
            <v>5606.0463099999997</v>
          </cell>
          <cell r="G69">
            <v>5617.0559999999996</v>
          </cell>
          <cell r="H69">
            <v>5617.0559999999996</v>
          </cell>
          <cell r="I69">
            <v>2433.6950000000002</v>
          </cell>
          <cell r="J69">
            <v>2433.6950000000002</v>
          </cell>
          <cell r="K69">
            <v>2677.8670000000002</v>
          </cell>
          <cell r="L69">
            <v>2457.4929999999999</v>
          </cell>
          <cell r="M69">
            <v>2717.7689999999998</v>
          </cell>
          <cell r="X69">
            <v>4356.2</v>
          </cell>
          <cell r="Y69">
            <v>672.36</v>
          </cell>
          <cell r="Z69">
            <v>771.04597000000001</v>
          </cell>
          <cell r="AA69">
            <v>1723.7270000000001</v>
          </cell>
          <cell r="AB69">
            <v>2207.3180000000002</v>
          </cell>
          <cell r="AC69">
            <v>866.06700000000001</v>
          </cell>
          <cell r="AD69">
            <v>1548.674</v>
          </cell>
          <cell r="AE69">
            <v>1490.643</v>
          </cell>
          <cell r="AF69">
            <v>1008.322</v>
          </cell>
          <cell r="AG69">
            <v>2026.1110000000001</v>
          </cell>
          <cell r="AK69">
            <v>2171.1869999999999</v>
          </cell>
          <cell r="AR69">
            <v>459.79199999999997</v>
          </cell>
          <cell r="AS69">
            <v>2619.8240000000001</v>
          </cell>
          <cell r="AT69">
            <v>1246.9561999999999</v>
          </cell>
          <cell r="AU69">
            <v>54.53396</v>
          </cell>
          <cell r="AV69">
            <v>1310.828</v>
          </cell>
          <cell r="AW69">
            <v>1264.5999999999999</v>
          </cell>
          <cell r="AX69">
            <v>530.09</v>
          </cell>
          <cell r="AY69">
            <v>2171.1869999999999</v>
          </cell>
          <cell r="AZ69">
            <v>2171.1869999999999</v>
          </cell>
          <cell r="BA69">
            <v>1783.2950000000001</v>
          </cell>
          <cell r="BP69">
            <v>1104.8296600000001</v>
          </cell>
          <cell r="BQ69">
            <v>269.03500000000003</v>
          </cell>
          <cell r="BR69">
            <v>1187.19</v>
          </cell>
          <cell r="BS69">
            <v>239.82499999999999</v>
          </cell>
          <cell r="BT69">
            <v>1633.63</v>
          </cell>
          <cell r="BU69">
            <v>2171.1869999999999</v>
          </cell>
        </row>
        <row r="70">
          <cell r="D70">
            <v>18307.59</v>
          </cell>
          <cell r="E70">
            <v>12976.619920000001</v>
          </cell>
          <cell r="F70">
            <v>15027.257399999999</v>
          </cell>
          <cell r="G70">
            <v>17420.080979999999</v>
          </cell>
          <cell r="H70">
            <v>24497.174419999999</v>
          </cell>
          <cell r="I70">
            <v>15843.641</v>
          </cell>
          <cell r="J70">
            <v>16624.090000000004</v>
          </cell>
          <cell r="K70">
            <v>16185.387000000001</v>
          </cell>
          <cell r="L70">
            <v>14552.154</v>
          </cell>
          <cell r="M70">
            <v>24479.395000000004</v>
          </cell>
          <cell r="N70">
            <v>0</v>
          </cell>
          <cell r="O70">
            <v>0</v>
          </cell>
          <cell r="X70">
            <v>11191.712</v>
          </cell>
          <cell r="Y70">
            <v>12486.497000000001</v>
          </cell>
          <cell r="Z70">
            <v>10763.13105</v>
          </cell>
          <cell r="AA70">
            <v>10415.623000000001</v>
          </cell>
          <cell r="AB70">
            <v>9819.851999999999</v>
          </cell>
          <cell r="AC70">
            <v>7136.1819999999998</v>
          </cell>
          <cell r="AD70">
            <v>2032.104</v>
          </cell>
          <cell r="AE70">
            <v>1951.6410000000001</v>
          </cell>
          <cell r="AF70">
            <v>3694.4417980000003</v>
          </cell>
          <cell r="AG70">
            <v>3050.7449999999999</v>
          </cell>
          <cell r="AH70">
            <v>0</v>
          </cell>
          <cell r="AI70">
            <v>0</v>
          </cell>
          <cell r="AR70">
            <v>6565.9960000000001</v>
          </cell>
          <cell r="AS70">
            <v>10562.693000000001</v>
          </cell>
          <cell r="AT70">
            <v>8650.9170400000003</v>
          </cell>
          <cell r="AU70">
            <v>9360.5159600000006</v>
          </cell>
          <cell r="AV70">
            <v>3700.3890000000001</v>
          </cell>
          <cell r="AW70">
            <v>6232.7990000000009</v>
          </cell>
          <cell r="AX70">
            <v>3672.9769999999999</v>
          </cell>
          <cell r="AY70">
            <v>2171.1869999999999</v>
          </cell>
          <cell r="AZ70">
            <v>2171.1869999999999</v>
          </cell>
          <cell r="BA70">
            <v>2219.5730000000003</v>
          </cell>
          <cell r="BB70">
            <v>0</v>
          </cell>
          <cell r="BC70">
            <v>0</v>
          </cell>
          <cell r="BL70">
            <v>0</v>
          </cell>
          <cell r="BM70">
            <v>0</v>
          </cell>
          <cell r="BN70">
            <v>0</v>
          </cell>
          <cell r="BO70">
            <v>0</v>
          </cell>
          <cell r="BP70">
            <v>3519.3018400000001</v>
          </cell>
          <cell r="BQ70">
            <v>3140.4709999999995</v>
          </cell>
          <cell r="BR70">
            <v>2171.1869999999999</v>
          </cell>
          <cell r="BS70">
            <v>839.16700000000014</v>
          </cell>
          <cell r="BT70">
            <v>2140.17</v>
          </cell>
          <cell r="BU70">
            <v>2171.1869999999999</v>
          </cell>
          <cell r="BV70">
            <v>0</v>
          </cell>
          <cell r="BW70">
            <v>0</v>
          </cell>
          <cell r="CF70">
            <v>0</v>
          </cell>
          <cell r="CG70">
            <v>0</v>
          </cell>
          <cell r="CH70">
            <v>0</v>
          </cell>
          <cell r="CI70">
            <v>0</v>
          </cell>
          <cell r="CJ70">
            <v>0</v>
          </cell>
          <cell r="CK70">
            <v>0</v>
          </cell>
          <cell r="CL70">
            <v>0</v>
          </cell>
          <cell r="CM70">
            <v>0</v>
          </cell>
          <cell r="CN70">
            <v>0</v>
          </cell>
          <cell r="CO70">
            <v>0</v>
          </cell>
          <cell r="CP70">
            <v>0</v>
          </cell>
          <cell r="CQ70">
            <v>0</v>
          </cell>
        </row>
        <row r="73">
          <cell r="D73">
            <v>2285.6379999999999</v>
          </cell>
          <cell r="E73">
            <v>2963.65</v>
          </cell>
          <cell r="F73">
            <v>4530.0857299999998</v>
          </cell>
          <cell r="G73">
            <v>3964.9395</v>
          </cell>
          <cell r="H73">
            <v>3605.11337</v>
          </cell>
          <cell r="I73">
            <v>2543.8624600000003</v>
          </cell>
          <cell r="J73">
            <v>2927.8996099999999</v>
          </cell>
          <cell r="K73">
            <v>3763.0330899999999</v>
          </cell>
          <cell r="L73">
            <v>0</v>
          </cell>
          <cell r="M73">
            <v>0</v>
          </cell>
          <cell r="N73">
            <v>0</v>
          </cell>
          <cell r="O73">
            <v>0</v>
          </cell>
          <cell r="Q73">
            <v>26584.22176</v>
          </cell>
          <cell r="R73">
            <v>26584.22176</v>
          </cell>
          <cell r="X73">
            <v>2224.7167263000001</v>
          </cell>
          <cell r="Y73">
            <v>2310.5978165000001</v>
          </cell>
          <cell r="Z73">
            <v>2306.328692</v>
          </cell>
          <cell r="AA73">
            <v>2471.1193109999995</v>
          </cell>
          <cell r="AB73">
            <v>2659.7332531000002</v>
          </cell>
          <cell r="AC73">
            <v>2479.8222164999997</v>
          </cell>
          <cell r="AD73">
            <v>3191.9540872999996</v>
          </cell>
          <cell r="AE73">
            <v>3112.6350110000003</v>
          </cell>
          <cell r="AF73">
            <v>3320.1085261000003</v>
          </cell>
          <cell r="AG73">
            <v>3253.3953179999999</v>
          </cell>
          <cell r="AH73">
            <v>4101.2543784000009</v>
          </cell>
          <cell r="AI73">
            <v>4355.6085600999995</v>
          </cell>
          <cell r="AK73">
            <v>35787.273896300001</v>
          </cell>
          <cell r="AL73">
            <v>35787.273896300001</v>
          </cell>
          <cell r="AR73">
            <v>3313.3492519219999</v>
          </cell>
          <cell r="AS73">
            <v>3827.1818001210004</v>
          </cell>
          <cell r="AT73">
            <v>4274.2552199740003</v>
          </cell>
          <cell r="AU73">
            <v>3761.001708838</v>
          </cell>
          <cell r="AV73">
            <v>3244.0222911249998</v>
          </cell>
          <cell r="AW73">
            <v>3425.0359791970004</v>
          </cell>
          <cell r="AX73">
            <v>3597.5903035390002</v>
          </cell>
          <cell r="AY73">
            <v>3737.4809600859994</v>
          </cell>
          <cell r="AZ73">
            <v>4355.9820807431988</v>
          </cell>
          <cell r="BA73">
            <v>4913.2020807432</v>
          </cell>
          <cell r="BB73">
            <v>3956.8920807431996</v>
          </cell>
          <cell r="BC73">
            <v>4875.5520807432003</v>
          </cell>
          <cell r="BE73">
            <v>47281.5458377748</v>
          </cell>
          <cell r="BF73">
            <v>47281.5458377748</v>
          </cell>
          <cell r="BL73">
            <v>2285.6379999999999</v>
          </cell>
          <cell r="BM73">
            <v>2963.65</v>
          </cell>
          <cell r="BN73">
            <v>4530.0857299999998</v>
          </cell>
          <cell r="BO73">
            <v>3369.4417088379996</v>
          </cell>
          <cell r="BP73">
            <v>3457.4701791250004</v>
          </cell>
          <cell r="BQ73">
            <v>3238.7030446969993</v>
          </cell>
          <cell r="BR73">
            <v>3890.3095560389993</v>
          </cell>
          <cell r="BS73">
            <v>4025.4734073859995</v>
          </cell>
          <cell r="BT73">
            <v>4798.3590175031986</v>
          </cell>
          <cell r="BU73">
            <v>5518.8790175032</v>
          </cell>
          <cell r="BV73">
            <v>5003.4790175031994</v>
          </cell>
          <cell r="BW73">
            <v>4742.4490175031988</v>
          </cell>
          <cell r="BY73">
            <v>47823.937696097782</v>
          </cell>
          <cell r="BZ73">
            <v>47823.937696097782</v>
          </cell>
          <cell r="CF73">
            <v>0</v>
          </cell>
          <cell r="CG73">
            <v>0</v>
          </cell>
          <cell r="CH73">
            <v>0</v>
          </cell>
          <cell r="CI73">
            <v>0</v>
          </cell>
          <cell r="CJ73">
            <v>0</v>
          </cell>
          <cell r="CK73">
            <v>0</v>
          </cell>
          <cell r="CL73">
            <v>0</v>
          </cell>
          <cell r="CM73">
            <v>0</v>
          </cell>
          <cell r="CN73">
            <v>0</v>
          </cell>
          <cell r="CO73">
            <v>0</v>
          </cell>
          <cell r="CP73">
            <v>0</v>
          </cell>
          <cell r="CQ73">
            <v>0</v>
          </cell>
          <cell r="CS73">
            <v>0</v>
          </cell>
          <cell r="CT73">
            <v>0</v>
          </cell>
        </row>
        <row r="74">
          <cell r="D74">
            <v>626.702</v>
          </cell>
          <cell r="E74">
            <v>1100.8510000000001</v>
          </cell>
          <cell r="F74">
            <v>1275.5398799999998</v>
          </cell>
          <cell r="G74">
            <v>1041.4026800000001</v>
          </cell>
          <cell r="H74">
            <v>1190.5809999999999</v>
          </cell>
          <cell r="I74">
            <v>805.005</v>
          </cell>
          <cell r="J74">
            <v>974.44519000000003</v>
          </cell>
          <cell r="K74">
            <v>1292.2344399999999</v>
          </cell>
          <cell r="Q74">
            <v>8306.7611900000011</v>
          </cell>
          <cell r="R74">
            <v>8306.7611900000011</v>
          </cell>
          <cell r="X74">
            <v>717.83190630000001</v>
          </cell>
          <cell r="Y74">
            <v>658.67805500000009</v>
          </cell>
          <cell r="Z74">
            <v>633.86700930000006</v>
          </cell>
          <cell r="AA74">
            <v>599.85570029999985</v>
          </cell>
          <cell r="AB74">
            <v>817.27675009999996</v>
          </cell>
          <cell r="AC74">
            <v>639.92311700000005</v>
          </cell>
          <cell r="AD74">
            <v>1033.3269192999999</v>
          </cell>
          <cell r="AE74">
            <v>925.19523300000003</v>
          </cell>
          <cell r="AF74">
            <v>808.24484600000005</v>
          </cell>
          <cell r="AG74">
            <v>797.44544109999993</v>
          </cell>
          <cell r="AH74">
            <v>1641.6502914000002</v>
          </cell>
          <cell r="AI74">
            <v>1556.4153135999998</v>
          </cell>
          <cell r="AK74">
            <v>10829.710582400001</v>
          </cell>
          <cell r="AL74">
            <v>10829.710582400001</v>
          </cell>
          <cell r="AR74">
            <v>926.73052803328449</v>
          </cell>
          <cell r="AS74">
            <v>973.7314369605682</v>
          </cell>
          <cell r="AT74">
            <v>876.37776717592408</v>
          </cell>
          <cell r="AU74">
            <v>930.00323617040749</v>
          </cell>
          <cell r="AV74">
            <v>1341.8654016772357</v>
          </cell>
          <cell r="AW74">
            <v>997.40265562618038</v>
          </cell>
          <cell r="AX74">
            <v>1172.1682920894011</v>
          </cell>
          <cell r="AY74">
            <v>1301.9077608296921</v>
          </cell>
          <cell r="AZ74">
            <v>1548.183369537993</v>
          </cell>
          <cell r="BA74">
            <v>1746.2279714631632</v>
          </cell>
          <cell r="BB74">
            <v>1406.3406141051009</v>
          </cell>
          <cell r="BC74">
            <v>1732.846579441192</v>
          </cell>
          <cell r="BE74">
            <v>14953.785613110142</v>
          </cell>
          <cell r="BF74">
            <v>14953.785613110142</v>
          </cell>
          <cell r="BL74">
            <v>626.702</v>
          </cell>
          <cell r="BM74">
            <v>1100.8510000000001</v>
          </cell>
          <cell r="BN74">
            <v>1275.5398799999998</v>
          </cell>
          <cell r="BO74">
            <v>833.18007698407609</v>
          </cell>
          <cell r="BP74">
            <v>1330.0340607824116</v>
          </cell>
          <cell r="BQ74">
            <v>888.90552238899977</v>
          </cell>
          <cell r="BR74">
            <v>1197.391116895242</v>
          </cell>
          <cell r="BS74">
            <v>1306.7481765300161</v>
          </cell>
          <cell r="BT74">
            <v>1537.0910275645315</v>
          </cell>
          <cell r="BU74">
            <v>1745.068972845201</v>
          </cell>
          <cell r="BV74">
            <v>1556.9818945009167</v>
          </cell>
          <cell r="BW74">
            <v>1441.5005049802655</v>
          </cell>
          <cell r="BY74">
            <v>14839.994233471662</v>
          </cell>
          <cell r="BZ74">
            <v>14839.994233471662</v>
          </cell>
          <cell r="CS74">
            <v>0</v>
          </cell>
          <cell r="CT74">
            <v>0</v>
          </cell>
        </row>
        <row r="75">
          <cell r="D75">
            <v>273.435</v>
          </cell>
          <cell r="E75">
            <v>332.37700000000001</v>
          </cell>
          <cell r="F75">
            <v>454.37531999999999</v>
          </cell>
          <cell r="G75">
            <v>393.47500000000002</v>
          </cell>
          <cell r="H75">
            <v>433.71589999999998</v>
          </cell>
          <cell r="I75">
            <v>288.97219000000001</v>
          </cell>
          <cell r="J75">
            <v>362.93396999999999</v>
          </cell>
          <cell r="K75">
            <v>454.14825000000002</v>
          </cell>
          <cell r="Q75">
            <v>2993.4326300000002</v>
          </cell>
          <cell r="R75">
            <v>2993.4326300000002</v>
          </cell>
          <cell r="X75">
            <v>221.68366</v>
          </cell>
          <cell r="Y75">
            <v>235.41221149999998</v>
          </cell>
          <cell r="Z75">
            <v>336.7872127</v>
          </cell>
          <cell r="AA75">
            <v>304.7915357</v>
          </cell>
          <cell r="AB75">
            <v>246.88488800000002</v>
          </cell>
          <cell r="AC75">
            <v>292.58824450000003</v>
          </cell>
          <cell r="AD75">
            <v>342.69611300000003</v>
          </cell>
          <cell r="AE75">
            <v>291.11988300000002</v>
          </cell>
          <cell r="AF75">
            <v>348.82102509999999</v>
          </cell>
          <cell r="AG75">
            <v>263.5293719</v>
          </cell>
          <cell r="AH75">
            <v>386.38341099999997</v>
          </cell>
          <cell r="AI75">
            <v>405.99630149999996</v>
          </cell>
          <cell r="AK75">
            <v>3676.6938578999998</v>
          </cell>
          <cell r="AL75">
            <v>3676.6938578999998</v>
          </cell>
          <cell r="AR75">
            <v>436.52878442366222</v>
          </cell>
          <cell r="AS75">
            <v>435.97058308663753</v>
          </cell>
          <cell r="AT75">
            <v>553.66279374089561</v>
          </cell>
          <cell r="AU75">
            <v>516.37034050532782</v>
          </cell>
          <cell r="AV75">
            <v>403.0607518732852</v>
          </cell>
          <cell r="AW75">
            <v>345.03352867494851</v>
          </cell>
          <cell r="AX75">
            <v>452.34277547521765</v>
          </cell>
          <cell r="AY75">
            <v>405.52545031202959</v>
          </cell>
          <cell r="AZ75">
            <v>482.23674286831334</v>
          </cell>
          <cell r="BA75">
            <v>543.92477392082742</v>
          </cell>
          <cell r="BB75">
            <v>438.05477468205322</v>
          </cell>
          <cell r="BC75">
            <v>539.75666371457646</v>
          </cell>
          <cell r="BE75">
            <v>5552.4679632777743</v>
          </cell>
          <cell r="BF75">
            <v>5552.4679632777743</v>
          </cell>
          <cell r="BL75">
            <v>273.435</v>
          </cell>
          <cell r="BM75">
            <v>332.37700000000001</v>
          </cell>
          <cell r="BN75">
            <v>454.37531999999999</v>
          </cell>
          <cell r="BO75">
            <v>462.61073437349899</v>
          </cell>
          <cell r="BP75">
            <v>397.2459317948049</v>
          </cell>
          <cell r="BQ75">
            <v>305.58829968800006</v>
          </cell>
          <cell r="BR75">
            <v>452.86273913492511</v>
          </cell>
          <cell r="BS75">
            <v>400.42487357786507</v>
          </cell>
          <cell r="BT75">
            <v>472.03219347029835</v>
          </cell>
          <cell r="BU75">
            <v>532.04651015830279</v>
          </cell>
          <cell r="BV75">
            <v>473.00038620253559</v>
          </cell>
          <cell r="BW75">
            <v>436.35427955001086</v>
          </cell>
          <cell r="BY75">
            <v>4992.3532679502414</v>
          </cell>
          <cell r="BZ75">
            <v>4992.3532679502414</v>
          </cell>
          <cell r="CS75">
            <v>0</v>
          </cell>
          <cell r="CT75">
            <v>0</v>
          </cell>
        </row>
        <row r="76">
          <cell r="D76">
            <v>297.59699999999998</v>
          </cell>
          <cell r="E76">
            <v>478.81</v>
          </cell>
          <cell r="F76">
            <v>898.28903000000003</v>
          </cell>
          <cell r="G76">
            <v>587.71812</v>
          </cell>
          <cell r="H76">
            <v>679.57956999999999</v>
          </cell>
          <cell r="I76">
            <v>481.40586999999999</v>
          </cell>
          <cell r="J76">
            <v>494.28545000000003</v>
          </cell>
          <cell r="K76">
            <v>626.01089999999999</v>
          </cell>
          <cell r="Q76">
            <v>4543.6959399999996</v>
          </cell>
          <cell r="R76">
            <v>4543.6959399999996</v>
          </cell>
          <cell r="X76">
            <v>350.86296000000004</v>
          </cell>
          <cell r="Y76">
            <v>344.27997999999997</v>
          </cell>
          <cell r="Z76">
            <v>419.50867</v>
          </cell>
          <cell r="AA76">
            <v>403.56977500000005</v>
          </cell>
          <cell r="AB76">
            <v>444.21501499999999</v>
          </cell>
          <cell r="AC76">
            <v>398.65645499999999</v>
          </cell>
          <cell r="AD76">
            <v>438.02925499999998</v>
          </cell>
          <cell r="AE76">
            <v>646.08415500000001</v>
          </cell>
          <cell r="AF76">
            <v>693.87715500000002</v>
          </cell>
          <cell r="AG76">
            <v>1032.6993050000001</v>
          </cell>
          <cell r="AH76">
            <v>1024.8274759999999</v>
          </cell>
          <cell r="AI76">
            <v>968.37564499999996</v>
          </cell>
          <cell r="AK76">
            <v>7164.9858459999996</v>
          </cell>
          <cell r="AL76">
            <v>7164.9858459999996</v>
          </cell>
          <cell r="AR76">
            <v>612.88352701073927</v>
          </cell>
          <cell r="AS76">
            <v>632.99293688839657</v>
          </cell>
          <cell r="AT76">
            <v>775.30675007967125</v>
          </cell>
          <cell r="AU76">
            <v>638.95789460847391</v>
          </cell>
          <cell r="AV76">
            <v>720.02854044755986</v>
          </cell>
          <cell r="AW76">
            <v>630.32297233512759</v>
          </cell>
          <cell r="AX76">
            <v>570.25194418609101</v>
          </cell>
          <cell r="AY76">
            <v>563.26436005380287</v>
          </cell>
          <cell r="AZ76">
            <v>581.31424379178213</v>
          </cell>
          <cell r="BA76">
            <v>655.67633181726615</v>
          </cell>
          <cell r="BB76">
            <v>528.05491047623286</v>
          </cell>
          <cell r="BC76">
            <v>650.65186641013895</v>
          </cell>
          <cell r="BE76">
            <v>7559.7062781052828</v>
          </cell>
          <cell r="BF76">
            <v>7559.7062781052828</v>
          </cell>
          <cell r="BL76">
            <v>297.59699999999998</v>
          </cell>
          <cell r="BM76">
            <v>478.81</v>
          </cell>
          <cell r="BN76">
            <v>898.28903000000003</v>
          </cell>
          <cell r="BO76">
            <v>572.43562937658896</v>
          </cell>
          <cell r="BP76">
            <v>723.29241627944361</v>
          </cell>
          <cell r="BQ76">
            <v>590.53881161999993</v>
          </cell>
          <cell r="BR76">
            <v>585.12803578497767</v>
          </cell>
          <cell r="BS76">
            <v>582.73721205818845</v>
          </cell>
          <cell r="BT76">
            <v>721.92382314486281</v>
          </cell>
          <cell r="BU76">
            <v>840.06805888453107</v>
          </cell>
          <cell r="BV76">
            <v>762.46017448473162</v>
          </cell>
          <cell r="BW76">
            <v>732.21171367822376</v>
          </cell>
          <cell r="BY76">
            <v>7785.4919053115473</v>
          </cell>
          <cell r="BZ76">
            <v>7785.4919053115473</v>
          </cell>
          <cell r="CS76">
            <v>0</v>
          </cell>
          <cell r="CT76">
            <v>0</v>
          </cell>
        </row>
        <row r="77">
          <cell r="D77">
            <v>1087.904</v>
          </cell>
          <cell r="E77">
            <v>1051.6120000000001</v>
          </cell>
          <cell r="F77">
            <v>1901.8815</v>
          </cell>
          <cell r="G77">
            <v>1942.3436999999999</v>
          </cell>
          <cell r="H77">
            <v>1301.2369000000001</v>
          </cell>
          <cell r="I77">
            <v>968.47940000000006</v>
          </cell>
          <cell r="J77">
            <v>1096.2349999999999</v>
          </cell>
          <cell r="K77">
            <v>1390.6395</v>
          </cell>
          <cell r="Q77">
            <v>10740.332</v>
          </cell>
          <cell r="R77">
            <v>10740.332</v>
          </cell>
          <cell r="X77">
            <v>934.33819999999992</v>
          </cell>
          <cell r="Y77">
            <v>1072.22757</v>
          </cell>
          <cell r="Z77">
            <v>916.16579999999999</v>
          </cell>
          <cell r="AA77">
            <v>1162.9023</v>
          </cell>
          <cell r="AB77">
            <v>1151.3566000000001</v>
          </cell>
          <cell r="AC77">
            <v>1148.6543999999999</v>
          </cell>
          <cell r="AD77">
            <v>1377.9018000000001</v>
          </cell>
          <cell r="AE77">
            <v>1250.2357400000001</v>
          </cell>
          <cell r="AF77">
            <v>1469.1655000000001</v>
          </cell>
          <cell r="AG77">
            <v>1159.7212</v>
          </cell>
          <cell r="AH77">
            <v>1048.3932</v>
          </cell>
          <cell r="AI77">
            <v>1424.8213000000001</v>
          </cell>
          <cell r="AK77">
            <v>14115.883609999999</v>
          </cell>
          <cell r="AL77">
            <v>14115.883609999999</v>
          </cell>
          <cell r="AR77">
            <v>1337.2064124543137</v>
          </cell>
          <cell r="AS77">
            <v>1784.4868431853979</v>
          </cell>
          <cell r="AT77">
            <v>2068.9079089775091</v>
          </cell>
          <cell r="AU77">
            <v>1675.6702375537909</v>
          </cell>
          <cell r="AV77">
            <v>779.06759712691894</v>
          </cell>
          <cell r="AW77">
            <v>1452.2768225607438</v>
          </cell>
          <cell r="AX77">
            <v>1402.8272917882905</v>
          </cell>
          <cell r="AY77">
            <v>1466.7833888904747</v>
          </cell>
          <cell r="AZ77">
            <v>1744.2477245451109</v>
          </cell>
          <cell r="BA77">
            <v>1967.3730035419428</v>
          </cell>
          <cell r="BB77">
            <v>1584.4417814798126</v>
          </cell>
          <cell r="BC77">
            <v>1952.2969711772921</v>
          </cell>
          <cell r="BE77">
            <v>19215.585983281602</v>
          </cell>
          <cell r="BF77">
            <v>19215.585983281602</v>
          </cell>
          <cell r="BL77">
            <v>1087.904</v>
          </cell>
          <cell r="BM77">
            <v>1051.6120000000001</v>
          </cell>
          <cell r="BN77">
            <v>1901.8815</v>
          </cell>
          <cell r="BO77">
            <v>1501.2152681038358</v>
          </cell>
          <cell r="BP77">
            <v>1006.89777026834</v>
          </cell>
          <cell r="BQ77">
            <v>1453.6704109999998</v>
          </cell>
          <cell r="BR77">
            <v>1654.9276642238549</v>
          </cell>
          <cell r="BS77">
            <v>1735.56314521993</v>
          </cell>
          <cell r="BT77">
            <v>2067.3119733235067</v>
          </cell>
          <cell r="BU77">
            <v>2401.6954756151649</v>
          </cell>
          <cell r="BV77">
            <v>2211.0365623150151</v>
          </cell>
          <cell r="BW77">
            <v>2132.3825192946993</v>
          </cell>
          <cell r="BY77">
            <v>20206.098289364349</v>
          </cell>
          <cell r="BZ77">
            <v>20206.098289364349</v>
          </cell>
          <cell r="CS77">
            <v>0</v>
          </cell>
          <cell r="CT77">
            <v>0</v>
          </cell>
        </row>
        <row r="78">
          <cell r="Q78">
            <v>0</v>
          </cell>
          <cell r="R78">
            <v>0</v>
          </cell>
          <cell r="AK78">
            <v>0</v>
          </cell>
          <cell r="AL78">
            <v>0</v>
          </cell>
          <cell r="BE78">
            <v>0</v>
          </cell>
          <cell r="BF78">
            <v>0</v>
          </cell>
          <cell r="BO78">
            <v>0</v>
          </cell>
          <cell r="BP78">
            <v>0</v>
          </cell>
          <cell r="BQ78">
            <v>0</v>
          </cell>
          <cell r="BR78">
            <v>0</v>
          </cell>
          <cell r="BS78">
            <v>0</v>
          </cell>
          <cell r="BT78">
            <v>0</v>
          </cell>
          <cell r="BU78">
            <v>0</v>
          </cell>
          <cell r="BV78">
            <v>0</v>
          </cell>
          <cell r="BW78">
            <v>0</v>
          </cell>
          <cell r="BY78">
            <v>0</v>
          </cell>
          <cell r="BZ78">
            <v>0</v>
          </cell>
          <cell r="CS78">
            <v>0</v>
          </cell>
          <cell r="CT78">
            <v>0</v>
          </cell>
        </row>
        <row r="79">
          <cell r="D79">
            <v>47.863</v>
          </cell>
          <cell r="E79">
            <v>124.32599999999999</v>
          </cell>
          <cell r="F79">
            <v>67.874039999999994</v>
          </cell>
          <cell r="G79">
            <v>289.31238000000002</v>
          </cell>
          <cell r="H79">
            <v>185.75</v>
          </cell>
          <cell r="I79">
            <v>242.7705</v>
          </cell>
          <cell r="J79">
            <v>237.923</v>
          </cell>
          <cell r="K79">
            <v>128.09284</v>
          </cell>
          <cell r="Q79">
            <v>1323.9117600000002</v>
          </cell>
          <cell r="R79">
            <v>1323.9117600000002</v>
          </cell>
          <cell r="X79">
            <v>207.28371225000001</v>
          </cell>
          <cell r="Y79">
            <v>42.974112299999994</v>
          </cell>
          <cell r="Z79">
            <v>35.11936145</v>
          </cell>
          <cell r="AA79">
            <v>24.548616149999997</v>
          </cell>
          <cell r="AB79">
            <v>65.291573</v>
          </cell>
          <cell r="AC79">
            <v>64.827453800000001</v>
          </cell>
          <cell r="AD79">
            <v>60.568172599999997</v>
          </cell>
          <cell r="AE79">
            <v>31.026100999999997</v>
          </cell>
          <cell r="AF79">
            <v>150.36418795</v>
          </cell>
          <cell r="AG79">
            <v>51.450009650000005</v>
          </cell>
          <cell r="AH79">
            <v>76.421239900000003</v>
          </cell>
          <cell r="AI79">
            <v>269.57817495</v>
          </cell>
          <cell r="AK79">
            <v>1079.4527149999999</v>
          </cell>
          <cell r="AL79">
            <v>1079.4527149999999</v>
          </cell>
          <cell r="AR79">
            <v>102.20277160000001</v>
          </cell>
          <cell r="AS79">
            <v>72.759409074999994</v>
          </cell>
          <cell r="AT79">
            <v>103.47687355000001</v>
          </cell>
          <cell r="AU79">
            <v>62.250243574999999</v>
          </cell>
          <cell r="AV79">
            <v>88.713343449999996</v>
          </cell>
          <cell r="AW79">
            <v>87.486424975000006</v>
          </cell>
          <cell r="AX79">
            <v>93.177421275</v>
          </cell>
          <cell r="AY79">
            <v>75.778142550000013</v>
          </cell>
          <cell r="AZ79">
            <v>78.292154199999999</v>
          </cell>
          <cell r="BA79">
            <v>101.83517000000001</v>
          </cell>
          <cell r="BB79">
            <v>88.748750000000001</v>
          </cell>
          <cell r="BC79">
            <v>350.70929999999998</v>
          </cell>
          <cell r="BE79">
            <v>1305.4300042499999</v>
          </cell>
          <cell r="BF79">
            <v>1305.4300042499999</v>
          </cell>
          <cell r="BL79">
            <v>47.863</v>
          </cell>
          <cell r="BM79">
            <v>124.32599999999999</v>
          </cell>
          <cell r="BN79">
            <v>67.874039999999994</v>
          </cell>
          <cell r="BO79">
            <v>62.250243574999999</v>
          </cell>
          <cell r="BP79">
            <v>88.713343449999996</v>
          </cell>
          <cell r="BQ79">
            <v>87.486424975000006</v>
          </cell>
          <cell r="BR79">
            <v>93.177421275</v>
          </cell>
          <cell r="BS79">
            <v>75.778142550000013</v>
          </cell>
          <cell r="BT79">
            <v>78.292154199999999</v>
          </cell>
          <cell r="BU79">
            <v>101.83517000000001</v>
          </cell>
          <cell r="BV79">
            <v>88.748750000000001</v>
          </cell>
          <cell r="BW79">
            <v>350.70929999999998</v>
          </cell>
          <cell r="BY79">
            <v>1267.0539900250001</v>
          </cell>
          <cell r="BZ79">
            <v>1267.0539900250001</v>
          </cell>
          <cell r="CS79">
            <v>0</v>
          </cell>
          <cell r="CT79">
            <v>0</v>
          </cell>
        </row>
        <row r="80">
          <cell r="D80">
            <v>182.346</v>
          </cell>
          <cell r="E80">
            <v>186.47208000000001</v>
          </cell>
          <cell r="F80">
            <v>173.37440000000001</v>
          </cell>
          <cell r="G80">
            <v>118.92075</v>
          </cell>
          <cell r="H80">
            <v>94.08</v>
          </cell>
          <cell r="I80">
            <v>183.34947</v>
          </cell>
          <cell r="J80">
            <v>323.75213000000002</v>
          </cell>
          <cell r="K80">
            <v>399.01449000000002</v>
          </cell>
          <cell r="Q80">
            <v>1661.3093200000001</v>
          </cell>
          <cell r="R80">
            <v>1661.3093200000001</v>
          </cell>
          <cell r="X80">
            <v>231.3599519</v>
          </cell>
          <cell r="Y80">
            <v>92.868184000000014</v>
          </cell>
          <cell r="Z80">
            <v>271.33682810000005</v>
          </cell>
          <cell r="AA80">
            <v>217.21171269999999</v>
          </cell>
          <cell r="AB80">
            <v>137.65030999999999</v>
          </cell>
          <cell r="AC80">
            <v>229.04445000000001</v>
          </cell>
          <cell r="AD80">
            <v>210.685755</v>
          </cell>
          <cell r="AE80">
            <v>176.86279999999999</v>
          </cell>
          <cell r="AF80">
            <v>176.801221</v>
          </cell>
          <cell r="AG80">
            <v>152.49511500000003</v>
          </cell>
          <cell r="AH80">
            <v>398.34128500000003</v>
          </cell>
          <cell r="AI80">
            <v>140.87614000000002</v>
          </cell>
          <cell r="AK80">
            <v>2435.5337526999997</v>
          </cell>
          <cell r="AL80">
            <v>2435.5337526999997</v>
          </cell>
          <cell r="AR80">
            <v>402.70440009999999</v>
          </cell>
          <cell r="AS80">
            <v>180.86150800000001</v>
          </cell>
          <cell r="AT80">
            <v>481.79651669999998</v>
          </cell>
          <cell r="AU80">
            <v>368.4004898</v>
          </cell>
          <cell r="AV80">
            <v>270.09388809999996</v>
          </cell>
          <cell r="AW80">
            <v>397.21170909999995</v>
          </cell>
          <cell r="AX80">
            <v>174.23775069999999</v>
          </cell>
          <cell r="AY80">
            <v>310.48477200000008</v>
          </cell>
          <cell r="AZ80">
            <v>253.7937938</v>
          </cell>
          <cell r="BA80">
            <v>314.7937938</v>
          </cell>
          <cell r="BB80">
            <v>316.02669820000006</v>
          </cell>
          <cell r="BC80">
            <v>357.30613099999994</v>
          </cell>
          <cell r="BE80">
            <v>3827.7114513000001</v>
          </cell>
          <cell r="BF80">
            <v>3827.7114513000001</v>
          </cell>
          <cell r="BL80">
            <v>182.346</v>
          </cell>
          <cell r="BM80">
            <v>186.47208000000001</v>
          </cell>
          <cell r="BN80">
            <v>173.37440000000001</v>
          </cell>
          <cell r="BO80">
            <v>368.4004898</v>
          </cell>
          <cell r="BP80">
            <v>270.09388809999996</v>
          </cell>
          <cell r="BQ80">
            <v>397.21170909999995</v>
          </cell>
          <cell r="BR80">
            <v>174.23775069999999</v>
          </cell>
          <cell r="BS80">
            <v>310.48477200000008</v>
          </cell>
          <cell r="BT80">
            <v>253.7937938</v>
          </cell>
          <cell r="BU80">
            <v>314.7937938</v>
          </cell>
          <cell r="BV80">
            <v>316.02669820000006</v>
          </cell>
          <cell r="BW80">
            <v>357.30613099999994</v>
          </cell>
          <cell r="BY80">
            <v>3304.5415065000002</v>
          </cell>
          <cell r="BZ80">
            <v>3304.5415065000002</v>
          </cell>
          <cell r="CS80">
            <v>0</v>
          </cell>
          <cell r="CT80">
            <v>0</v>
          </cell>
        </row>
        <row r="81">
          <cell r="Q81">
            <v>0</v>
          </cell>
          <cell r="R81">
            <v>0</v>
          </cell>
          <cell r="AK81">
            <v>0</v>
          </cell>
          <cell r="AL81">
            <v>0</v>
          </cell>
          <cell r="BE81">
            <v>0</v>
          </cell>
          <cell r="BF81">
            <v>0</v>
          </cell>
          <cell r="BY81">
            <v>0</v>
          </cell>
          <cell r="BZ81">
            <v>0</v>
          </cell>
          <cell r="CS81">
            <v>0</v>
          </cell>
          <cell r="CT81">
            <v>0</v>
          </cell>
        </row>
        <row r="82">
          <cell r="D82">
            <v>2515.8469999999998</v>
          </cell>
          <cell r="E82">
            <v>3274.4480800000001</v>
          </cell>
          <cell r="F82">
            <v>4771.3341699999992</v>
          </cell>
          <cell r="G82">
            <v>4373.17263</v>
          </cell>
          <cell r="H82">
            <v>3884.94337</v>
          </cell>
          <cell r="I82">
            <v>2969.9824300000005</v>
          </cell>
          <cell r="J82">
            <v>3489.57474</v>
          </cell>
          <cell r="K82">
            <v>4290.1404199999997</v>
          </cell>
          <cell r="L82">
            <v>0</v>
          </cell>
          <cell r="M82">
            <v>0</v>
          </cell>
          <cell r="N82">
            <v>0</v>
          </cell>
          <cell r="O82">
            <v>0</v>
          </cell>
          <cell r="Q82">
            <v>29569.44284</v>
          </cell>
          <cell r="R82">
            <v>29569.44284</v>
          </cell>
          <cell r="X82">
            <v>2663.3603904500001</v>
          </cell>
          <cell r="Y82">
            <v>2446.4401128</v>
          </cell>
          <cell r="Z82">
            <v>2612.7848815500001</v>
          </cell>
          <cell r="AA82">
            <v>2712.8796398499994</v>
          </cell>
          <cell r="AB82">
            <v>2862.6751361000001</v>
          </cell>
          <cell r="AC82">
            <v>2773.6941202999997</v>
          </cell>
          <cell r="AD82">
            <v>3463.2080148999994</v>
          </cell>
          <cell r="AE82">
            <v>3320.5239120000001</v>
          </cell>
          <cell r="AF82">
            <v>3647.2739350500005</v>
          </cell>
          <cell r="AG82">
            <v>3457.3404426500001</v>
          </cell>
          <cell r="AH82">
            <v>4576.0169033000011</v>
          </cell>
          <cell r="AI82">
            <v>4766.06287505</v>
          </cell>
          <cell r="AK82">
            <v>39302.260364000002</v>
          </cell>
          <cell r="AL82">
            <v>39302.260364000002</v>
          </cell>
          <cell r="AR82">
            <v>3818.2564236220001</v>
          </cell>
          <cell r="AS82">
            <v>4080.8027171960002</v>
          </cell>
          <cell r="AT82">
            <v>4859.5286102240007</v>
          </cell>
          <cell r="AU82">
            <v>4191.6524422129996</v>
          </cell>
          <cell r="AV82">
            <v>3602.8295226749997</v>
          </cell>
          <cell r="AW82">
            <v>3909.7341132720003</v>
          </cell>
          <cell r="AX82">
            <v>3865.0054755140004</v>
          </cell>
          <cell r="AY82">
            <v>4123.7438746359994</v>
          </cell>
          <cell r="AZ82">
            <v>4688.0680287431987</v>
          </cell>
          <cell r="BA82">
            <v>5329.8310445431998</v>
          </cell>
          <cell r="BB82">
            <v>4361.6675289431996</v>
          </cell>
          <cell r="BC82">
            <v>5583.5675117432011</v>
          </cell>
          <cell r="BE82">
            <v>52414.687293324809</v>
          </cell>
          <cell r="BF82">
            <v>52414.687293324809</v>
          </cell>
          <cell r="BL82">
            <v>2515.8469999999998</v>
          </cell>
          <cell r="BM82">
            <v>3274.4480800000001</v>
          </cell>
          <cell r="BN82">
            <v>4771.3341699999992</v>
          </cell>
          <cell r="BO82">
            <v>3800.0924422129992</v>
          </cell>
          <cell r="BP82">
            <v>3816.2774106750003</v>
          </cell>
          <cell r="BQ82">
            <v>3723.4011787719992</v>
          </cell>
          <cell r="BR82">
            <v>4157.7247280139991</v>
          </cell>
          <cell r="BS82">
            <v>4411.7363219359995</v>
          </cell>
          <cell r="BT82">
            <v>5130.4449655031985</v>
          </cell>
          <cell r="BU82">
            <v>5935.5079813032007</v>
          </cell>
          <cell r="BV82">
            <v>5408.2544657031995</v>
          </cell>
          <cell r="BW82">
            <v>5450.4644485031995</v>
          </cell>
          <cell r="BY82">
            <v>52395.533192622788</v>
          </cell>
          <cell r="BZ82">
            <v>52395.533192622788</v>
          </cell>
          <cell r="CF82">
            <v>0</v>
          </cell>
          <cell r="CG82">
            <v>0</v>
          </cell>
          <cell r="CH82">
            <v>0</v>
          </cell>
          <cell r="CI82">
            <v>0</v>
          </cell>
          <cell r="CJ82">
            <v>0</v>
          </cell>
          <cell r="CK82">
            <v>0</v>
          </cell>
          <cell r="CL82">
            <v>0</v>
          </cell>
          <cell r="CM82">
            <v>0</v>
          </cell>
          <cell r="CN82">
            <v>0</v>
          </cell>
          <cell r="CO82">
            <v>0</v>
          </cell>
          <cell r="CP82">
            <v>0</v>
          </cell>
          <cell r="CQ82">
            <v>0</v>
          </cell>
          <cell r="CS82">
            <v>0</v>
          </cell>
          <cell r="CT82">
            <v>0</v>
          </cell>
        </row>
      </sheetData>
      <sheetData sheetId="1"/>
      <sheetData sheetId="2"/>
      <sheetData sheetId="3"/>
      <sheetData sheetId="4" refreshError="1"/>
      <sheetData sheetId="5" refreshError="1"/>
      <sheetData sheetId="6" refreshError="1"/>
      <sheetData sheetId="7"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
      <sheetName val="f-2"/>
      <sheetName val="f-3"/>
      <sheetName val="B-2"/>
      <sheetName val="L-3"/>
      <sheetName val="L-4"/>
      <sheetName val="U-5"/>
      <sheetName val="Z-4"/>
      <sheetName val="AA-6 (2)"/>
      <sheetName val="AA-6"/>
      <sheetName val="NN-6"/>
      <sheetName val="BB-7"/>
      <sheetName val="CC-8"/>
      <sheetName val="CC-9"/>
      <sheetName val="DD-10"/>
      <sheetName val="KK"/>
      <sheetName val="MM"/>
      <sheetName val="10"/>
      <sheetName val="70"/>
      <sheetName val="30"/>
      <sheetName val="30-note"/>
      <sheetName val="40"/>
      <sheetName val="90"/>
      <sheetName val="10-test (revise)"/>
      <sheetName val="10-1 Media"/>
      <sheetName val="10-cut"/>
      <sheetName val="10-test"/>
      <sheetName val="10_1 Media"/>
      <sheetName val="10_cut"/>
      <sheetName val="EQ4NTV"/>
      <sheetName val="fst"/>
      <sheetName val="AA-6_(2)"/>
      <sheetName val="10-test_(revise)"/>
      <sheetName val="10-1_Media"/>
      <sheetName val="sampling plan"/>
      <sheetName val="HO"/>
      <sheetName val="ReadData"/>
      <sheetName val="supplier"/>
      <sheetName val="RawData"/>
      <sheetName val="TOP_Carat_2001 ;)"/>
      <sheetName val="130530"/>
      <sheetName val="10_1_Media"/>
      <sheetName val="sampling_plan"/>
      <sheetName val="DataSheet"/>
      <sheetName val="BSLA"/>
      <sheetName val="県別ﾏﾙﾁ"/>
      <sheetName val="CST1198"/>
      <sheetName val="DEP12"/>
      <sheetName val="AA-6_(2)1"/>
      <sheetName val="10-test_(revise)1"/>
      <sheetName val="10-1_Media1"/>
      <sheetName val="10_1_Media1"/>
      <sheetName val="sampling_plan1"/>
      <sheetName val="TOP_Carat_2001_;)"/>
      <sheetName val="5_PA_PL"/>
      <sheetName val="Subsequent_2003"/>
      <sheetName val="F041"/>
      <sheetName val="Content"/>
      <sheetName val="menu"/>
      <sheetName val="FG"/>
      <sheetName val="CASA-PLAN"/>
      <sheetName val="CCC"/>
      <sheetName val="DCSC"/>
      <sheetName val="GRPC"/>
      <sheetName val="GWA"/>
      <sheetName val="GWF"/>
      <sheetName val="NFI"/>
      <sheetName val="NII"/>
      <sheetName val="PPC"/>
      <sheetName val="REC"/>
      <sheetName val="SMC"/>
      <sheetName val="SSC"/>
      <sheetName val="WOF"/>
      <sheetName val="Schedule A - REIT III"/>
      <sheetName val="BUDGET"/>
      <sheetName val="COSUB"/>
      <sheetName val="ลูกหนี้(เก่า)"/>
      <sheetName val="effi"/>
      <sheetName val="ＣＡＭＹ　ＭⅢ"/>
      <sheetName val="Zone1"/>
      <sheetName val="Zone2"/>
      <sheetName val="10-1 "/>
      <sheetName val="1"/>
      <sheetName val=""/>
      <sheetName val="code cc"/>
      <sheetName val="Sheet2"/>
      <sheetName val="0894 PC from Andy Lam"/>
      <sheetName val="DATA"/>
      <sheetName val="FGC"/>
      <sheetName val="M_Maincomp"/>
      <sheetName val="軽戦略YOSHIMA"/>
      <sheetName val="SOPSG"/>
      <sheetName val="Calculation PS"/>
      <sheetName val="WC"/>
      <sheetName val="Table"/>
      <sheetName val="Calculation of end rates"/>
      <sheetName val="B1"/>
      <sheetName val="AA-6_(2)2"/>
      <sheetName val="10-test_(revise)2"/>
      <sheetName val="10-1_Media2"/>
      <sheetName val="10_1_Media2"/>
      <sheetName val="sampling_plan2"/>
      <sheetName val="TOP_Carat_2001_;)1"/>
      <sheetName val="code_cc"/>
      <sheetName val="10-1_"/>
      <sheetName val="0894_PC_from_Andy_Lam"/>
      <sheetName val="Calculation_PS"/>
      <sheetName val="Checklist-A"/>
      <sheetName val="เงินกู้ MGC"/>
      <sheetName val="ADVANCE-STAFF"/>
      <sheetName val="Cost Centres"/>
      <sheetName val="BUILD95"/>
      <sheetName val="03100(SS)"/>
      <sheetName val="Tables"/>
      <sheetName val="Direct Non-Payroll"/>
      <sheetName val="Variance"/>
      <sheetName val="acc.depre-report-old"/>
      <sheetName val="Balance Sheet"/>
      <sheetName val="Statement of Income "/>
      <sheetName val="historical rate"/>
      <sheetName val="ELIMINATE"/>
      <sheetName val="P&amp;L(LENDER)"/>
      <sheetName val="BS(LENDER)"/>
      <sheetName val="RATIO"/>
      <sheetName val="DETAIL RATIO"/>
      <sheetName val="Database"/>
      <sheetName val="MA"/>
      <sheetName val="Header"/>
      <sheetName val="new ccl"/>
      <sheetName val="Calendar"/>
      <sheetName val="Mat"/>
      <sheetName val="pp"/>
      <sheetName val="new pp"/>
      <sheetName val="hl_ผลรวม"/>
      <sheetName val="hl_รหัส"/>
      <sheetName val="hl_วัน"/>
      <sheetName val="CIPA"/>
      <sheetName val="AA-6_(2)3"/>
      <sheetName val="10-test_(revise)3"/>
      <sheetName val="10-1_Media3"/>
      <sheetName val="10_1_Media3"/>
      <sheetName val="sampling_plan3"/>
      <sheetName val="TOP_Carat_2001_;)2"/>
      <sheetName val="0894_PC_from_Andy_Lam1"/>
      <sheetName val="10-1_1"/>
      <sheetName val="code_cc1"/>
      <sheetName val="Calculation_PS1"/>
      <sheetName val="Calculation_of_end_rates"/>
      <sheetName val="Lookups"/>
      <sheetName val="วิเคราะห์"/>
      <sheetName val="CF Worksheet "/>
      <sheetName val="CF_Worksheet_"/>
      <sheetName val="Trial Balance"/>
      <sheetName val="CJEs"/>
      <sheetName val="_IBPL0001"/>
      <sheetName val="ChickOrder"/>
      <sheetName val="STD"/>
      <sheetName val=" IBPL0001"/>
      <sheetName val="10-1 Me"/>
      <sheetName val="Master Program"/>
      <sheetName val="Vol. Export"/>
      <sheetName val="Input"/>
      <sheetName val="Company TB"/>
      <sheetName val="group-expense"/>
      <sheetName val="Month"/>
      <sheetName val="PL"/>
      <sheetName val="CRJE"/>
      <sheetName val="Wht cur"/>
      <sheetName val="name"/>
      <sheetName val="Customer"/>
      <sheetName val="163040 LC-TR"/>
      <sheetName val=" IB-PL-00-01 SUMMARY"/>
      <sheetName val="Rayong"/>
      <sheetName val="Jung step down (60)"/>
      <sheetName val="w op"/>
      <sheetName val="Link data-july"/>
      <sheetName val="FA"/>
      <sheetName val="วิศวกรรม"/>
      <sheetName val="QA"/>
      <sheetName val="Assumptions"/>
      <sheetName val="info"/>
      <sheetName val="LCoduNodu@_x001e__x001e__x0000__x0000_"/>
      <sheetName val=" IB-PL-YTD"/>
      <sheetName val="TB_LET_03"/>
      <sheetName val="DEPSYS47"/>
      <sheetName val="HISTORICO"/>
      <sheetName val="SCB 1 - Current"/>
      <sheetName val="SCB 2 - Current"/>
      <sheetName val="ยานพาหนะ"/>
      <sheetName val="เครื่องมือ"/>
      <sheetName val="LCoduNodu@_x001e__x001e_??"/>
      <sheetName val="J2"/>
      <sheetName val="J1"/>
      <sheetName val="BS"/>
      <sheetName val="#REF"/>
      <sheetName val="Mthly"/>
      <sheetName val="manual"/>
      <sheetName val="Safire AOP"/>
      <sheetName val="part-import"/>
      <sheetName val="TB SAP"/>
      <sheetName val="Drawing Approve"/>
      <sheetName val="Sheet4"/>
      <sheetName val="BookBank"/>
      <sheetName val="GENERAL"/>
      <sheetName val="Elect (3)"/>
      <sheetName val="total"/>
      <sheetName val="DealerData"/>
      <sheetName val="Base Rental"/>
      <sheetName val="Test cost oversea"/>
      <sheetName val="10-test (revis"/>
      <sheetName val="17. Non consolidated stock"/>
      <sheetName val="General Data"/>
      <sheetName val="Assets"/>
      <sheetName val="Liabilities"/>
      <sheetName val="P-L"/>
      <sheetName val="14. Fixed assets"/>
      <sheetName val="13. Intangible assets"/>
      <sheetName val="Lead"/>
      <sheetName val="Acc_code"/>
      <sheetName val="Sup_code"/>
      <sheetName val="TAB_DEP"/>
      <sheetName val="Q'1"/>
      <sheetName val="ACCODE"/>
      <sheetName val="Account List"/>
      <sheetName val="KP1590_E"/>
      <sheetName val="XXXXXXXX"/>
      <sheetName val="G-BS"/>
      <sheetName val="ADJ - RATE"/>
      <sheetName val="depr"/>
      <sheetName val="DMD Office"/>
      <sheetName val="ADMIN OFFICE (2)"/>
      <sheetName val="PPE&amp;AUC"/>
      <sheetName val="14.9月分"/>
      <sheetName val="_x0008_"/>
      <sheetName val="BS ATTACH"/>
      <sheetName val="TB Worksheet"/>
      <sheetName val="DropDown List"/>
      <sheetName val="BS(Foamtec)"/>
      <sheetName val="PL(Foamtec)"/>
      <sheetName val="07.08.2008"/>
      <sheetName val="P087_ Pipe Line(AUC)"/>
      <sheetName val="Raw Material"/>
      <sheetName val="F_OH"/>
      <sheetName val="10-1 M"/>
      <sheetName val="Sheet1"/>
      <sheetName val="ยอดยกมา"/>
      <sheetName val="data budget04"/>
      <sheetName val="TABLEQ204 "/>
      <sheetName val="m doc"/>
      <sheetName val="Breakeven Analysis"/>
      <sheetName val="df_รหัส"/>
      <sheetName val="Booking"/>
      <sheetName val="EBIT"/>
      <sheetName val="Co info"/>
      <sheetName val="Collections Plan"/>
      <sheetName val="AA-6_(2)4"/>
      <sheetName val="10-test_(revise)4"/>
      <sheetName val="10-1_Media4"/>
      <sheetName val="10_1_Media4"/>
      <sheetName val="sampling_plan4"/>
      <sheetName val="TOP_Carat_2001_;)3"/>
      <sheetName val="10-1_2"/>
      <sheetName val="code_cc2"/>
      <sheetName val="0894_PC_from_Andy_Lam2"/>
      <sheetName val="Calculation_PS2"/>
      <sheetName val="Calculation_of_end_rates1"/>
      <sheetName val="new_ccl"/>
      <sheetName val="new_pp"/>
      <sheetName val="เงินกู้_MGC"/>
      <sheetName val="Schedule_A_-_REIT_III"/>
      <sheetName val="CF_Worksheet_1"/>
      <sheetName val="Trial_Balance"/>
      <sheetName val="_IBPL00011"/>
      <sheetName val="10-1_Me"/>
      <sheetName val="Master_Program"/>
      <sheetName val="Vol__Export"/>
      <sheetName val="Company_TB"/>
      <sheetName val="Wht_cur"/>
      <sheetName val="163040_LC-TR"/>
      <sheetName val="_IB-PL-00-01_SUMMARY"/>
      <sheetName val="Jung_step_down_(60)"/>
      <sheetName val="w_op"/>
      <sheetName val="Link_data-july"/>
      <sheetName val="LCoduNodu@"/>
      <sheetName val="_IB-PL-YTD"/>
      <sheetName val="SCB_1_-_Current"/>
      <sheetName val="SCB_2_-_Current"/>
      <sheetName val="LCoduNodu@??"/>
      <sheetName val="Safire_AOP"/>
      <sheetName val="TB_SAP"/>
      <sheetName val="Drawing_Approve"/>
      <sheetName val="Elect_(3)"/>
      <sheetName val="Base_Rental"/>
      <sheetName val="Test_cost_oversea"/>
      <sheetName val="10-test_(revis"/>
      <sheetName val="17__Non_consolidated_stock"/>
      <sheetName val="General_Data"/>
      <sheetName val="14__Fixed_assets"/>
      <sheetName val="13__Intangible_assets"/>
      <sheetName val="Account_List"/>
      <sheetName val="ADJ_-_RATE"/>
      <sheetName val="DMD_Office"/>
      <sheetName val="ADMIN_OFFICE_(2)"/>
      <sheetName val="14_9月分"/>
      <sheetName val="BS_ATTACH"/>
      <sheetName val="TB_Worksheet"/>
      <sheetName val="DropDown_List"/>
      <sheetName val="07_08_2008"/>
      <sheetName val="P087__Pipe_Line(AUC)"/>
      <sheetName val="Raw_Material"/>
      <sheetName val="10-1_M"/>
      <sheetName val="s006-⑤ (1)"/>
      <sheetName val="Dec15"/>
      <sheetName val="DEC31"/>
      <sheetName val="FX rates"/>
      <sheetName val="BALANCE SHEET "/>
      <sheetName val="DW"/>
      <sheetName val="M.1"/>
      <sheetName val="TBBR"/>
      <sheetName val="M_1"/>
      <sheetName val="Breakeven_Analysis"/>
      <sheetName val="Setting"/>
      <sheetName val="Pivot Aug'01"/>
      <sheetName val="group"/>
      <sheetName val="CF_Worksheet_2"/>
      <sheetName val="Trial_Balance1"/>
      <sheetName val="IVCY"/>
      <sheetName val="Supplier_with_address"/>
      <sheetName val="dir-ca"/>
      <sheetName val="Invoice"/>
      <sheetName val="LINE13"/>
      <sheetName val="Purchase"/>
      <sheetName val="BALANCE_SHEET_"/>
      <sheetName val="TMS2000"/>
      <sheetName val="เงินกู้ธนชาติ"/>
      <sheetName val="STEEL UP"/>
      <sheetName val="FORM8(1)"/>
      <sheetName val="FC20_1"/>
      <sheetName val="incom tax 2005"/>
      <sheetName val="PO_List"/>
      <sheetName val="K2"/>
      <sheetName val="Attendance"/>
      <sheetName val="Ranking"/>
      <sheetName val="Fcst Depre"/>
      <sheetName val="Original 2000 Budget"/>
      <sheetName val="f_test_ผลรวม"/>
      <sheetName val="f_test_รหัส"/>
      <sheetName val="f_test_วัน"/>
      <sheetName val="Sheet12"/>
      <sheetName val="LOT_ACCP"/>
      <sheetName val="Company_TB1"/>
      <sheetName val="Wht_cur1"/>
      <sheetName val="10-1_Me1"/>
      <sheetName val="w_op1"/>
      <sheetName val="Link_data-july1"/>
      <sheetName val="Master_Program1"/>
      <sheetName val="Vol__Export1"/>
      <sheetName val="_IB-PL-YTD1"/>
      <sheetName val="163040_LC-TR1"/>
      <sheetName val="Jung_step_down_(60)1"/>
      <sheetName val="STEEL_UP"/>
      <sheetName val="AGING"/>
      <sheetName val="fqc_ผลรวม"/>
      <sheetName val="fqc_รหัส"/>
      <sheetName val="fqc_วัน"/>
      <sheetName val="หน้า 1"/>
      <sheetName val="DEP99"/>
      <sheetName val="MOLD-WinsFA31122005"/>
      <sheetName val="TB-2001-Apr'01"/>
      <sheetName val="TrialBalance Q3-2002"/>
      <sheetName val="Date"/>
      <sheetName val="PL-D1"/>
      <sheetName val="NIML"/>
      <sheetName val="cu_วัน"/>
      <sheetName val="cu_รหัส"/>
      <sheetName val="Plan June 'Weekly"/>
      <sheetName val="PVC"/>
      <sheetName val="S33"/>
      <sheetName val="L to 20"/>
      <sheetName val="Q_All_Data_Non_1"/>
      <sheetName val="Asset Balance 12.2012"/>
      <sheetName val="wtb 30.09"/>
      <sheetName val="wtb 30.11"/>
      <sheetName val="tb Q3'08 (2)"/>
      <sheetName val="tb Q3'08"/>
      <sheetName val="L"/>
      <sheetName val="CC"/>
      <sheetName val="U"/>
      <sheetName val="Mat-080331"/>
      <sheetName val="AJE"/>
      <sheetName val="F1-3(BS)-Assign"/>
      <sheetName val="F1-3(PL)-Assign"/>
      <sheetName val="F1"/>
      <sheetName val="F2"/>
      <sheetName val="F3"/>
      <sheetName val="F4"/>
      <sheetName val="CAJE"/>
      <sheetName val="PRJE"/>
      <sheetName val="A"/>
      <sheetName val="B"/>
      <sheetName val="B-1"/>
      <sheetName val="C"/>
      <sheetName val="C-1"/>
      <sheetName val="C-1.1"/>
      <sheetName val="C-2.1"/>
      <sheetName val="C-2.2"/>
      <sheetName val="C-2.3"/>
      <sheetName val="C-2.4"/>
      <sheetName val="C-2.5"/>
      <sheetName val="L-2"/>
      <sheetName val="Deferred Tax 0608"/>
      <sheetName val="U-1 (2)"/>
      <sheetName val="U-1"/>
      <sheetName val="Z"/>
      <sheetName val="BB"/>
      <sheetName val="BB-1"/>
      <sheetName val="EE-1"/>
      <sheetName val="CC-1"/>
      <sheetName val="CC-2"/>
      <sheetName val="CC-3"/>
      <sheetName val="CC-3.1"/>
      <sheetName val="CC-3.2"/>
      <sheetName val="CC-3.3"/>
      <sheetName val="CC-4"/>
      <sheetName val="CC-5"/>
      <sheetName val="CC-6"/>
      <sheetName val="SS"/>
      <sheetName val="AA"/>
      <sheetName val="10-1"/>
      <sheetName val="10-2"/>
      <sheetName val="20"/>
      <sheetName val="30 -1"/>
      <sheetName val="50"/>
      <sheetName val="70-1"/>
      <sheetName val="90-1"/>
      <sheetName val="s006-⑤_(1)"/>
      <sheetName val="vat"/>
      <sheetName val="ForEx"/>
      <sheetName val="CODE G"/>
      <sheetName val="EKUSA"/>
      <sheetName val="M_CT_OUT"/>
      <sheetName val="Control"/>
      <sheetName val="RECY"/>
      <sheetName val="DESP"/>
      <sheetName val="TB_2001_Apr_01"/>
      <sheetName val="8"/>
      <sheetName val="11"/>
      <sheetName val="12"/>
      <sheetName val="15"/>
      <sheetName val="51"/>
      <sheetName val="2"/>
      <sheetName val="A003031"/>
      <sheetName val="FU"/>
      <sheetName val="JUNE1"/>
      <sheetName val="Main"/>
      <sheetName val="111-112"/>
      <sheetName val="Basic_Information"/>
      <sheetName val="MENU-DOP"/>
      <sheetName val="PARAM"/>
      <sheetName val="Act"/>
      <sheetName val="Tickmarks"/>
      <sheetName val="Summary of Adj"/>
      <sheetName val="FAMsia BS"/>
      <sheetName val="Msia PL"/>
      <sheetName val="FAWuxi BS"/>
      <sheetName val="FAMW PL"/>
      <sheetName val="FAMW BS"/>
      <sheetName val="CONSOL MPL"/>
      <sheetName val="FAS MPL"/>
      <sheetName val="FAM MPL"/>
      <sheetName val="FAMW MPL"/>
      <sheetName val="APR"/>
      <sheetName val="AUG"/>
      <sheetName val="FEB"/>
      <sheetName val="JAN"/>
      <sheetName val="JUL"/>
      <sheetName val="JUN"/>
      <sheetName val="MAR"/>
      <sheetName val="MAY"/>
      <sheetName val="PATTERN"/>
      <sheetName val="S03"/>
      <sheetName val="YTD-Actual"/>
      <sheetName val="YTD_Revised"/>
      <sheetName val="グラフデータ"/>
      <sheetName val="RM"/>
      <sheetName val="Credit Processing B'mkg"/>
      <sheetName val="StdEnergy"/>
      <sheetName val="Code"/>
      <sheetName val="รายละเอียด"/>
      <sheetName val="WACC"/>
      <sheetName val="Nominal Accounts"/>
      <sheetName val="SEA"/>
      <sheetName val="รายการกับบริษัทในเครือ "/>
      <sheetName val="incom_tax_2005"/>
      <sheetName val="Asset_Balance_12_2012"/>
      <sheetName val="FA Report"/>
      <sheetName val="expenses"/>
      <sheetName val="TB"/>
      <sheetName val="보고자료종합"/>
      <sheetName val="NEW-Code"/>
      <sheetName val="Master Config"/>
      <sheetName val="OIL"/>
      <sheetName val="1. Dynaplast (M)"/>
      <sheetName val="99-107-2"/>
      <sheetName val="99-109-2"/>
      <sheetName val="【English】後半（検査）工程_Jan_Analyse"/>
      <sheetName val="163040 LC_TR"/>
      <sheetName val="Customize Your Invoice"/>
      <sheetName val="2000"/>
      <sheetName val="Amortization Table"/>
      <sheetName val="PO"/>
      <sheetName val="ExRates"/>
      <sheetName val="AGING LOCAL"/>
      <sheetName val="H-100"/>
      <sheetName val="H-110"/>
      <sheetName val="H-120"/>
      <sheetName val="J-100"/>
      <sheetName val="J-110"/>
      <sheetName val="DETAIL "/>
      <sheetName val="EDP-Master"/>
      <sheetName val="Book 1 Summary"/>
      <sheetName val="COST (ACC.ขาย10-2005)"/>
      <sheetName val="Z41,Z42 이외total"/>
      <sheetName val="Selection"/>
      <sheetName val="Building_Land"/>
      <sheetName val="Floors_Parcels"/>
      <sheetName val="Property"/>
      <sheetName val="TB2009"/>
      <sheetName val="BASIS"/>
      <sheetName val="payment"/>
      <sheetName val="MOTO"/>
      <sheetName val="exp"/>
      <sheetName val="Chart"/>
      <sheetName val="df_ผลรวม"/>
      <sheetName val="Sample"/>
      <sheetName val="v_cut_วัน"/>
      <sheetName val="14年3月末"/>
      <sheetName val="PipWT"/>
      <sheetName val="IBASE"/>
      <sheetName val="推移データ"/>
      <sheetName val="工数集計"/>
      <sheetName val="10-1 Media:10-cut"/>
      <sheetName val="May-Apr 2009"/>
      <sheetName val="BasicRules"/>
      <sheetName val="Bill No. 2 - Carpark"/>
      <sheetName val="Parts List"/>
      <sheetName val="PRMT"/>
      <sheetName val="CNT"/>
      <sheetName val="Casual Staff"/>
      <sheetName val="Manpower"/>
      <sheetName val="Insurance&amp;Licence"/>
      <sheetName val="PM"/>
      <sheetName val="A1"/>
      <sheetName val="Sensitivity Inputs"/>
      <sheetName val="เงินกู้_MGC1"/>
      <sheetName val="CF_Worksheet_3"/>
      <sheetName val="Trial_Balance2"/>
      <sheetName val="_IBPL00012"/>
      <sheetName val="10-1_Me2"/>
      <sheetName val="Master_Program2"/>
      <sheetName val="Vol__Export2"/>
      <sheetName val="Company_TB2"/>
      <sheetName val="Wht_cur2"/>
      <sheetName val="163040_LC-TR2"/>
      <sheetName val="_IB-PL-00-01_SUMMARY1"/>
      <sheetName val="Jung_step_down_(60)2"/>
      <sheetName val="w_op2"/>
      <sheetName val="Link_data-july2"/>
      <sheetName val="_IB-PL-YTD2"/>
      <sheetName val="SCB_1_-_Current1"/>
      <sheetName val="SCB_2_-_Current1"/>
      <sheetName val="Safire_AOP1"/>
      <sheetName val="TB_SAP1"/>
      <sheetName val="Drawing_Approve1"/>
      <sheetName val="Elect_(3)1"/>
      <sheetName val="Base_Rental1"/>
      <sheetName val="Test_cost_oversea1"/>
      <sheetName val="10-test_(revis1"/>
      <sheetName val="17__Non_consolidated_stock1"/>
      <sheetName val="General_Data1"/>
      <sheetName val="14__Fixed_assets1"/>
      <sheetName val="13__Intangible_assets1"/>
      <sheetName val="Account_List1"/>
      <sheetName val="BS_ATTACH1"/>
      <sheetName val="DropDown_List1"/>
      <sheetName val="07_08_20081"/>
      <sheetName val="P087__Pipe_Line(AUC)1"/>
      <sheetName val="Raw_Material1"/>
      <sheetName val="Casual_Staff"/>
      <sheetName val="Sensitivity_Inputs"/>
      <sheetName val="Breakeven_Analysis1"/>
      <sheetName val="Collections_Plan"/>
      <sheetName val="s006-⑤_(1)1"/>
      <sheetName val="FX_rates"/>
      <sheetName val="BALANCE_SHEET_1"/>
      <sheetName val="M_11"/>
      <sheetName val="Pivot_Aug'01"/>
      <sheetName val="STEEL_UP1"/>
      <sheetName val="incom_tax_20051"/>
      <sheetName val="Fcst_Depre"/>
      <sheetName val="Original_2000_Budget"/>
      <sheetName val="หน้า_1"/>
      <sheetName val="TrialBalance_Q3-2002"/>
      <sheetName val="Plan_June_'Weekly"/>
      <sheetName val="L_to_20"/>
      <sheetName val="Asset_Balance_12_20121"/>
      <sheetName val="wtb_30_09"/>
      <sheetName val="wtb_30_11"/>
      <sheetName val="tb_Q3'08_(2)"/>
      <sheetName val="tb_Q3'08"/>
      <sheetName val="C-1_1"/>
      <sheetName val="C-2_1"/>
      <sheetName val="C-2_2"/>
      <sheetName val="C-2_3"/>
      <sheetName val="C-2_4"/>
      <sheetName val="C-2_5"/>
      <sheetName val="Deferred_Tax_0608"/>
      <sheetName val="U-1_(2)"/>
      <sheetName val="CC-3_1"/>
      <sheetName val="CC-3_2"/>
      <sheetName val="CC-3_3"/>
      <sheetName val="30_-1"/>
      <sheetName val="CODE_G"/>
      <sheetName val="Summary_of_Adj"/>
      <sheetName val="FAMsia_BS"/>
      <sheetName val="Msia_PL"/>
      <sheetName val="FAWuxi_BS"/>
      <sheetName val="FAMW_PL"/>
      <sheetName val="FAMW_BS"/>
      <sheetName val="CONSOL_MPL"/>
      <sheetName val="FAS_MPL"/>
      <sheetName val="FAM_MPL"/>
      <sheetName val="FAMW_MPL"/>
      <sheetName val="Credit_Processing_B'mkg"/>
      <sheetName val="Nominal_Accounts"/>
      <sheetName val="รายการกับบริษัทในเครือ_"/>
      <sheetName val="AGRO-DATA"/>
      <sheetName val="LCoduNodu@_x001e__x001e_"/>
      <sheetName val="LCoduNodu@_x001e__x001e___"/>
      <sheetName val="PIVOT"/>
      <sheetName val="SetUp"/>
      <sheetName val="Feedmill pur"/>
      <sheetName val="validation"/>
      <sheetName val="HK TP"/>
      <sheetName val="PSI TP"/>
      <sheetName val="SALES"/>
      <sheetName val="QMCT"/>
      <sheetName val="P&amp;L"/>
      <sheetName val="Cost center"/>
      <sheetName val="สง.1"/>
      <sheetName val="สง.2.2_แนบ1"/>
      <sheetName val="REPORT"/>
      <sheetName val="Cash Flow - CY Workings"/>
      <sheetName val="Stock Aging"/>
      <sheetName val="건축개요"/>
      <sheetName val="층별개요"/>
      <sheetName val="전기설비"/>
      <sheetName val="기계설비"/>
      <sheetName val="건축물개요"/>
      <sheetName val="조직및 인원계획"/>
      <sheetName val="인원계획-시설"/>
      <sheetName val="인원계획-미화"/>
      <sheetName val="인원계획-보안주차안내"/>
      <sheetName val="자격요원선임"/>
      <sheetName val="견적서"/>
      <sheetName val="총괄견적서"/>
      <sheetName val="견적내역-시설"/>
      <sheetName val="시설운영비"/>
      <sheetName val="장비-시설"/>
      <sheetName val="견적내역-미화 (2)"/>
      <sheetName val="미화운영"/>
      <sheetName val="미화소모품"/>
      <sheetName val="장비-미화"/>
      <sheetName val="견적내역-보안 (2)"/>
      <sheetName val="보안운영"/>
      <sheetName val="장비-보안안내주차"/>
      <sheetName val="예산안"/>
      <sheetName val="연봉산술"/>
      <sheetName val="Sheet3"/>
      <sheetName val="SCH03"/>
      <sheetName val="로담코총괄제안견적3"/>
      <sheetName val="노무비"/>
      <sheetName val="NC"/>
      <sheetName val="AA-6_(2)5"/>
      <sheetName val="10-test_(revise)5"/>
      <sheetName val="10-1_Media5"/>
      <sheetName val="10_1_Media5"/>
      <sheetName val="sampling_plan5"/>
      <sheetName val="TOP_Carat_2001_;)4"/>
      <sheetName val="10-1_3"/>
      <sheetName val="code_cc3"/>
      <sheetName val="0894_PC_from_Andy_Lam3"/>
      <sheetName val="Calculation_PS3"/>
      <sheetName val="Calculation_of_end_rates2"/>
      <sheetName val="new_ccl1"/>
      <sheetName val="new_pp1"/>
      <sheetName val="Schedule_A_-_REIT_III1"/>
      <sheetName val="ADJ_-_RATE1"/>
      <sheetName val="DMD_Office1"/>
      <sheetName val="ADMIN_OFFICE_(2)1"/>
      <sheetName val="14_9月分1"/>
      <sheetName val="TB_Worksheet1"/>
      <sheetName val="10-1_M1"/>
      <sheetName val="Co_info"/>
      <sheetName val="Master_Config"/>
      <sheetName val="1__Dynaplast_(M)"/>
      <sheetName val="163040_LC_TR"/>
      <sheetName val="Customize_Your_Invoice"/>
      <sheetName val="Amortization_Table"/>
      <sheetName val="AGING_LOCAL"/>
      <sheetName val="DETAIL_"/>
      <sheetName val="Book_1_Summary"/>
      <sheetName val="COST_(ACC_ขาย10-2005)"/>
      <sheetName val="Z41,Z42_이외total"/>
      <sheetName val="data_budget04"/>
      <sheetName val="TABLEQ204_"/>
      <sheetName val="m_doc"/>
      <sheetName val="Direct_Non-Payroll"/>
      <sheetName val="10-1_Media:10-cut"/>
      <sheetName val="LCoduNodu@__"/>
      <sheetName val="FA_Report"/>
      <sheetName val="Bill_No__2_-_Carpark"/>
      <sheetName val="Parts_List"/>
      <sheetName val="PL CE"/>
      <sheetName val="PL FR"/>
      <sheetName val="RW"/>
      <sheetName val="PL UK"/>
      <sheetName val="LCoduNodu@_x001e__x001e__x0000_"/>
      <sheetName val="PL _ ผลงานใหม่รวม"/>
      <sheetName val="frptolocal"/>
      <sheetName val="TFB-TOTAL"/>
      <sheetName val="เงื่อนไข"/>
      <sheetName val="AA-6_(2)6"/>
      <sheetName val="10-test_(revise)6"/>
      <sheetName val="10-1_Media6"/>
      <sheetName val="10_1_Media6"/>
      <sheetName val="sampling_plan6"/>
      <sheetName val="TOP_Carat_2001_;)5"/>
      <sheetName val="0894_PC_from_Andy_Lam4"/>
      <sheetName val="10-1_4"/>
      <sheetName val="code_cc4"/>
      <sheetName val="Calculation_PS4"/>
      <sheetName val="Calculation_of_end_rates3"/>
      <sheetName val="new_ccl2"/>
      <sheetName val="new_pp2"/>
      <sheetName val="เงินกู้_MGC2"/>
      <sheetName val="Schedule_A_-_REIT_III2"/>
      <sheetName val="CF_Worksheet_4"/>
      <sheetName val="Trial_Balance3"/>
      <sheetName val="_IBPL00013"/>
      <sheetName val="10-1_Me3"/>
      <sheetName val="Master_Program3"/>
      <sheetName val="Vol__Export3"/>
      <sheetName val="Company_TB3"/>
      <sheetName val="Wht_cur3"/>
      <sheetName val="163040_LC-TR3"/>
      <sheetName val="_IB-PL-00-01_SUMMARY2"/>
      <sheetName val="Jung_step_down_(60)3"/>
      <sheetName val="w_op3"/>
      <sheetName val="Link_data-july3"/>
      <sheetName val="_IB-PL-YTD3"/>
      <sheetName val="SCB_1_-_Current2"/>
      <sheetName val="SCB_2_-_Current2"/>
      <sheetName val="Safire_AOP2"/>
      <sheetName val="TB_SAP2"/>
      <sheetName val="Drawing_Approve2"/>
      <sheetName val="Elect_(3)2"/>
      <sheetName val="Base_Rental2"/>
      <sheetName val="Test_cost_oversea2"/>
      <sheetName val="10-test_(revis2"/>
      <sheetName val="17__Non_consolidated_stock2"/>
      <sheetName val="General_Data2"/>
      <sheetName val="14__Fixed_assets2"/>
      <sheetName val="13__Intangible_assets2"/>
      <sheetName val="Account_List2"/>
      <sheetName val="ADJ_-_RATE2"/>
      <sheetName val="DMD_Office2"/>
      <sheetName val="ADMIN_OFFICE_(2)2"/>
      <sheetName val="14_9月分2"/>
      <sheetName val="BS_ATTACH2"/>
      <sheetName val="TB_Worksheet2"/>
      <sheetName val="DropDown_List2"/>
      <sheetName val="07_08_20082"/>
      <sheetName val="P087__Pipe_Line(AUC)2"/>
      <sheetName val="Raw_Material2"/>
      <sheetName val="Breakeven_Analysis2"/>
      <sheetName val="10-1_M2"/>
      <sheetName val="Co_info1"/>
      <sheetName val="Collections_Plan1"/>
      <sheetName val="s006-⑤_(1)2"/>
      <sheetName val="FX_rates1"/>
      <sheetName val="BALANCE_SHEET_2"/>
      <sheetName val="M_12"/>
      <sheetName val="Pivot_Aug'011"/>
      <sheetName val="STEEL_UP2"/>
      <sheetName val="incom_tax_20052"/>
      <sheetName val="Fcst_Depre1"/>
      <sheetName val="Original_2000_Budget1"/>
      <sheetName val="หน้า_11"/>
      <sheetName val="TrialBalance_Q3-20021"/>
      <sheetName val="Plan_June_'Weekly1"/>
      <sheetName val="L_to_201"/>
      <sheetName val="Asset_Balance_12_20122"/>
      <sheetName val="wtb_30_091"/>
      <sheetName val="wtb_30_111"/>
      <sheetName val="tb_Q3'08_(2)1"/>
      <sheetName val="tb_Q3'081"/>
      <sheetName val="C-1_11"/>
      <sheetName val="C-2_11"/>
      <sheetName val="C-2_21"/>
      <sheetName val="C-2_31"/>
      <sheetName val="C-2_41"/>
      <sheetName val="C-2_51"/>
      <sheetName val="Deferred_Tax_06081"/>
      <sheetName val="U-1_(2)1"/>
      <sheetName val="CC-3_11"/>
      <sheetName val="CC-3_21"/>
      <sheetName val="CC-3_31"/>
      <sheetName val="30_-11"/>
      <sheetName val="CODE_G1"/>
      <sheetName val="Summary_of_Adj1"/>
      <sheetName val="FAMsia_BS1"/>
      <sheetName val="Msia_PL1"/>
      <sheetName val="FAWuxi_BS1"/>
      <sheetName val="FAMW_PL1"/>
      <sheetName val="FAMW_BS1"/>
      <sheetName val="CONSOL_MPL1"/>
      <sheetName val="FAS_MPL1"/>
      <sheetName val="FAM_MPL1"/>
      <sheetName val="FAMW_MPL1"/>
      <sheetName val="Credit_Processing_B'mkg1"/>
      <sheetName val="Nominal_Accounts1"/>
      <sheetName val="รายการกับบริษัทในเครือ_1"/>
      <sheetName val="data_budget041"/>
      <sheetName val="TABLEQ204_1"/>
      <sheetName val="m_doc1"/>
      <sheetName val="Master_Config1"/>
      <sheetName val="1__Dynaplast_(M)1"/>
      <sheetName val="Direct_Non-Payroll1"/>
      <sheetName val="10-1_Media:10-cut1"/>
      <sheetName val="163040_LC_TR1"/>
      <sheetName val="Customize_Your_Invoice1"/>
      <sheetName val="Amortization_Table1"/>
      <sheetName val="AGING_LOCAL1"/>
      <sheetName val="DETAIL_1"/>
      <sheetName val="Book_1_Summary1"/>
      <sheetName val="COST_(ACC_ขาย10-2005)1"/>
      <sheetName val="Z41,Z42_이외total1"/>
      <sheetName val="FA_Report1"/>
      <sheetName val="Casual_Staff1"/>
      <sheetName val="Sensitivity_Inputs1"/>
      <sheetName val="May-Apr_2009"/>
      <sheetName val="Bill_No__2_-_Carpark1"/>
      <sheetName val="Parts_List1"/>
      <sheetName val="HK_TP"/>
      <sheetName val="PSI_TP"/>
      <sheetName val="조직및_인원계획"/>
      <sheetName val="견적내역-미화_(2)"/>
      <sheetName val="견적내역-보안_(2)"/>
      <sheetName val="สง_1"/>
      <sheetName val="สง_2_2_แนบ1"/>
      <sheetName val="PL_CE"/>
      <sheetName val="PL_FR"/>
      <sheetName val="PL_UK"/>
      <sheetName val="Cost_Centres"/>
      <sheetName val="Feedmill_pur"/>
      <sheetName val="ช้าง DRAUGHT 330 "/>
      <sheetName val="Analysis"/>
      <sheetName val="Yr by Yr rates"/>
      <sheetName val="조직및_인원계획1"/>
      <sheetName val="견적내역-미화_(2)1"/>
      <sheetName val="견적내역-보안_(2)1"/>
      <sheetName val="อัตราค่าบรรทุก"/>
      <sheetName val="Cash Flow"/>
      <sheetName val="Financial Summary"/>
      <sheetName val="HP Leasing"/>
      <sheetName val="addl cost"/>
      <sheetName val="accumdeprn"/>
      <sheetName val="Sale0311"/>
      <sheetName val="Linkage Quote"/>
      <sheetName val="AFA"/>
      <sheetName val="3 P&amp;L "/>
      <sheetName val="Val_Ind"/>
      <sheetName val="gl"/>
      <sheetName val="currency"/>
      <sheetName val="cashflowcomp"/>
      <sheetName val="BAL42"/>
      <sheetName val="FSA"/>
      <sheetName val="Master"/>
      <sheetName val="feature"/>
      <sheetName val="part-local"/>
      <sheetName val="Standing data"/>
      <sheetName val="Adj&amp;Rje(Z820) "/>
      <sheetName val="Sale 0408"/>
      <sheetName val="Sale 0407"/>
      <sheetName val="MFA"/>
      <sheetName val="GIVTR00P"/>
      <sheetName val="計画値"/>
      <sheetName val="CA"/>
      <sheetName val="Expense Summary"/>
      <sheetName val="Loan Calculator"/>
      <sheetName val="HH"/>
      <sheetName val="ต้นทุนเดือน10"/>
      <sheetName val="ต้นทุนเดือน 11"/>
      <sheetName val="ต้นทุน12"/>
      <sheetName val="Sale0402"/>
      <sheetName val="FF_3"/>
      <sheetName val="GL CB"/>
      <sheetName val="GL M"/>
      <sheetName val="Company Info"/>
      <sheetName val="CA Comp"/>
      <sheetName val="Sampling"/>
      <sheetName val="FF_2"/>
      <sheetName val="FF-4"/>
      <sheetName val="6A CA"/>
      <sheetName val="CA Sheet"/>
      <sheetName val="New Item"/>
      <sheetName val="Sale 0501"/>
      <sheetName val="1120"/>
      <sheetName val="Sale 0411"/>
      <sheetName val="FF-2"/>
      <sheetName val="BIL"/>
      <sheetName val="BGT97STAFF"/>
      <sheetName val="K-5"/>
      <sheetName val="LE1(act3mth)"/>
      <sheetName val="AssetStatus"/>
      <sheetName val="AssetType"/>
      <sheetName val="License BOI"/>
      <sheetName val="Asset Class"/>
      <sheetName val="Depre. Key"/>
      <sheetName val="FF_2 _1_"/>
      <sheetName val="วงเครดิต 3"/>
      <sheetName val="O3"/>
      <sheetName val="O4"/>
      <sheetName val="Entity Data"/>
      <sheetName val="M"/>
      <sheetName val="Sale0403"/>
      <sheetName val="Sale0406"/>
      <sheetName val="BPR"/>
      <sheetName val="tax-ss"/>
      <sheetName val="สรุป"/>
      <sheetName val="_2__xls__2__xls_COV"/>
      <sheetName val="งบทดลอง - ต.ค.2547"/>
      <sheetName val="非固内訳"/>
      <sheetName val="HP"/>
      <sheetName val="LCoduNodu@_x005f_x001e__x005f_x001e__x005f_x0000_"/>
      <sheetName val="LCoduNodu@_x005f_x001e__x005f_x001e___"/>
      <sheetName val="_x005f_x0008_"/>
      <sheetName val="LedgerBudget"/>
      <sheetName val="AA-6_(2)7"/>
      <sheetName val="10-test_(revise)7"/>
      <sheetName val="10-1_Media7"/>
      <sheetName val="10_1_Media7"/>
      <sheetName val="sampling_plan7"/>
      <sheetName val="TOP_Carat_2001_;)6"/>
      <sheetName val="10-1_5"/>
      <sheetName val="code_cc5"/>
      <sheetName val="0894_PC_from_Andy_Lam5"/>
      <sheetName val="Calculation_PS5"/>
      <sheetName val="Calculation_of_end_rates4"/>
      <sheetName val="new_ccl3"/>
      <sheetName val="new_pp3"/>
      <sheetName val="เงินกู้_MGC3"/>
      <sheetName val="Schedule_A_-_REIT_III3"/>
      <sheetName val="CF_Worksheet_5"/>
      <sheetName val="Trial_Balance4"/>
      <sheetName val="_IBPL00014"/>
      <sheetName val="10-1_Me4"/>
      <sheetName val="Master_Program4"/>
      <sheetName val="Vol__Export4"/>
      <sheetName val="Company_TB4"/>
      <sheetName val="Wht_cur4"/>
      <sheetName val="163040_LC-TR4"/>
      <sheetName val="_IB-PL-00-01_SUMMARY3"/>
      <sheetName val="Jung_step_down_(60)4"/>
      <sheetName val="w_op4"/>
      <sheetName val="Link_data-july4"/>
      <sheetName val="_IB-PL-YTD4"/>
      <sheetName val="SCB_1_-_Current3"/>
      <sheetName val="SCB_2_-_Current3"/>
      <sheetName val="Safire_AOP3"/>
      <sheetName val="TB_SAP3"/>
      <sheetName val="Drawing_Approve3"/>
      <sheetName val="Elect_(3)3"/>
      <sheetName val="Base_Rental3"/>
      <sheetName val="Test_cost_oversea3"/>
      <sheetName val="10-test_(revis3"/>
      <sheetName val="17__Non_consolidated_stock3"/>
      <sheetName val="General_Data3"/>
      <sheetName val="14__Fixed_assets3"/>
      <sheetName val="13__Intangible_assets3"/>
      <sheetName val="Account_List3"/>
      <sheetName val="ADJ_-_RATE3"/>
      <sheetName val="DMD_Office3"/>
      <sheetName val="ADMIN_OFFICE_(2)3"/>
      <sheetName val="14_9月分3"/>
      <sheetName val="BS_ATTACH3"/>
      <sheetName val="TB_Worksheet3"/>
      <sheetName val="DropDown_List3"/>
      <sheetName val="07_08_20083"/>
      <sheetName val="P087__Pipe_Line(AUC)3"/>
      <sheetName val="Raw_Material3"/>
      <sheetName val="Breakeven_Analysis3"/>
      <sheetName val="10-1_M3"/>
      <sheetName val="Co_info2"/>
      <sheetName val="s006-⑤_(1)3"/>
      <sheetName val="FX_rates2"/>
      <sheetName val="BALANCE_SHEET_3"/>
      <sheetName val="M_13"/>
      <sheetName val="Pivot_Aug'012"/>
      <sheetName val="STEEL_UP3"/>
      <sheetName val="incom_tax_20053"/>
      <sheetName val="Fcst_Depre2"/>
      <sheetName val="Original_2000_Budget2"/>
      <sheetName val="หน้า_12"/>
      <sheetName val="TrialBalance_Q3-20022"/>
      <sheetName val="Plan_June_'Weekly2"/>
      <sheetName val="L_to_202"/>
      <sheetName val="Asset_Balance_12_20123"/>
      <sheetName val="wtb_30_092"/>
      <sheetName val="wtb_30_112"/>
      <sheetName val="tb_Q3'08_(2)2"/>
      <sheetName val="tb_Q3'082"/>
      <sheetName val="C-1_12"/>
      <sheetName val="C-2_12"/>
      <sheetName val="C-2_22"/>
      <sheetName val="C-2_32"/>
      <sheetName val="C-2_42"/>
      <sheetName val="C-2_52"/>
      <sheetName val="Deferred_Tax_06082"/>
      <sheetName val="U-1_(2)2"/>
      <sheetName val="CC-3_12"/>
      <sheetName val="CC-3_22"/>
      <sheetName val="CC-3_32"/>
      <sheetName val="30_-12"/>
      <sheetName val="CODE_G2"/>
      <sheetName val="Summary_of_Adj2"/>
      <sheetName val="FAMsia_BS2"/>
      <sheetName val="Msia_PL2"/>
      <sheetName val="FAWuxi_BS2"/>
      <sheetName val="FAMW_PL2"/>
      <sheetName val="FAMW_BS2"/>
      <sheetName val="CONSOL_MPL2"/>
      <sheetName val="FAS_MPL2"/>
      <sheetName val="FAM_MPL2"/>
      <sheetName val="FAMW_MPL2"/>
      <sheetName val="Credit_Processing_B'mkg2"/>
      <sheetName val="Nominal_Accounts2"/>
      <sheetName val="รายการกับบริษัทในเครือ_2"/>
      <sheetName val="Collections_Plan2"/>
      <sheetName val="Master_Config2"/>
      <sheetName val="1__Dynaplast_(M)2"/>
      <sheetName val="163040_LC_TR2"/>
      <sheetName val="Customize_Your_Invoice2"/>
      <sheetName val="Amortization_Table2"/>
      <sheetName val="AGING_LOCAL2"/>
      <sheetName val="DETAIL_2"/>
      <sheetName val="Book_1_Summary2"/>
      <sheetName val="COST_(ACC_ขาย10-2005)2"/>
      <sheetName val="Z41,Z42_이외total2"/>
      <sheetName val="data_budget042"/>
      <sheetName val="TABLEQ204_2"/>
      <sheetName val="m_doc2"/>
      <sheetName val="Direct_Non-Payroll2"/>
      <sheetName val="Bill_No__2_-_Carpark2"/>
      <sheetName val="Parts_List2"/>
      <sheetName val="FA_Report2"/>
      <sheetName val="10-1_Media:10-cut2"/>
      <sheetName val="Casual_Staff2"/>
      <sheetName val="Sensitivity_Inputs2"/>
      <sheetName val="HK_TP1"/>
      <sheetName val="PSI_TP1"/>
      <sheetName val="May-Apr_20091"/>
      <sheetName val="สง_11"/>
      <sheetName val="สง_2_2_แนบ11"/>
      <sheetName val="PL_CE1"/>
      <sheetName val="PL_FR1"/>
      <sheetName val="PL_UK1"/>
      <sheetName val="Cost_Centres1"/>
      <sheetName val="Feedmill_pur1"/>
      <sheetName val="Cash_Flow_-_CY_Workings"/>
      <sheetName val="Stock_Aging"/>
      <sheetName val="ช้าง_DRAUGHT_330_"/>
      <sheetName val="ACTABLE"/>
      <sheetName val="INF_COMP"/>
      <sheetName val="Present"/>
      <sheetName val="GS_STD"/>
      <sheetName val="OP_STD"/>
      <sheetName val="6 Sigma"/>
      <sheetName val="cef Ext"/>
      <sheetName val="Sale 0502"/>
      <sheetName val="C2"/>
      <sheetName val="CODE,NAME"/>
      <sheetName val="FORMC94"/>
      <sheetName val="acs"/>
      <sheetName val="5 Analysis"/>
      <sheetName val="Financial Highlights"/>
      <sheetName val="Order_Oct_w40"/>
      <sheetName val="Order_Oct_w41"/>
      <sheetName val="Sale 0404"/>
      <sheetName val="cost4-47"/>
      <sheetName val="Job List1"/>
      <sheetName val="Detail Movment"/>
      <sheetName val="Reference"/>
      <sheetName val="AP"/>
      <sheetName val="APPROVE"/>
      <sheetName val="เทียบริม"/>
      <sheetName val="เทียบกลาง"/>
      <sheetName val="EAV8FP"/>
      <sheetName val="MAV8FP"/>
      <sheetName val="MAT 1310"/>
      <sheetName val="BOQ-EE-AV8"/>
      <sheetName val="BOQ-SN-AV8"/>
      <sheetName val="NOTE_EST"/>
      <sheetName val="รั้วหน้าบ้าน"/>
      <sheetName val="Finishing_EST"/>
      <sheetName val="Wall_E"/>
      <sheetName val="Wall_M"/>
      <sheetName val="Slab_E"/>
      <sheetName val="Slab_M"/>
      <sheetName val="Footing-E"/>
      <sheetName val="Footing-M"/>
      <sheetName val="Confirmed 2002"/>
      <sheetName val="IFIC"/>
      <sheetName val="NOV"/>
      <sheetName val="K001 - Lead example"/>
      <sheetName val="Gross 2004"/>
      <sheetName val="ws"/>
      <sheetName val="Machine2,3'04"/>
      <sheetName val="Reuters"/>
      <sheetName val="P&amp;L Rates Calculation"/>
      <sheetName val="BSI ขายให้ TM"/>
      <sheetName val="Sum"/>
      <sheetName val="#Lookup"/>
      <sheetName val="U4-Recruitment"/>
      <sheetName val="K4. F&amp;F"/>
      <sheetName val="61 HR"/>
      <sheetName val="65 FINANCE"/>
      <sheetName val="Sale 0401"/>
      <sheetName val="MCMD95"/>
      <sheetName val="FF_4"/>
      <sheetName val="STart"/>
      <sheetName val="Details"/>
      <sheetName val="boq"/>
      <sheetName val="สำนักงาน"/>
      <sheetName val="criteria"/>
      <sheetName val="Links"/>
      <sheetName val="Gain Loss Calculation"/>
      <sheetName val="E"/>
      <sheetName val="B- 1"/>
      <sheetName val="List"/>
      <sheetName val="Home"/>
      <sheetName val="ALL_ภาคโฆษณาNBT"/>
      <sheetName val="ภาคการขายโฆษณาNBT_All"/>
      <sheetName val="ภาคการขายวิศวกรรม_Weekly"/>
      <sheetName val="ภาคการขายโฆษณาNBT_Weekly"/>
      <sheetName val="FF_6"/>
      <sheetName val="Actual-Monthly"/>
      <sheetName val="Actual-ＹＴＤ"/>
      <sheetName val="Age311299TESP"/>
      <sheetName val="Budget-Monthly"/>
      <sheetName val="Budget-YTD"/>
      <sheetName val="FF_21_a_"/>
      <sheetName val="P4DDBFTESP"/>
      <sheetName val="IntDec00TespM&amp;B"/>
      <sheetName val="TB_55(6M)"/>
      <sheetName val="Detail รายบุคคลปี 58"/>
      <sheetName val="0100"/>
      <sheetName val="USAGE FOOD"/>
      <sheetName val="BTHDT"/>
      <sheetName val="Lookup"/>
    </sheetNames>
    <sheetDataSet>
      <sheetData sheetId="0">
        <row r="1">
          <cell r="A1" t="str">
            <v>CARAT MEDIA SERVICES (THAILAND) CO., LTD.</v>
          </cell>
        </row>
      </sheetData>
      <sheetData sheetId="1">
        <row r="1">
          <cell r="A1" t="str">
            <v>CARAT MEDIA SERVICES (THAILAND) CO., LTD.</v>
          </cell>
        </row>
      </sheetData>
      <sheetData sheetId="2">
        <row r="1">
          <cell r="A1" t="str">
            <v>CARAT MEDIA SERVICES (THAILAND) CO., LTD.</v>
          </cell>
        </row>
      </sheetData>
      <sheetData sheetId="3">
        <row r="1">
          <cell r="A1" t="str">
            <v>CARAT MEDIA SERVICES (THAILAND) CO., LTD.</v>
          </cell>
        </row>
      </sheetData>
      <sheetData sheetId="4">
        <row r="1">
          <cell r="A1" t="str">
            <v>CARAT MEDIA SERVICES (THAILAND) CO., LTD.</v>
          </cell>
        </row>
      </sheetData>
      <sheetData sheetId="5">
        <row r="1">
          <cell r="A1" t="str">
            <v>CARAT MEDIA SERVICES (THAILAND) CO., LTD.</v>
          </cell>
        </row>
      </sheetData>
      <sheetData sheetId="6">
        <row r="1">
          <cell r="A1" t="str">
            <v>CARAT MEDIA SERVICES (THAILAND) CO., LTD.</v>
          </cell>
        </row>
      </sheetData>
      <sheetData sheetId="7">
        <row r="1">
          <cell r="A1" t="str">
            <v>CARAT MEDIA SERVICES (THAILAND) CO., LTD.</v>
          </cell>
        </row>
      </sheetData>
      <sheetData sheetId="8">
        <row r="1">
          <cell r="A1" t="str">
            <v>CARAT MEDIA SERVICES (THAILAND) CO., LTD.</v>
          </cell>
        </row>
      </sheetData>
      <sheetData sheetId="9">
        <row r="1">
          <cell r="A1" t="str">
            <v>CARAT MEDIA SERVICES (THAILAND) CO., LTD.</v>
          </cell>
        </row>
      </sheetData>
      <sheetData sheetId="10">
        <row r="1">
          <cell r="A1" t="str">
            <v>CARAT MEDIA SERVICES (THAILAND) CO., LTD.</v>
          </cell>
        </row>
      </sheetData>
      <sheetData sheetId="11">
        <row r="1">
          <cell r="A1" t="str">
            <v>CARAT MEDIA SERVICES (THAILAND) CO., LTD.</v>
          </cell>
        </row>
      </sheetData>
      <sheetData sheetId="12">
        <row r="1">
          <cell r="A1" t="str">
            <v>CARAT MEDIA SERVICES (THAILAND) CO., LTD.</v>
          </cell>
        </row>
      </sheetData>
      <sheetData sheetId="13">
        <row r="1">
          <cell r="A1" t="str">
            <v>CARAT MEDIA SERVICES (THAILAND) CO., LTD.</v>
          </cell>
        </row>
      </sheetData>
      <sheetData sheetId="14">
        <row r="1">
          <cell r="A1" t="str">
            <v>CARAT MEDIA SERVICES (THAILAND) CO., LTD.</v>
          </cell>
        </row>
      </sheetData>
      <sheetData sheetId="15">
        <row r="1">
          <cell r="A1" t="str">
            <v>CARAT MEDIA SERVICES (THAILAND) CO., LTD.</v>
          </cell>
        </row>
      </sheetData>
      <sheetData sheetId="16">
        <row r="1">
          <cell r="A1" t="str">
            <v>CARAT MEDIA SERVICES (THAILAND) CO., LTD.</v>
          </cell>
        </row>
      </sheetData>
      <sheetData sheetId="17">
        <row r="1">
          <cell r="A1" t="str">
            <v>CARAT MEDIA SERVICES (THAILAND) CO., LTD.</v>
          </cell>
        </row>
      </sheetData>
      <sheetData sheetId="18">
        <row r="1">
          <cell r="A1" t="str">
            <v>CARAT MEDIA SERVICES (THAILAND) CO., LTD.</v>
          </cell>
        </row>
      </sheetData>
      <sheetData sheetId="19">
        <row r="1">
          <cell r="A1" t="str">
            <v>CARAT MEDIA SERVICES (THAILAND) CO., LTD.</v>
          </cell>
        </row>
      </sheetData>
      <sheetData sheetId="20">
        <row r="1">
          <cell r="A1" t="str">
            <v>CARAT MEDIA SERVICES (THAILAND) CO., LTD.</v>
          </cell>
        </row>
      </sheetData>
      <sheetData sheetId="21">
        <row r="1">
          <cell r="A1" t="str">
            <v>CARAT MEDIA SERVICES (THAILAND) CO., LTD.</v>
          </cell>
        </row>
      </sheetData>
      <sheetData sheetId="22">
        <row r="1">
          <cell r="A1" t="str">
            <v>CARAT MEDIA SERVICES (THAILAND) CO., LTD.</v>
          </cell>
        </row>
      </sheetData>
      <sheetData sheetId="23">
        <row r="1">
          <cell r="A1" t="str">
            <v>CARAT MEDIA SERVICES (THAILAND) CO., LTD.</v>
          </cell>
        </row>
      </sheetData>
      <sheetData sheetId="24" refreshError="1">
        <row r="1">
          <cell r="A1" t="str">
            <v>CARAT MEDIA SERVICES (THAILAND) CO., LTD.</v>
          </cell>
        </row>
        <row r="2">
          <cell r="A2" t="str">
            <v>12.31.01</v>
          </cell>
        </row>
        <row r="3">
          <cell r="A3" t="str">
            <v>MEDIA ANALYTICAL REVIEW</v>
          </cell>
          <cell r="C3" t="str">
            <v xml:space="preserve">Select job sheet from sales report </v>
          </cell>
        </row>
        <row r="5">
          <cell r="A5" t="str">
            <v xml:space="preserve">Customers' name </v>
          </cell>
          <cell r="B5" t="str">
            <v>Carat Media Service</v>
          </cell>
          <cell r="C5" t="str">
            <v>Cost</v>
          </cell>
          <cell r="D5" t="str">
            <v>Sale</v>
          </cell>
          <cell r="E5" t="str">
            <v>Gross Profit(%)</v>
          </cell>
          <cell r="F5" t="str">
            <v>Cost amount</v>
          </cell>
          <cell r="G5" t="str">
            <v>Handling charge</v>
          </cell>
          <cell r="H5" t="str">
            <v>%</v>
          </cell>
          <cell r="I5" t="str">
            <v>A</v>
          </cell>
          <cell r="J5" t="str">
            <v>B</v>
          </cell>
          <cell r="K5" t="str">
            <v>C</v>
          </cell>
          <cell r="L5" t="str">
            <v>Remark</v>
          </cell>
        </row>
      </sheetData>
      <sheetData sheetId="25" refreshError="1">
        <row r="1">
          <cell r="A1" t="str">
            <v>CARAT MEDIA SERVICES (THAILAND) CO., LTD.</v>
          </cell>
        </row>
        <row r="2">
          <cell r="A2" t="str">
            <v>12.31.01</v>
          </cell>
        </row>
        <row r="3">
          <cell r="A3" t="str">
            <v>CUT-OFF SALE TEST</v>
          </cell>
          <cell r="C3" t="str">
            <v xml:space="preserve">Select job sheet from sales report </v>
          </cell>
        </row>
        <row r="5">
          <cell r="A5" t="str">
            <v>No.</v>
          </cell>
          <cell r="B5" t="str">
            <v xml:space="preserve">Customers' name </v>
          </cell>
          <cell r="D5" t="str">
            <v>Job sheet No.</v>
          </cell>
          <cell r="E5" t="str">
            <v>Sale amount</v>
          </cell>
          <cell r="F5" t="str">
            <v>Cost amount</v>
          </cell>
          <cell r="G5" t="str">
            <v>Handling charge</v>
          </cell>
          <cell r="H5" t="str">
            <v>%</v>
          </cell>
          <cell r="I5" t="str">
            <v>A</v>
          </cell>
          <cell r="J5" t="str">
            <v>B</v>
          </cell>
          <cell r="K5" t="str">
            <v>C</v>
          </cell>
          <cell r="L5" t="str">
            <v>Remark</v>
          </cell>
        </row>
      </sheetData>
      <sheetData sheetId="26">
        <row r="1">
          <cell r="A1" t="str">
            <v>CARAT MEDIA SERVICES (THAILAND) CO., LTD.</v>
          </cell>
        </row>
      </sheetData>
      <sheetData sheetId="27">
        <row r="1">
          <cell r="A1" t="str">
            <v>CARAT MEDIA SERVICES (THAILAND) CO., LTD.</v>
          </cell>
        </row>
      </sheetData>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ow r="1">
          <cell r="A1" t="str">
            <v>CARAT MEDIA SERVICES (THAILAND) CO., LTD.</v>
          </cell>
        </row>
      </sheetData>
      <sheetData sheetId="256">
        <row r="1">
          <cell r="A1" t="str">
            <v>CARAT MEDIA SERVICES (THAILAND) CO., LTD.</v>
          </cell>
        </row>
      </sheetData>
      <sheetData sheetId="257">
        <row r="1">
          <cell r="A1" t="str">
            <v>CARAT MEDIA SERVICES (THAILAND) CO., LTD.</v>
          </cell>
        </row>
      </sheetData>
      <sheetData sheetId="258">
        <row r="1">
          <cell r="A1" t="str">
            <v>CARAT MEDIA SERVICES (THAILAND) CO., LTD.</v>
          </cell>
        </row>
      </sheetData>
      <sheetData sheetId="259">
        <row r="1">
          <cell r="A1" t="str">
            <v>CARAT MEDIA SERVICES (THAILAND) CO., LTD.</v>
          </cell>
        </row>
      </sheetData>
      <sheetData sheetId="260">
        <row r="1">
          <cell r="A1" t="str">
            <v>CARAT MEDIA SERVICES (THAILAND) CO., LTD.</v>
          </cell>
        </row>
      </sheetData>
      <sheetData sheetId="261">
        <row r="1">
          <cell r="A1" t="str">
            <v>CARAT MEDIA SERVICES (THAILAND) CO., LTD.</v>
          </cell>
        </row>
      </sheetData>
      <sheetData sheetId="262">
        <row r="1">
          <cell r="A1" t="str">
            <v>CARAT MEDIA SERVICES (THAILAND) CO., LTD.</v>
          </cell>
        </row>
      </sheetData>
      <sheetData sheetId="263">
        <row r="1">
          <cell r="A1" t="str">
            <v>CARAT MEDIA SERVICES (THAILAND) CO., LTD.</v>
          </cell>
        </row>
      </sheetData>
      <sheetData sheetId="264">
        <row r="1">
          <cell r="A1" t="str">
            <v>CARAT MEDIA SERVICES (THAILAND) CO., LTD.</v>
          </cell>
        </row>
      </sheetData>
      <sheetData sheetId="265">
        <row r="1">
          <cell r="A1" t="str">
            <v>CARAT MEDIA SERVICES (THAILAND) CO., LTD.</v>
          </cell>
        </row>
      </sheetData>
      <sheetData sheetId="266">
        <row r="1">
          <cell r="A1" t="str">
            <v>CARAT MEDIA SERVICES (THAILAND) CO., LTD.</v>
          </cell>
        </row>
      </sheetData>
      <sheetData sheetId="267">
        <row r="1">
          <cell r="A1" t="str">
            <v>CARAT MEDIA SERVICES (THAILAND) CO., LTD.</v>
          </cell>
        </row>
      </sheetData>
      <sheetData sheetId="268">
        <row r="1">
          <cell r="A1" t="str">
            <v>CARAT MEDIA SERVICES (THAILAND) CO., LTD.</v>
          </cell>
        </row>
      </sheetData>
      <sheetData sheetId="269">
        <row r="1">
          <cell r="A1" t="str">
            <v>CARAT MEDIA SERVICES (THAILAND) CO., LTD.</v>
          </cell>
        </row>
      </sheetData>
      <sheetData sheetId="270">
        <row r="1">
          <cell r="A1" t="str">
            <v>CARAT MEDIA SERVICES (THAILAND) CO., LTD.</v>
          </cell>
        </row>
      </sheetData>
      <sheetData sheetId="271">
        <row r="1">
          <cell r="A1" t="str">
            <v>CARAT MEDIA SERVICES (THAILAND) CO., LTD.</v>
          </cell>
        </row>
      </sheetData>
      <sheetData sheetId="272">
        <row r="1">
          <cell r="A1" t="str">
            <v>CARAT MEDIA SERVICES (THAILAND) CO., LTD.</v>
          </cell>
        </row>
      </sheetData>
      <sheetData sheetId="273">
        <row r="1">
          <cell r="A1" t="str">
            <v>CARAT MEDIA SERVICES (THAILAND) CO., LTD.</v>
          </cell>
        </row>
      </sheetData>
      <sheetData sheetId="274">
        <row r="1">
          <cell r="A1" t="str">
            <v>CARAT MEDIA SERVICES (THAILAND) CO., LTD.</v>
          </cell>
        </row>
      </sheetData>
      <sheetData sheetId="275">
        <row r="1">
          <cell r="A1" t="str">
            <v>CARAT MEDIA SERVICES (THAILAND) CO., LTD.</v>
          </cell>
        </row>
      </sheetData>
      <sheetData sheetId="276">
        <row r="1">
          <cell r="A1" t="str">
            <v>CARAT MEDIA SERVICES (THAILAND) CO., LTD.</v>
          </cell>
        </row>
      </sheetData>
      <sheetData sheetId="277">
        <row r="1">
          <cell r="A1" t="str">
            <v>CARAT MEDIA SERVICES (THAILAND) CO., LTD.</v>
          </cell>
        </row>
      </sheetData>
      <sheetData sheetId="278">
        <row r="1">
          <cell r="A1" t="str">
            <v>CARAT MEDIA SERVICES (THAILAND) CO., LTD.</v>
          </cell>
        </row>
      </sheetData>
      <sheetData sheetId="279">
        <row r="1">
          <cell r="A1" t="str">
            <v>CARAT MEDIA SERVICES (THAILAND) CO., LTD.</v>
          </cell>
        </row>
      </sheetData>
      <sheetData sheetId="280">
        <row r="1">
          <cell r="A1" t="str">
            <v>CARAT MEDIA SERVICES (THAILAND) CO., LTD.</v>
          </cell>
        </row>
      </sheetData>
      <sheetData sheetId="281">
        <row r="1">
          <cell r="A1" t="str">
            <v>CARAT MEDIA SERVICES (THAILAND) CO., LTD.</v>
          </cell>
        </row>
      </sheetData>
      <sheetData sheetId="282">
        <row r="1">
          <cell r="A1" t="str">
            <v>CARAT MEDIA SERVICES (THAILAND) CO., LTD.</v>
          </cell>
        </row>
      </sheetData>
      <sheetData sheetId="283">
        <row r="1">
          <cell r="A1" t="str">
            <v>CARAT MEDIA SERVICES (THAILAND) CO., LTD.</v>
          </cell>
        </row>
      </sheetData>
      <sheetData sheetId="284">
        <row r="1">
          <cell r="A1" t="str">
            <v>CARAT MEDIA SERVICES (THAILAND) CO., LTD.</v>
          </cell>
        </row>
      </sheetData>
      <sheetData sheetId="285">
        <row r="1">
          <cell r="A1" t="str">
            <v>CARAT MEDIA SERVICES (THAILAND) CO., LTD.</v>
          </cell>
        </row>
      </sheetData>
      <sheetData sheetId="286">
        <row r="1">
          <cell r="A1" t="str">
            <v>CARAT MEDIA SERVICES (THAILAND) CO., LTD.</v>
          </cell>
        </row>
      </sheetData>
      <sheetData sheetId="287">
        <row r="1">
          <cell r="A1" t="str">
            <v>CARAT MEDIA SERVICES (THAILAND) CO., LTD.</v>
          </cell>
        </row>
      </sheetData>
      <sheetData sheetId="288">
        <row r="1">
          <cell r="A1" t="str">
            <v>CARAT MEDIA SERVICES (THAILAND) CO., LTD.</v>
          </cell>
        </row>
      </sheetData>
      <sheetData sheetId="289">
        <row r="1">
          <cell r="A1" t="str">
            <v>CARAT MEDIA SERVICES (THAILAND) CO., LTD.</v>
          </cell>
        </row>
      </sheetData>
      <sheetData sheetId="290">
        <row r="1">
          <cell r="A1" t="str">
            <v>CARAT MEDIA SERVICES (THAILAND) CO., LTD.</v>
          </cell>
        </row>
      </sheetData>
      <sheetData sheetId="291">
        <row r="1">
          <cell r="A1" t="str">
            <v>CARAT MEDIA SERVICES (THAILAND) CO., LTD.</v>
          </cell>
        </row>
      </sheetData>
      <sheetData sheetId="292">
        <row r="1">
          <cell r="A1" t="str">
            <v>CARAT MEDIA SERVICES (THAILAND) CO., LTD.</v>
          </cell>
        </row>
      </sheetData>
      <sheetData sheetId="293">
        <row r="1">
          <cell r="A1" t="str">
            <v>CARAT MEDIA SERVICES (THAILAND) CO., LTD.</v>
          </cell>
        </row>
      </sheetData>
      <sheetData sheetId="294">
        <row r="1">
          <cell r="A1" t="str">
            <v>CARAT MEDIA SERVICES (THAILAND) CO., LTD.</v>
          </cell>
        </row>
      </sheetData>
      <sheetData sheetId="295">
        <row r="1">
          <cell r="A1" t="str">
            <v>CARAT MEDIA SERVICES (THAILAND) CO., LTD.</v>
          </cell>
        </row>
      </sheetData>
      <sheetData sheetId="296">
        <row r="1">
          <cell r="A1" t="str">
            <v>CARAT MEDIA SERVICES (THAILAND) CO., LTD.</v>
          </cell>
        </row>
      </sheetData>
      <sheetData sheetId="297">
        <row r="1">
          <cell r="A1" t="str">
            <v>CARAT MEDIA SERVICES (THAILAND) CO., LTD.</v>
          </cell>
        </row>
      </sheetData>
      <sheetData sheetId="298">
        <row r="1">
          <cell r="A1" t="str">
            <v>CARAT MEDIA SERVICES (THAILAND) CO., LTD.</v>
          </cell>
        </row>
      </sheetData>
      <sheetData sheetId="299">
        <row r="1">
          <cell r="A1" t="str">
            <v>CARAT MEDIA SERVICES (THAILAND) CO., LTD.</v>
          </cell>
        </row>
      </sheetData>
      <sheetData sheetId="300">
        <row r="1">
          <cell r="A1" t="str">
            <v>CARAT MEDIA SERVICES (THAILAND) CO., LTD.</v>
          </cell>
        </row>
      </sheetData>
      <sheetData sheetId="301">
        <row r="1">
          <cell r="A1" t="str">
            <v>CARAT MEDIA SERVICES (THAILAND) CO., LTD.</v>
          </cell>
        </row>
      </sheetData>
      <sheetData sheetId="302">
        <row r="1">
          <cell r="A1" t="str">
            <v>CARAT MEDIA SERVICES (THAILAND) CO., LTD.</v>
          </cell>
        </row>
      </sheetData>
      <sheetData sheetId="303">
        <row r="1">
          <cell r="A1" t="str">
            <v>CARAT MEDIA SERVICES (THAILAND) CO., LTD.</v>
          </cell>
        </row>
      </sheetData>
      <sheetData sheetId="304">
        <row r="1">
          <cell r="A1" t="str">
            <v>CARAT MEDIA SERVICES (THAILAND) CO., LTD.</v>
          </cell>
        </row>
      </sheetData>
      <sheetData sheetId="305">
        <row r="1">
          <cell r="A1" t="str">
            <v>CARAT MEDIA SERVICES (THAILAND) CO., LTD.</v>
          </cell>
        </row>
      </sheetData>
      <sheetData sheetId="306">
        <row r="1">
          <cell r="A1" t="str">
            <v>CARAT MEDIA SERVICES (THAILAND) CO., LTD.</v>
          </cell>
        </row>
      </sheetData>
      <sheetData sheetId="307">
        <row r="1">
          <cell r="A1" t="str">
            <v>CARAT MEDIA SERVICES (THAILAND) CO., LTD.</v>
          </cell>
        </row>
      </sheetData>
      <sheetData sheetId="308">
        <row r="1">
          <cell r="A1" t="str">
            <v>CARAT MEDIA SERVICES (THAILAND) CO., LTD.</v>
          </cell>
        </row>
      </sheetData>
      <sheetData sheetId="309">
        <row r="1">
          <cell r="A1" t="str">
            <v>CARAT MEDIA SERVICES (THAILAND) CO., LTD.</v>
          </cell>
        </row>
      </sheetData>
      <sheetData sheetId="310">
        <row r="1">
          <cell r="A1" t="str">
            <v>CARAT MEDIA SERVICES (THAILAND) CO., LTD.</v>
          </cell>
        </row>
      </sheetData>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ow r="1">
          <cell r="A1" t="str">
            <v>CARAT MEDIA SERVICES (THAILAND) CO., LTD.</v>
          </cell>
        </row>
      </sheetData>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ow r="1">
          <cell r="A1" t="str">
            <v>CARAT MEDIA SERVICES (THAILAND) CO., LTD.</v>
          </cell>
        </row>
      </sheetData>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row r="1">
          <cell r="A1" t="str">
            <v>CARAT MEDIA SERVICES (THAILAND) CO., LTD.</v>
          </cell>
        </row>
      </sheetData>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ow r="1">
          <cell r="A1" t="str">
            <v>CARAT MEDIA SERVICES (THAILAND) CO., LTD.</v>
          </cell>
        </row>
      </sheetData>
      <sheetData sheetId="655">
        <row r="1">
          <cell r="A1" t="str">
            <v>CARAT MEDIA SERVICES (THAILAND) CO., LTD.</v>
          </cell>
        </row>
      </sheetData>
      <sheetData sheetId="656">
        <row r="1">
          <cell r="A1" t="str">
            <v>CARAT MEDIA SERVICES (THAILAND) CO., LTD.</v>
          </cell>
        </row>
      </sheetData>
      <sheetData sheetId="657">
        <row r="1">
          <cell r="A1" t="str">
            <v>CARAT MEDIA SERVICES (THAILAND) CO., LTD.</v>
          </cell>
        </row>
      </sheetData>
      <sheetData sheetId="658">
        <row r="1">
          <cell r="A1" t="str">
            <v>CARAT MEDIA SERVICES (THAILAND) CO., LTD.</v>
          </cell>
        </row>
      </sheetData>
      <sheetData sheetId="659">
        <row r="1">
          <cell r="A1" t="str">
            <v>CARAT MEDIA SERVICES (THAILAND) CO., LTD.</v>
          </cell>
        </row>
      </sheetData>
      <sheetData sheetId="660">
        <row r="1">
          <cell r="A1" t="str">
            <v>CARAT MEDIA SERVICES (THAILAND) CO., LTD.</v>
          </cell>
        </row>
      </sheetData>
      <sheetData sheetId="661">
        <row r="1">
          <cell r="A1" t="str">
            <v>CARAT MEDIA SERVICES (THAILAND) CO., LTD.</v>
          </cell>
        </row>
      </sheetData>
      <sheetData sheetId="662">
        <row r="1">
          <cell r="A1" t="str">
            <v>CARAT MEDIA SERVICES (THAILAND) CO., LTD.</v>
          </cell>
        </row>
      </sheetData>
      <sheetData sheetId="663">
        <row r="1">
          <cell r="A1" t="str">
            <v>CARAT MEDIA SERVICES (THAILAND) CO., LTD.</v>
          </cell>
        </row>
      </sheetData>
      <sheetData sheetId="664">
        <row r="1">
          <cell r="A1" t="str">
            <v>CARAT MEDIA SERVICES (THAILAND) CO., LTD.</v>
          </cell>
        </row>
      </sheetData>
      <sheetData sheetId="665">
        <row r="1">
          <cell r="A1" t="str">
            <v>CARAT MEDIA SERVICES (THAILAND) CO., LTD.</v>
          </cell>
        </row>
      </sheetData>
      <sheetData sheetId="666">
        <row r="1">
          <cell r="A1" t="str">
            <v>CARAT MEDIA SERVICES (THAILAND) CO., LTD.</v>
          </cell>
        </row>
      </sheetData>
      <sheetData sheetId="667">
        <row r="1">
          <cell r="A1" t="str">
            <v>CARAT MEDIA SERVICES (THAILAND) CO., LTD.</v>
          </cell>
        </row>
      </sheetData>
      <sheetData sheetId="668">
        <row r="1">
          <cell r="A1" t="str">
            <v>CARAT MEDIA SERVICES (THAILAND) CO., LTD.</v>
          </cell>
        </row>
      </sheetData>
      <sheetData sheetId="669">
        <row r="1">
          <cell r="A1" t="str">
            <v>CARAT MEDIA SERVICES (THAILAND) CO., LTD.</v>
          </cell>
        </row>
      </sheetData>
      <sheetData sheetId="670">
        <row r="1">
          <cell r="A1" t="str">
            <v>CARAT MEDIA SERVICES (THAILAND) CO., LTD.</v>
          </cell>
        </row>
      </sheetData>
      <sheetData sheetId="671">
        <row r="1">
          <cell r="A1" t="str">
            <v>CARAT MEDIA SERVICES (THAILAND) CO., LTD.</v>
          </cell>
        </row>
      </sheetData>
      <sheetData sheetId="672">
        <row r="1">
          <cell r="A1" t="str">
            <v>CARAT MEDIA SERVICES (THAILAND) CO., LTD.</v>
          </cell>
        </row>
      </sheetData>
      <sheetData sheetId="673">
        <row r="1">
          <cell r="A1" t="str">
            <v>CARAT MEDIA SERVICES (THAILAND) CO., LTD.</v>
          </cell>
        </row>
      </sheetData>
      <sheetData sheetId="674">
        <row r="1">
          <cell r="A1" t="str">
            <v>CARAT MEDIA SERVICES (THAILAND) CO., LTD.</v>
          </cell>
        </row>
      </sheetData>
      <sheetData sheetId="675">
        <row r="1">
          <cell r="A1" t="str">
            <v>CARAT MEDIA SERVICES (THAILAND) CO., LTD.</v>
          </cell>
        </row>
      </sheetData>
      <sheetData sheetId="676">
        <row r="1">
          <cell r="A1" t="str">
            <v>CARAT MEDIA SERVICES (THAILAND) CO., LTD.</v>
          </cell>
        </row>
      </sheetData>
      <sheetData sheetId="677">
        <row r="1">
          <cell r="A1" t="str">
            <v>CARAT MEDIA SERVICES (THAILAND) CO., LTD.</v>
          </cell>
        </row>
      </sheetData>
      <sheetData sheetId="678">
        <row r="1">
          <cell r="A1" t="str">
            <v>CARAT MEDIA SERVICES (THAILAND) CO., LTD.</v>
          </cell>
        </row>
      </sheetData>
      <sheetData sheetId="679" refreshError="1"/>
      <sheetData sheetId="680" refreshError="1"/>
      <sheetData sheetId="681" refreshError="1"/>
      <sheetData sheetId="682" refreshError="1"/>
      <sheetData sheetId="683">
        <row r="1">
          <cell r="A1" t="str">
            <v>CARAT MEDIA SERVICES (THAILAND) CO., LTD.</v>
          </cell>
        </row>
      </sheetData>
      <sheetData sheetId="684">
        <row r="1">
          <cell r="A1" t="str">
            <v>CARAT MEDIA SERVICES (THAILAND) CO., LTD.</v>
          </cell>
        </row>
      </sheetData>
      <sheetData sheetId="685">
        <row r="1">
          <cell r="A1" t="str">
            <v>CARAT MEDIA SERVICES (THAILAND) CO., LTD.</v>
          </cell>
        </row>
      </sheetData>
      <sheetData sheetId="686">
        <row r="1">
          <cell r="A1" t="str">
            <v>CARAT MEDIA SERVICES (THAILAND) CO., LTD.</v>
          </cell>
        </row>
      </sheetData>
      <sheetData sheetId="687">
        <row r="1">
          <cell r="A1" t="str">
            <v>CARAT MEDIA SERVICES (THAILAND) CO., LTD.</v>
          </cell>
        </row>
      </sheetData>
      <sheetData sheetId="688">
        <row r="1">
          <cell r="A1" t="str">
            <v>CARAT MEDIA SERVICES (THAILAND) CO., LTD.</v>
          </cell>
        </row>
      </sheetData>
      <sheetData sheetId="689">
        <row r="1">
          <cell r="A1" t="str">
            <v>CARAT MEDIA SERVICES (THAILAND) CO., LTD.</v>
          </cell>
        </row>
      </sheetData>
      <sheetData sheetId="690">
        <row r="1">
          <cell r="A1" t="str">
            <v>CARAT MEDIA SERVICES (THAILAND) CO., LTD.</v>
          </cell>
        </row>
      </sheetData>
      <sheetData sheetId="691">
        <row r="1">
          <cell r="A1" t="str">
            <v>CARAT MEDIA SERVICES (THAILAND) CO., LTD.</v>
          </cell>
        </row>
      </sheetData>
      <sheetData sheetId="692">
        <row r="1">
          <cell r="A1" t="str">
            <v>CARAT MEDIA SERVICES (THAILAND) CO., LTD.</v>
          </cell>
        </row>
      </sheetData>
      <sheetData sheetId="693">
        <row r="1">
          <cell r="A1" t="str">
            <v>CARAT MEDIA SERVICES (THAILAND) CO., LTD.</v>
          </cell>
        </row>
      </sheetData>
      <sheetData sheetId="694">
        <row r="1">
          <cell r="A1" t="str">
            <v>CARAT MEDIA SERVICES (THAILAND) CO., LTD.</v>
          </cell>
        </row>
      </sheetData>
      <sheetData sheetId="695">
        <row r="1">
          <cell r="A1" t="str">
            <v>CARAT MEDIA SERVICES (THAILAND) CO., LTD.</v>
          </cell>
        </row>
      </sheetData>
      <sheetData sheetId="696">
        <row r="1">
          <cell r="A1" t="str">
            <v>CARAT MEDIA SERVICES (THAILAND) CO., LTD.</v>
          </cell>
        </row>
      </sheetData>
      <sheetData sheetId="697">
        <row r="1">
          <cell r="A1" t="str">
            <v>CARAT MEDIA SERVICES (THAILAND) CO., LTD.</v>
          </cell>
        </row>
      </sheetData>
      <sheetData sheetId="698">
        <row r="1">
          <cell r="A1" t="str">
            <v>CARAT MEDIA SERVICES (THAILAND) CO., LTD.</v>
          </cell>
        </row>
      </sheetData>
      <sheetData sheetId="699">
        <row r="1">
          <cell r="A1" t="str">
            <v>CARAT MEDIA SERVICES (THAILAND) CO., LTD.</v>
          </cell>
        </row>
      </sheetData>
      <sheetData sheetId="700">
        <row r="1">
          <cell r="A1" t="str">
            <v>CARAT MEDIA SERVICES (THAILAND) CO., LTD.</v>
          </cell>
        </row>
      </sheetData>
      <sheetData sheetId="701">
        <row r="1">
          <cell r="A1" t="str">
            <v>CARAT MEDIA SERVICES (THAILAND) CO., LTD.</v>
          </cell>
        </row>
      </sheetData>
      <sheetData sheetId="702">
        <row r="1">
          <cell r="A1" t="str">
            <v>CARAT MEDIA SERVICES (THAILAND) CO., LTD.</v>
          </cell>
        </row>
      </sheetData>
      <sheetData sheetId="703">
        <row r="1">
          <cell r="A1" t="str">
            <v>CARAT MEDIA SERVICES (THAILAND) CO., LTD.</v>
          </cell>
        </row>
      </sheetData>
      <sheetData sheetId="704">
        <row r="1">
          <cell r="A1" t="str">
            <v>CARAT MEDIA SERVICES (THAILAND) CO., LTD.</v>
          </cell>
        </row>
      </sheetData>
      <sheetData sheetId="705">
        <row r="1">
          <cell r="A1" t="str">
            <v>CARAT MEDIA SERVICES (THAILAND) CO., LTD.</v>
          </cell>
        </row>
      </sheetData>
      <sheetData sheetId="706">
        <row r="1">
          <cell r="A1" t="str">
            <v>CARAT MEDIA SERVICES (THAILAND) CO., LTD.</v>
          </cell>
        </row>
      </sheetData>
      <sheetData sheetId="707">
        <row r="1">
          <cell r="A1" t="str">
            <v>CARAT MEDIA SERVICES (THAILAND) CO., LTD.</v>
          </cell>
        </row>
      </sheetData>
      <sheetData sheetId="708">
        <row r="1">
          <cell r="A1" t="str">
            <v>CARAT MEDIA SERVICES (THAILAND) CO., LTD.</v>
          </cell>
        </row>
      </sheetData>
      <sheetData sheetId="709">
        <row r="1">
          <cell r="A1" t="str">
            <v>CARAT MEDIA SERVICES (THAILAND) CO., LTD.</v>
          </cell>
        </row>
      </sheetData>
      <sheetData sheetId="710">
        <row r="1">
          <cell r="A1" t="str">
            <v>CARAT MEDIA SERVICES (THAILAND) CO., LTD.</v>
          </cell>
        </row>
      </sheetData>
      <sheetData sheetId="711">
        <row r="1">
          <cell r="A1" t="str">
            <v>CARAT MEDIA SERVICES (THAILAND) CO., LTD.</v>
          </cell>
        </row>
      </sheetData>
      <sheetData sheetId="712">
        <row r="1">
          <cell r="A1" t="str">
            <v>CARAT MEDIA SERVICES (THAILAND) CO., LTD.</v>
          </cell>
        </row>
      </sheetData>
      <sheetData sheetId="713">
        <row r="1">
          <cell r="A1" t="str">
            <v>CARAT MEDIA SERVICES (THAILAND) CO., LTD.</v>
          </cell>
        </row>
      </sheetData>
      <sheetData sheetId="714">
        <row r="1">
          <cell r="A1" t="str">
            <v>CARAT MEDIA SERVICES (THAILAND) CO., LTD.</v>
          </cell>
        </row>
      </sheetData>
      <sheetData sheetId="715">
        <row r="1">
          <cell r="A1" t="str">
            <v>CARAT MEDIA SERVICES (THAILAND) CO., LTD.</v>
          </cell>
        </row>
      </sheetData>
      <sheetData sheetId="716">
        <row r="1">
          <cell r="A1" t="str">
            <v>CARAT MEDIA SERVICES (THAILAND) CO., LTD.</v>
          </cell>
        </row>
      </sheetData>
      <sheetData sheetId="717">
        <row r="1">
          <cell r="A1" t="str">
            <v>CARAT MEDIA SERVICES (THAILAND) CO., LTD.</v>
          </cell>
        </row>
      </sheetData>
      <sheetData sheetId="718">
        <row r="1">
          <cell r="A1" t="str">
            <v>CARAT MEDIA SERVICES (THAILAND) CO., LTD.</v>
          </cell>
        </row>
      </sheetData>
      <sheetData sheetId="719">
        <row r="1">
          <cell r="A1" t="str">
            <v>CARAT MEDIA SERVICES (THAILAND) CO., LTD.</v>
          </cell>
        </row>
      </sheetData>
      <sheetData sheetId="720">
        <row r="1">
          <cell r="A1" t="str">
            <v>CARAT MEDIA SERVICES (THAILAND) CO., LTD.</v>
          </cell>
        </row>
      </sheetData>
      <sheetData sheetId="721">
        <row r="1">
          <cell r="A1" t="str">
            <v>CARAT MEDIA SERVICES (THAILAND) CO., LTD.</v>
          </cell>
        </row>
      </sheetData>
      <sheetData sheetId="722">
        <row r="1">
          <cell r="A1" t="str">
            <v>CARAT MEDIA SERVICES (THAILAND) CO., LTD.</v>
          </cell>
        </row>
      </sheetData>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ow r="1">
          <cell r="A1" t="str">
            <v>CARAT MEDIA SERVICES (THAILAND) CO., LTD.</v>
          </cell>
        </row>
      </sheetData>
      <sheetData sheetId="733">
        <row r="1">
          <cell r="A1" t="str">
            <v>CARAT MEDIA SERVICES (THAILAND) CO., LTD.</v>
          </cell>
        </row>
      </sheetData>
      <sheetData sheetId="734">
        <row r="1">
          <cell r="A1" t="str">
            <v>CARAT MEDIA SERVICES (THAILAND) CO., LTD.</v>
          </cell>
        </row>
      </sheetData>
      <sheetData sheetId="735"/>
      <sheetData sheetId="736"/>
      <sheetData sheetId="737"/>
      <sheetData sheetId="738"/>
      <sheetData sheetId="739"/>
      <sheetData sheetId="740"/>
      <sheetData sheetId="741"/>
      <sheetData sheetId="742"/>
      <sheetData sheetId="743"/>
      <sheetData sheetId="744"/>
      <sheetData sheetId="745"/>
      <sheetData sheetId="746">
        <row r="1">
          <cell r="A1" t="str">
            <v>CARAT MEDIA SERVICES (THAILAND) CO., LTD.</v>
          </cell>
        </row>
      </sheetData>
      <sheetData sheetId="747">
        <row r="1">
          <cell r="A1" t="str">
            <v>CARAT MEDIA SERVICES (THAILAND) CO., LTD.</v>
          </cell>
        </row>
      </sheetData>
      <sheetData sheetId="748">
        <row r="1">
          <cell r="A1" t="str">
            <v>CARAT MEDIA SERVICES (THAILAND) CO., LTD.</v>
          </cell>
        </row>
      </sheetData>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refreshError="1"/>
      <sheetData sheetId="867" refreshError="1"/>
      <sheetData sheetId="868" refreshError="1"/>
      <sheetData sheetId="869"/>
      <sheetData sheetId="870"/>
      <sheetData sheetId="87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ow r="1">
          <cell r="A1" t="str">
            <v>CARAT MEDIA SERVICES (THAILAND) CO., LTD.</v>
          </cell>
        </row>
      </sheetData>
      <sheetData sheetId="950">
        <row r="1">
          <cell r="A1" t="str">
            <v>CARAT MEDIA SERVICES (THAILAND) CO., LTD.</v>
          </cell>
        </row>
      </sheetData>
      <sheetData sheetId="951"/>
      <sheetData sheetId="952">
        <row r="1">
          <cell r="A1" t="str">
            <v>CARAT MEDIA SERVICES (THAILAND) CO., LTD.</v>
          </cell>
        </row>
      </sheetData>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ow r="2">
          <cell r="L2">
            <v>0</v>
          </cell>
        </row>
      </sheetData>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09"/>
      <sheetName val="E08"/>
      <sheetName val="E07"/>
      <sheetName val="Termination list"/>
      <sheetName val="Combine"/>
      <sheetName val="Assumption"/>
      <sheetName val="pivot"/>
      <sheetName val="E10"/>
      <sheetName val=""/>
      <sheetName val="Master"/>
      <sheetName val="Mall&amp;CPD"/>
      <sheetName val="calculat"/>
      <sheetName val="JAN-NOV MFG"/>
      <sheetName val="Table"/>
      <sheetName val="Summary"/>
      <sheetName val="Active"/>
    </sheetNames>
    <sheetDataSet>
      <sheetData sheetId="0" refreshError="1"/>
      <sheetData sheetId="1" refreshError="1"/>
      <sheetData sheetId="2" refreshError="1"/>
      <sheetData sheetId="3"/>
      <sheetData sheetId="4" refreshError="1"/>
      <sheetData sheetId="5" refreshError="1">
        <row r="2">
          <cell r="A2" t="str">
            <v>Terminated but not in listed</v>
          </cell>
        </row>
        <row r="6">
          <cell r="C6">
            <v>15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
      <sheetName val="City Info"/>
      <sheetName val="Chart Summary"/>
      <sheetName val="Chart by sector"/>
      <sheetName val="GPC Summary"/>
      <sheetName val="Summary"/>
      <sheetName val="I.Energy"/>
      <sheetName val="II.Transport"/>
      <sheetName val="II. Water Transport"/>
      <sheetName val="II. Aviation"/>
      <sheetName val="III.Wastewater"/>
      <sheetName val="III.MSW"/>
      <sheetName val="IV. IPPU"/>
      <sheetName val="V.AFOLU"/>
      <sheetName val="I.1 พลังงานที่พักอาศัย"/>
      <sheetName val="I.2 พลังงานธุรกิจการค้า"/>
      <sheetName val="I.2 พลังงานส่วนราชการ"/>
      <sheetName val="I.3 พลังงานอุตสาหกรรม"/>
      <sheetName val="I.4 พลังงานสำหรับพลังาน"/>
      <sheetName val="I.5 พลังงานเกษตร"/>
      <sheetName val="I.6 พลังงาน อื่นๆ"/>
      <sheetName val="II.1 ขนส่งทางบก"/>
      <sheetName val="II.2 ขนส่งทางราง"/>
      <sheetName val="II.3 ขนส่งทางน้ำ"/>
      <sheetName val="II.4 ขนส่งทางอากาศ"/>
      <sheetName val="II.5 ขนส่ง off road"/>
      <sheetName val="III.การจัดการของเสีย"/>
      <sheetName val="IV.1 อุตสาหกรรม"/>
      <sheetName val="IV.2 การใช้ผลิตภัณฑ์"/>
      <sheetName val="V.1 ปศุสัตว์"/>
      <sheetName val="V.2 การใช้ที่ดิน"/>
      <sheetName val="V.3 การใช้ปุ๋ย"/>
      <sheetName val="V.4 นาข้าว"/>
      <sheetName val="V.5 อื่นๆ"/>
    </sheetNames>
    <sheetDataSet>
      <sheetData sheetId="0">
        <row r="9">
          <cell r="Y9" t="str">
            <v>Dairy Cows</v>
          </cell>
          <cell r="Z9">
            <v>529572</v>
          </cell>
          <cell r="AA9">
            <v>0.47</v>
          </cell>
          <cell r="AB9">
            <v>350</v>
          </cell>
          <cell r="AC9">
            <v>60.042500000000004</v>
          </cell>
          <cell r="AD9">
            <v>0.04</v>
          </cell>
          <cell r="AE9">
            <v>1271873.0724000002</v>
          </cell>
          <cell r="AF9">
            <v>0</v>
          </cell>
          <cell r="AG9">
            <v>0</v>
          </cell>
        </row>
        <row r="10">
          <cell r="Y10" t="str">
            <v>Other Cattle</v>
          </cell>
          <cell r="Z10">
            <v>998150</v>
          </cell>
          <cell r="AA10">
            <v>0.34</v>
          </cell>
          <cell r="AB10">
            <v>319</v>
          </cell>
          <cell r="AC10">
            <v>39.587900000000005</v>
          </cell>
          <cell r="AD10">
            <v>0</v>
          </cell>
          <cell r="AE10">
            <v>0</v>
          </cell>
          <cell r="AF10">
            <v>0</v>
          </cell>
          <cell r="AG10">
            <v>0</v>
          </cell>
        </row>
        <row r="11">
          <cell r="Y11" t="str">
            <v>Buffalo</v>
          </cell>
          <cell r="Z11">
            <v>1190886</v>
          </cell>
          <cell r="AA11">
            <v>0.32</v>
          </cell>
          <cell r="AB11">
            <v>380</v>
          </cell>
          <cell r="AC11">
            <v>44.384000000000007</v>
          </cell>
          <cell r="AD11">
            <v>0</v>
          </cell>
          <cell r="AE11">
            <v>0</v>
          </cell>
          <cell r="AF11">
            <v>0</v>
          </cell>
          <cell r="AG11">
            <v>0</v>
          </cell>
        </row>
        <row r="12">
          <cell r="Y12" t="str">
            <v>Swine</v>
          </cell>
          <cell r="Z12">
            <v>8347017</v>
          </cell>
          <cell r="AA12">
            <v>0.5</v>
          </cell>
          <cell r="AB12">
            <v>28</v>
          </cell>
          <cell r="AC12">
            <v>5.1100000000000003</v>
          </cell>
          <cell r="AD12">
            <v>0</v>
          </cell>
          <cell r="AE12">
            <v>0</v>
          </cell>
          <cell r="AF12">
            <v>0</v>
          </cell>
          <cell r="AG12">
            <v>0</v>
          </cell>
        </row>
        <row r="13">
          <cell r="Y13" t="str">
            <v>Sheep</v>
          </cell>
          <cell r="Z13">
            <v>43139</v>
          </cell>
          <cell r="AA13">
            <v>1.17</v>
          </cell>
          <cell r="AB13">
            <v>28</v>
          </cell>
          <cell r="AC13">
            <v>11.9574</v>
          </cell>
          <cell r="AD13">
            <v>0</v>
          </cell>
          <cell r="AE13">
            <v>0</v>
          </cell>
          <cell r="AF13">
            <v>0</v>
          </cell>
          <cell r="AG13">
            <v>0</v>
          </cell>
        </row>
        <row r="14">
          <cell r="Y14" t="str">
            <v>Goats</v>
          </cell>
          <cell r="Z14">
            <v>380277</v>
          </cell>
          <cell r="AA14">
            <v>1.37</v>
          </cell>
          <cell r="AB14">
            <v>30</v>
          </cell>
          <cell r="AC14">
            <v>15.001500000000002</v>
          </cell>
          <cell r="AD14">
            <v>0</v>
          </cell>
          <cell r="AE14">
            <v>0</v>
          </cell>
          <cell r="AF14">
            <v>0</v>
          </cell>
          <cell r="AG14">
            <v>0</v>
          </cell>
        </row>
        <row r="15">
          <cell r="Y15" t="str">
            <v>Camels</v>
          </cell>
          <cell r="Z15">
            <v>206</v>
          </cell>
          <cell r="AA15">
            <v>0.46</v>
          </cell>
          <cell r="AB15">
            <v>217</v>
          </cell>
          <cell r="AC15">
            <v>36.4343</v>
          </cell>
          <cell r="AD15">
            <v>0</v>
          </cell>
          <cell r="AE15" t="str">
            <v>n/a</v>
          </cell>
          <cell r="AF15">
            <v>0</v>
          </cell>
          <cell r="AG15" t="str">
            <v>n/a</v>
          </cell>
        </row>
        <row r="16">
          <cell r="Y16" t="str">
            <v>Horses</v>
          </cell>
          <cell r="Z16">
            <v>1559</v>
          </cell>
          <cell r="AA16">
            <v>0.46</v>
          </cell>
          <cell r="AB16">
            <v>238</v>
          </cell>
          <cell r="AC16">
            <v>39.9602</v>
          </cell>
          <cell r="AD16">
            <v>0</v>
          </cell>
          <cell r="AE16">
            <v>0</v>
          </cell>
          <cell r="AF16">
            <v>0</v>
          </cell>
          <cell r="AG16">
            <v>0</v>
          </cell>
        </row>
        <row r="17">
          <cell r="Y17" t="str">
            <v>Deer</v>
          </cell>
          <cell r="Z17">
            <v>6684</v>
          </cell>
          <cell r="AA17" t="str">
            <v>n/a</v>
          </cell>
          <cell r="AB17" t="str">
            <v>n/a</v>
          </cell>
          <cell r="AC17" t="str">
            <v>n/a</v>
          </cell>
          <cell r="AD17">
            <v>0</v>
          </cell>
          <cell r="AE17" t="str">
            <v>n/a</v>
          </cell>
          <cell r="AF17">
            <v>0</v>
          </cell>
          <cell r="AG17" t="str">
            <v>n/a</v>
          </cell>
        </row>
        <row r="18">
          <cell r="Y18" t="str">
            <v>Elephants</v>
          </cell>
          <cell r="Z18">
            <v>1576</v>
          </cell>
          <cell r="AA18" t="str">
            <v>n/a</v>
          </cell>
          <cell r="AB18" t="str">
            <v>n/a</v>
          </cell>
          <cell r="AC18" t="str">
            <v>n/a</v>
          </cell>
          <cell r="AD18">
            <v>0</v>
          </cell>
          <cell r="AE18" t="str">
            <v>n/a</v>
          </cell>
          <cell r="AF18">
            <v>0</v>
          </cell>
          <cell r="AG18" t="str">
            <v>n/a</v>
          </cell>
        </row>
        <row r="19">
          <cell r="Y19" t="str">
            <v>Poultry</v>
          </cell>
          <cell r="Z19" t="str">
            <v>n/a</v>
          </cell>
          <cell r="AA19">
            <v>0.82</v>
          </cell>
          <cell r="AB19">
            <v>1.8</v>
          </cell>
          <cell r="AC19">
            <v>0.53874</v>
          </cell>
          <cell r="AD19">
            <v>0.01</v>
          </cell>
          <cell r="AE19" t="str">
            <v>n/a</v>
          </cell>
          <cell r="AF19">
            <v>0</v>
          </cell>
          <cell r="AG19" t="str">
            <v>n/a</v>
          </cell>
        </row>
        <row r="20">
          <cell r="Y20" t="str">
            <v>Chicken</v>
          </cell>
          <cell r="Z20">
            <v>266034477</v>
          </cell>
          <cell r="AA20">
            <v>0.82</v>
          </cell>
          <cell r="AB20">
            <v>1.8</v>
          </cell>
          <cell r="AC20">
            <v>0.53874</v>
          </cell>
          <cell r="AD20">
            <v>0.01</v>
          </cell>
          <cell r="AE20">
            <v>1433234.1413898</v>
          </cell>
          <cell r="AF20">
            <v>0</v>
          </cell>
          <cell r="AG20">
            <v>0</v>
          </cell>
        </row>
        <row r="21">
          <cell r="Y21" t="str">
            <v>Duck</v>
          </cell>
          <cell r="Z21">
            <v>29232925</v>
          </cell>
          <cell r="AA21">
            <v>0.83</v>
          </cell>
          <cell r="AB21">
            <v>1.8</v>
          </cell>
          <cell r="AC21">
            <v>0.54531000000000007</v>
          </cell>
          <cell r="AD21">
            <v>0.01</v>
          </cell>
          <cell r="AE21">
            <v>159410.06331750003</v>
          </cell>
          <cell r="AF21">
            <v>0</v>
          </cell>
          <cell r="AG21">
            <v>0</v>
          </cell>
        </row>
        <row r="22">
          <cell r="Y22" t="str">
            <v>Goose</v>
          </cell>
          <cell r="Z22">
            <v>203503</v>
          </cell>
          <cell r="AA22">
            <v>0.82</v>
          </cell>
          <cell r="AB22">
            <v>1.8</v>
          </cell>
          <cell r="AC22">
            <v>0.53874</v>
          </cell>
          <cell r="AD22">
            <v>0</v>
          </cell>
          <cell r="AE22" t="str">
            <v>n/a</v>
          </cell>
          <cell r="AF22">
            <v>0</v>
          </cell>
          <cell r="AG22" t="str">
            <v>n/a</v>
          </cell>
        </row>
        <row r="23">
          <cell r="Y23" t="str">
            <v>Quail</v>
          </cell>
          <cell r="Z23">
            <v>6056101</v>
          </cell>
          <cell r="AA23">
            <v>0.82</v>
          </cell>
          <cell r="AB23">
            <v>1.8</v>
          </cell>
          <cell r="AC23">
            <v>0.53874</v>
          </cell>
          <cell r="AD23">
            <v>0</v>
          </cell>
          <cell r="AE23" t="str">
            <v>n/a</v>
          </cell>
          <cell r="AF23">
            <v>0</v>
          </cell>
          <cell r="AG23" t="str">
            <v>n/a</v>
          </cell>
        </row>
        <row r="24">
          <cell r="Y24" t="str">
            <v>Emu</v>
          </cell>
          <cell r="Z24">
            <v>729</v>
          </cell>
          <cell r="AA24" t="str">
            <v>n/a</v>
          </cell>
          <cell r="AB24" t="str">
            <v>n/a</v>
          </cell>
          <cell r="AC24" t="str">
            <v>n/a</v>
          </cell>
          <cell r="AD24">
            <v>0</v>
          </cell>
          <cell r="AE24" t="str">
            <v>n/a</v>
          </cell>
          <cell r="AF24">
            <v>0</v>
          </cell>
          <cell r="AG24" t="str">
            <v>n/a</v>
          </cell>
        </row>
        <row r="25">
          <cell r="Y25" t="str">
            <v>Ostrich</v>
          </cell>
          <cell r="Z25">
            <v>26286</v>
          </cell>
          <cell r="AA25" t="str">
            <v>n/a</v>
          </cell>
          <cell r="AB25" t="str">
            <v>n/a</v>
          </cell>
          <cell r="AC25" t="str">
            <v>n/a</v>
          </cell>
          <cell r="AD25">
            <v>0</v>
          </cell>
          <cell r="AE25" t="str">
            <v>n/a</v>
          </cell>
          <cell r="AF25">
            <v>0</v>
          </cell>
          <cell r="AG25" t="str">
            <v>n/a</v>
          </cell>
        </row>
        <row r="26">
          <cell r="Y26" t="str">
            <v>Other2</v>
          </cell>
          <cell r="Z26" t="str">
            <v>n/a</v>
          </cell>
          <cell r="AA26" t="str">
            <v>n/a</v>
          </cell>
          <cell r="AB26" t="str">
            <v>n/a</v>
          </cell>
          <cell r="AC26" t="str">
            <v>n/a</v>
          </cell>
          <cell r="AD26">
            <v>0</v>
          </cell>
          <cell r="AE26" t="str">
            <v>n/a</v>
          </cell>
          <cell r="AF26">
            <v>0</v>
          </cell>
          <cell r="AG26" t="str">
            <v>n/a</v>
          </cell>
        </row>
        <row r="27">
          <cell r="Y27" t="str">
            <v>Dairy Cows</v>
          </cell>
          <cell r="Z27">
            <v>529572</v>
          </cell>
          <cell r="AA27">
            <v>0.47</v>
          </cell>
          <cell r="AB27">
            <v>350</v>
          </cell>
          <cell r="AC27">
            <v>60.042500000000004</v>
          </cell>
          <cell r="AD27">
            <v>0.38</v>
          </cell>
          <cell r="AE27">
            <v>12082794.187800001</v>
          </cell>
          <cell r="AF27">
            <v>5.0000000000000001E-3</v>
          </cell>
          <cell r="AG27">
            <v>94936.240047000014</v>
          </cell>
        </row>
        <row r="28">
          <cell r="Y28" t="str">
            <v>Other Cattle</v>
          </cell>
          <cell r="Z28">
            <v>998150</v>
          </cell>
          <cell r="AA28">
            <v>0.34</v>
          </cell>
          <cell r="AB28">
            <v>319</v>
          </cell>
          <cell r="AC28">
            <v>39.587900000000005</v>
          </cell>
          <cell r="AD28">
            <v>0</v>
          </cell>
          <cell r="AE28">
            <v>0</v>
          </cell>
          <cell r="AF28">
            <v>5.0000000000000001E-3</v>
          </cell>
          <cell r="AG28">
            <v>0</v>
          </cell>
        </row>
        <row r="29">
          <cell r="Y29" t="str">
            <v>Buffalo</v>
          </cell>
          <cell r="Z29">
            <v>1190886</v>
          </cell>
          <cell r="AA29">
            <v>0.32</v>
          </cell>
          <cell r="AB29">
            <v>380</v>
          </cell>
          <cell r="AC29">
            <v>44.384000000000007</v>
          </cell>
          <cell r="AD29">
            <v>0</v>
          </cell>
          <cell r="AE29">
            <v>0</v>
          </cell>
          <cell r="AF29">
            <v>5.0000000000000001E-3</v>
          </cell>
          <cell r="AG29">
            <v>0</v>
          </cell>
        </row>
        <row r="30">
          <cell r="Y30" t="str">
            <v>Swine</v>
          </cell>
          <cell r="Z30">
            <v>8347017</v>
          </cell>
          <cell r="AA30">
            <v>0.5</v>
          </cell>
          <cell r="AB30">
            <v>28</v>
          </cell>
          <cell r="AC30">
            <v>5.1100000000000003</v>
          </cell>
          <cell r="AD30">
            <v>0.4</v>
          </cell>
          <cell r="AE30">
            <v>17061302.748000003</v>
          </cell>
          <cell r="AF30">
            <v>5.0000000000000001E-3</v>
          </cell>
          <cell r="AG30">
            <v>134053.09302000003</v>
          </cell>
        </row>
        <row r="31">
          <cell r="Y31" t="str">
            <v>Sheep</v>
          </cell>
          <cell r="Z31">
            <v>43139</v>
          </cell>
          <cell r="AA31">
            <v>1.17</v>
          </cell>
          <cell r="AB31">
            <v>28</v>
          </cell>
          <cell r="AC31">
            <v>11.9574</v>
          </cell>
          <cell r="AD31">
            <v>0</v>
          </cell>
          <cell r="AE31">
            <v>0</v>
          </cell>
          <cell r="AF31">
            <v>5.0000000000000001E-3</v>
          </cell>
          <cell r="AG31">
            <v>0</v>
          </cell>
        </row>
        <row r="32">
          <cell r="Y32" t="str">
            <v>Goats</v>
          </cell>
          <cell r="Z32">
            <v>380277</v>
          </cell>
          <cell r="AA32">
            <v>1.37</v>
          </cell>
          <cell r="AB32">
            <v>30</v>
          </cell>
          <cell r="AC32">
            <v>15.001500000000002</v>
          </cell>
          <cell r="AD32">
            <v>0</v>
          </cell>
          <cell r="AE32">
            <v>0</v>
          </cell>
          <cell r="AF32">
            <v>5.0000000000000001E-3</v>
          </cell>
          <cell r="AG32">
            <v>0</v>
          </cell>
        </row>
        <row r="33">
          <cell r="Y33" t="str">
            <v>Camels</v>
          </cell>
          <cell r="Z33">
            <v>206</v>
          </cell>
          <cell r="AA33">
            <v>0.46</v>
          </cell>
          <cell r="AB33">
            <v>217</v>
          </cell>
          <cell r="AC33">
            <v>36.4343</v>
          </cell>
          <cell r="AD33">
            <v>0</v>
          </cell>
          <cell r="AE33" t="str">
            <v>n/a</v>
          </cell>
          <cell r="AF33">
            <v>5.0000000000000001E-3</v>
          </cell>
          <cell r="AG33">
            <v>0</v>
          </cell>
        </row>
        <row r="34">
          <cell r="Y34" t="str">
            <v>Horses</v>
          </cell>
          <cell r="Z34">
            <v>1559</v>
          </cell>
          <cell r="AA34">
            <v>0.46</v>
          </cell>
          <cell r="AB34">
            <v>238</v>
          </cell>
          <cell r="AC34">
            <v>39.9602</v>
          </cell>
          <cell r="AD34">
            <v>0</v>
          </cell>
          <cell r="AE34">
            <v>0</v>
          </cell>
          <cell r="AF34">
            <v>5.0000000000000001E-3</v>
          </cell>
          <cell r="AG34">
            <v>0</v>
          </cell>
        </row>
        <row r="35">
          <cell r="Y35" t="str">
            <v>Deer</v>
          </cell>
          <cell r="Z35">
            <v>6684</v>
          </cell>
          <cell r="AA35" t="str">
            <v>n/a</v>
          </cell>
          <cell r="AB35" t="str">
            <v>n/a</v>
          </cell>
          <cell r="AC35" t="str">
            <v>n/a</v>
          </cell>
          <cell r="AD35">
            <v>0</v>
          </cell>
          <cell r="AE35" t="str">
            <v>n/a</v>
          </cell>
          <cell r="AF35">
            <v>5.0000000000000001E-3</v>
          </cell>
          <cell r="AG35">
            <v>0</v>
          </cell>
        </row>
        <row r="36">
          <cell r="Y36" t="str">
            <v>Elephants</v>
          </cell>
          <cell r="Z36">
            <v>1576</v>
          </cell>
          <cell r="AA36" t="str">
            <v>n/a</v>
          </cell>
          <cell r="AB36" t="str">
            <v>n/a</v>
          </cell>
          <cell r="AC36" t="str">
            <v>n/a</v>
          </cell>
          <cell r="AD36">
            <v>0</v>
          </cell>
          <cell r="AE36" t="str">
            <v>n/a</v>
          </cell>
          <cell r="AF36">
            <v>5.0000000000000001E-3</v>
          </cell>
          <cell r="AG36">
            <v>0</v>
          </cell>
        </row>
        <row r="37">
          <cell r="Y37" t="str">
            <v>Poultry</v>
          </cell>
          <cell r="Z37" t="str">
            <v>n/a</v>
          </cell>
          <cell r="AA37">
            <v>0.82</v>
          </cell>
          <cell r="AB37">
            <v>1.8</v>
          </cell>
          <cell r="AC37">
            <v>0.53874</v>
          </cell>
          <cell r="AD37">
            <v>0.25</v>
          </cell>
          <cell r="AE37" t="str">
            <v>n/a</v>
          </cell>
          <cell r="AF37">
            <v>5.0000000000000001E-3</v>
          </cell>
          <cell r="AG37" t="str">
            <v>n/a</v>
          </cell>
        </row>
        <row r="38">
          <cell r="Y38" t="str">
            <v>Chicken</v>
          </cell>
          <cell r="Z38">
            <v>266034477</v>
          </cell>
          <cell r="AA38">
            <v>0.82</v>
          </cell>
          <cell r="AB38">
            <v>1.8</v>
          </cell>
          <cell r="AC38">
            <v>0.53874</v>
          </cell>
          <cell r="AD38">
            <v>0.25</v>
          </cell>
          <cell r="AE38">
            <v>35830853.534745</v>
          </cell>
          <cell r="AF38">
            <v>5.0000000000000001E-3</v>
          </cell>
          <cell r="AG38">
            <v>281528.13491585356</v>
          </cell>
        </row>
        <row r="39">
          <cell r="Y39" t="str">
            <v>Duck</v>
          </cell>
          <cell r="Z39">
            <v>29232925</v>
          </cell>
          <cell r="AA39">
            <v>0.83</v>
          </cell>
          <cell r="AB39">
            <v>1.8</v>
          </cell>
          <cell r="AC39">
            <v>0.54531000000000007</v>
          </cell>
          <cell r="AD39">
            <v>0.25</v>
          </cell>
          <cell r="AE39">
            <v>3985251.5829375004</v>
          </cell>
          <cell r="AF39">
            <v>5.0000000000000001E-3</v>
          </cell>
          <cell r="AG39">
            <v>31312.691008794649</v>
          </cell>
        </row>
        <row r="40">
          <cell r="Y40" t="str">
            <v>Goose</v>
          </cell>
          <cell r="Z40">
            <v>203503</v>
          </cell>
          <cell r="AA40">
            <v>0.82</v>
          </cell>
          <cell r="AB40">
            <v>1.8</v>
          </cell>
          <cell r="AC40">
            <v>0.53874</v>
          </cell>
          <cell r="AD40">
            <v>0</v>
          </cell>
          <cell r="AE40" t="str">
            <v>n/a</v>
          </cell>
          <cell r="AF40">
            <v>5.0000000000000001E-3</v>
          </cell>
          <cell r="AG40">
            <v>0</v>
          </cell>
        </row>
        <row r="41">
          <cell r="Y41" t="str">
            <v>Quail</v>
          </cell>
          <cell r="Z41">
            <v>6056101</v>
          </cell>
          <cell r="AA41">
            <v>0.82</v>
          </cell>
          <cell r="AB41">
            <v>1.8</v>
          </cell>
          <cell r="AC41">
            <v>0.53874</v>
          </cell>
          <cell r="AD41">
            <v>0</v>
          </cell>
          <cell r="AE41" t="str">
            <v>n/a</v>
          </cell>
          <cell r="AF41">
            <v>5.0000000000000001E-3</v>
          </cell>
          <cell r="AG41">
            <v>0</v>
          </cell>
        </row>
        <row r="42">
          <cell r="Y42" t="str">
            <v>Emu</v>
          </cell>
          <cell r="Z42">
            <v>729</v>
          </cell>
          <cell r="AA42" t="str">
            <v>n/a</v>
          </cell>
          <cell r="AB42" t="str">
            <v>n/a</v>
          </cell>
          <cell r="AC42" t="str">
            <v>n/a</v>
          </cell>
          <cell r="AD42">
            <v>0</v>
          </cell>
          <cell r="AE42" t="str">
            <v>n/a</v>
          </cell>
          <cell r="AF42">
            <v>5.0000000000000001E-3</v>
          </cell>
          <cell r="AG42">
            <v>0</v>
          </cell>
        </row>
        <row r="43">
          <cell r="Y43" t="str">
            <v>Ostrich</v>
          </cell>
          <cell r="Z43">
            <v>26286</v>
          </cell>
          <cell r="AA43" t="str">
            <v>n/a</v>
          </cell>
          <cell r="AB43" t="str">
            <v>n/a</v>
          </cell>
          <cell r="AC43" t="str">
            <v>n/a</v>
          </cell>
          <cell r="AD43">
            <v>0</v>
          </cell>
          <cell r="AE43" t="str">
            <v>n/a</v>
          </cell>
          <cell r="AF43">
            <v>5.0000000000000001E-3</v>
          </cell>
          <cell r="AG43">
            <v>0</v>
          </cell>
        </row>
        <row r="44">
          <cell r="Y44" t="str">
            <v>Other2</v>
          </cell>
          <cell r="Z44" t="str">
            <v>n/a</v>
          </cell>
          <cell r="AA44" t="str">
            <v>n/a</v>
          </cell>
          <cell r="AB44" t="str">
            <v>n/a</v>
          </cell>
          <cell r="AC44" t="str">
            <v>n/a</v>
          </cell>
          <cell r="AD44">
            <v>0</v>
          </cell>
          <cell r="AE44" t="str">
            <v>n/a</v>
          </cell>
          <cell r="AF44">
            <v>5.0000000000000001E-3</v>
          </cell>
          <cell r="AG44">
            <v>0</v>
          </cell>
        </row>
        <row r="45">
          <cell r="Y45" t="str">
            <v>Dairy Cows</v>
          </cell>
          <cell r="Z45">
            <v>529572</v>
          </cell>
          <cell r="AA45">
            <v>0.47</v>
          </cell>
          <cell r="AB45">
            <v>350</v>
          </cell>
          <cell r="AC45">
            <v>60.042500000000004</v>
          </cell>
          <cell r="AD45">
            <v>0.28999999999999998</v>
          </cell>
          <cell r="AE45">
            <v>9221079.7749000005</v>
          </cell>
          <cell r="AF45">
            <v>0</v>
          </cell>
          <cell r="AG45">
            <v>0</v>
          </cell>
        </row>
        <row r="46">
          <cell r="Y46" t="str">
            <v>Other Cattle</v>
          </cell>
          <cell r="Z46">
            <v>998150</v>
          </cell>
          <cell r="AA46">
            <v>0.34</v>
          </cell>
          <cell r="AB46">
            <v>319</v>
          </cell>
          <cell r="AC46">
            <v>39.587900000000005</v>
          </cell>
          <cell r="AD46">
            <v>0.02</v>
          </cell>
          <cell r="AE46">
            <v>790293.24770000018</v>
          </cell>
          <cell r="AF46">
            <v>0</v>
          </cell>
          <cell r="AG46">
            <v>0</v>
          </cell>
        </row>
        <row r="47">
          <cell r="Y47" t="str">
            <v>Buffalo</v>
          </cell>
          <cell r="Z47">
            <v>1190886</v>
          </cell>
          <cell r="AA47">
            <v>0.32</v>
          </cell>
          <cell r="AB47">
            <v>380</v>
          </cell>
          <cell r="AC47">
            <v>44.384000000000007</v>
          </cell>
          <cell r="AD47">
            <v>0.04</v>
          </cell>
          <cell r="AE47">
            <v>2114251.3689600001</v>
          </cell>
          <cell r="AF47">
            <v>0</v>
          </cell>
          <cell r="AG47">
            <v>0</v>
          </cell>
        </row>
        <row r="48">
          <cell r="Y48" t="str">
            <v>Swine</v>
          </cell>
          <cell r="Z48">
            <v>8347017</v>
          </cell>
          <cell r="AA48">
            <v>0.5</v>
          </cell>
          <cell r="AB48">
            <v>28</v>
          </cell>
          <cell r="AC48">
            <v>5.1100000000000003</v>
          </cell>
          <cell r="AD48">
            <v>0</v>
          </cell>
          <cell r="AE48">
            <v>0</v>
          </cell>
          <cell r="AF48">
            <v>0</v>
          </cell>
          <cell r="AG48">
            <v>0</v>
          </cell>
        </row>
        <row r="49">
          <cell r="Y49" t="str">
            <v>Sheep</v>
          </cell>
          <cell r="Z49">
            <v>43139</v>
          </cell>
          <cell r="AA49">
            <v>1.17</v>
          </cell>
          <cell r="AB49">
            <v>28</v>
          </cell>
          <cell r="AC49">
            <v>11.9574</v>
          </cell>
          <cell r="AD49">
            <v>0</v>
          </cell>
          <cell r="AE49">
            <v>0</v>
          </cell>
          <cell r="AF49">
            <v>0</v>
          </cell>
          <cell r="AG49">
            <v>0</v>
          </cell>
        </row>
        <row r="50">
          <cell r="Y50" t="str">
            <v>Goats</v>
          </cell>
          <cell r="Z50">
            <v>380277</v>
          </cell>
          <cell r="AA50">
            <v>1.37</v>
          </cell>
          <cell r="AB50">
            <v>30</v>
          </cell>
          <cell r="AC50">
            <v>15.001500000000002</v>
          </cell>
          <cell r="AD50">
            <v>0</v>
          </cell>
          <cell r="AE50">
            <v>0</v>
          </cell>
          <cell r="AF50">
            <v>0</v>
          </cell>
          <cell r="AG50">
            <v>0</v>
          </cell>
        </row>
        <row r="51">
          <cell r="Y51" t="str">
            <v>Camels</v>
          </cell>
          <cell r="Z51">
            <v>206</v>
          </cell>
          <cell r="AA51">
            <v>0.46</v>
          </cell>
          <cell r="AB51">
            <v>217</v>
          </cell>
          <cell r="AC51">
            <v>36.4343</v>
          </cell>
          <cell r="AD51">
            <v>0</v>
          </cell>
          <cell r="AE51" t="str">
            <v>n/a</v>
          </cell>
          <cell r="AF51">
            <v>0</v>
          </cell>
          <cell r="AG51">
            <v>0</v>
          </cell>
        </row>
        <row r="52">
          <cell r="Y52" t="str">
            <v>Horses</v>
          </cell>
          <cell r="Z52">
            <v>1559</v>
          </cell>
          <cell r="AA52">
            <v>0.46</v>
          </cell>
          <cell r="AB52">
            <v>238</v>
          </cell>
          <cell r="AC52">
            <v>39.9602</v>
          </cell>
          <cell r="AD52">
            <v>0</v>
          </cell>
          <cell r="AE52">
            <v>0</v>
          </cell>
          <cell r="AF52">
            <v>0</v>
          </cell>
          <cell r="AG52">
            <v>0</v>
          </cell>
        </row>
        <row r="53">
          <cell r="Y53" t="str">
            <v>Deer</v>
          </cell>
          <cell r="Z53">
            <v>6684</v>
          </cell>
          <cell r="AA53" t="str">
            <v>n/a</v>
          </cell>
          <cell r="AB53" t="str">
            <v>n/a</v>
          </cell>
          <cell r="AC53" t="str">
            <v>n/a</v>
          </cell>
          <cell r="AD53">
            <v>0</v>
          </cell>
          <cell r="AE53" t="str">
            <v>n/a</v>
          </cell>
          <cell r="AF53">
            <v>0</v>
          </cell>
          <cell r="AG53">
            <v>0</v>
          </cell>
        </row>
        <row r="54">
          <cell r="Y54" t="str">
            <v>Elephants</v>
          </cell>
          <cell r="Z54">
            <v>1576</v>
          </cell>
          <cell r="AA54" t="str">
            <v>n/a</v>
          </cell>
          <cell r="AB54" t="str">
            <v>n/a</v>
          </cell>
          <cell r="AC54" t="str">
            <v>n/a</v>
          </cell>
          <cell r="AD54">
            <v>0</v>
          </cell>
          <cell r="AE54" t="str">
            <v>n/a</v>
          </cell>
          <cell r="AF54">
            <v>0</v>
          </cell>
          <cell r="AG54">
            <v>0</v>
          </cell>
        </row>
        <row r="55">
          <cell r="Y55" t="str">
            <v>Poultry</v>
          </cell>
          <cell r="Z55" t="str">
            <v>n/a</v>
          </cell>
          <cell r="AA55">
            <v>0.82</v>
          </cell>
          <cell r="AB55">
            <v>1.8</v>
          </cell>
          <cell r="AC55">
            <v>0.53874</v>
          </cell>
          <cell r="AD55">
            <v>0</v>
          </cell>
          <cell r="AE55" t="str">
            <v>n/a</v>
          </cell>
          <cell r="AF55">
            <v>0</v>
          </cell>
          <cell r="AG55" t="str">
            <v>n/a</v>
          </cell>
        </row>
        <row r="56">
          <cell r="Y56" t="str">
            <v>Chicken</v>
          </cell>
          <cell r="Z56">
            <v>266034477</v>
          </cell>
          <cell r="AA56">
            <v>0.82</v>
          </cell>
          <cell r="AB56">
            <v>1.8</v>
          </cell>
          <cell r="AC56">
            <v>0.53874</v>
          </cell>
          <cell r="AD56">
            <v>0</v>
          </cell>
          <cell r="AE56">
            <v>0</v>
          </cell>
          <cell r="AF56">
            <v>0</v>
          </cell>
          <cell r="AG56">
            <v>0</v>
          </cell>
        </row>
        <row r="57">
          <cell r="Y57" t="str">
            <v>Duck</v>
          </cell>
          <cell r="Z57">
            <v>29232925</v>
          </cell>
          <cell r="AA57">
            <v>0.83</v>
          </cell>
          <cell r="AB57">
            <v>1.8</v>
          </cell>
          <cell r="AC57">
            <v>0.54531000000000007</v>
          </cell>
          <cell r="AD57">
            <v>0</v>
          </cell>
          <cell r="AE57">
            <v>0</v>
          </cell>
          <cell r="AF57">
            <v>0</v>
          </cell>
          <cell r="AG57">
            <v>0</v>
          </cell>
        </row>
        <row r="58">
          <cell r="Y58" t="str">
            <v>Goose</v>
          </cell>
          <cell r="Z58">
            <v>203503</v>
          </cell>
          <cell r="AA58">
            <v>0.82</v>
          </cell>
          <cell r="AB58">
            <v>1.8</v>
          </cell>
          <cell r="AC58">
            <v>0.53874</v>
          </cell>
          <cell r="AD58">
            <v>0</v>
          </cell>
          <cell r="AE58" t="str">
            <v>n/a</v>
          </cell>
          <cell r="AF58">
            <v>0</v>
          </cell>
          <cell r="AG58">
            <v>0</v>
          </cell>
        </row>
        <row r="59">
          <cell r="Y59" t="str">
            <v>Quail</v>
          </cell>
          <cell r="Z59">
            <v>6056101</v>
          </cell>
          <cell r="AA59">
            <v>0.82</v>
          </cell>
          <cell r="AB59">
            <v>1.8</v>
          </cell>
          <cell r="AC59">
            <v>0.53874</v>
          </cell>
          <cell r="AD59">
            <v>0</v>
          </cell>
          <cell r="AE59" t="str">
            <v>n/a</v>
          </cell>
          <cell r="AF59">
            <v>0</v>
          </cell>
          <cell r="AG59">
            <v>0</v>
          </cell>
        </row>
        <row r="60">
          <cell r="Y60" t="str">
            <v>Emu</v>
          </cell>
          <cell r="Z60">
            <v>729</v>
          </cell>
          <cell r="AA60" t="str">
            <v>n/a</v>
          </cell>
          <cell r="AB60" t="str">
            <v>n/a</v>
          </cell>
          <cell r="AC60" t="str">
            <v>n/a</v>
          </cell>
          <cell r="AD60">
            <v>0</v>
          </cell>
          <cell r="AE60" t="str">
            <v>n/a</v>
          </cell>
          <cell r="AF60">
            <v>0</v>
          </cell>
          <cell r="AG60">
            <v>0</v>
          </cell>
        </row>
        <row r="61">
          <cell r="Y61" t="str">
            <v>Ostrich</v>
          </cell>
          <cell r="Z61">
            <v>26286</v>
          </cell>
          <cell r="AA61" t="str">
            <v>n/a</v>
          </cell>
          <cell r="AB61" t="str">
            <v>n/a</v>
          </cell>
          <cell r="AC61" t="str">
            <v>n/a</v>
          </cell>
          <cell r="AD61">
            <v>0</v>
          </cell>
          <cell r="AE61" t="str">
            <v>n/a</v>
          </cell>
          <cell r="AF61">
            <v>0</v>
          </cell>
          <cell r="AG61">
            <v>0</v>
          </cell>
        </row>
        <row r="62">
          <cell r="Y62" t="str">
            <v>Other2</v>
          </cell>
          <cell r="Z62" t="str">
            <v>n/a</v>
          </cell>
          <cell r="AA62" t="str">
            <v>n/a</v>
          </cell>
          <cell r="AB62" t="str">
            <v>n/a</v>
          </cell>
          <cell r="AC62" t="str">
            <v>n/a</v>
          </cell>
          <cell r="AD62">
            <v>0</v>
          </cell>
          <cell r="AE62" t="str">
            <v>n/a</v>
          </cell>
          <cell r="AF62">
            <v>0</v>
          </cell>
          <cell r="AG62">
            <v>0</v>
          </cell>
        </row>
        <row r="63">
          <cell r="Y63" t="str">
            <v>Dairy Cows</v>
          </cell>
          <cell r="Z63">
            <v>529572</v>
          </cell>
          <cell r="AA63">
            <v>0.47</v>
          </cell>
          <cell r="AB63">
            <v>350</v>
          </cell>
          <cell r="AC63">
            <v>60.042500000000004</v>
          </cell>
          <cell r="AD63">
            <v>0</v>
          </cell>
          <cell r="AE63">
            <v>0</v>
          </cell>
          <cell r="AF63">
            <v>0.02</v>
          </cell>
          <cell r="AG63">
            <v>0</v>
          </cell>
        </row>
        <row r="64">
          <cell r="Y64" t="str">
            <v>Other Cattle</v>
          </cell>
          <cell r="Z64">
            <v>998150</v>
          </cell>
          <cell r="AA64">
            <v>0.34</v>
          </cell>
          <cell r="AB64">
            <v>319</v>
          </cell>
          <cell r="AC64">
            <v>39.587900000000005</v>
          </cell>
          <cell r="AD64">
            <v>0.46</v>
          </cell>
          <cell r="AE64">
            <v>18176744.697100002</v>
          </cell>
          <cell r="AF64">
            <v>0.02</v>
          </cell>
          <cell r="AG64">
            <v>571269.11905171431</v>
          </cell>
        </row>
        <row r="65">
          <cell r="Y65" t="str">
            <v>Buffalo</v>
          </cell>
          <cell r="Z65">
            <v>1190886</v>
          </cell>
          <cell r="AA65">
            <v>0.32</v>
          </cell>
          <cell r="AB65">
            <v>380</v>
          </cell>
          <cell r="AC65">
            <v>44.384000000000007</v>
          </cell>
          <cell r="AD65">
            <v>0.41</v>
          </cell>
          <cell r="AE65">
            <v>21671076.53184</v>
          </cell>
          <cell r="AF65">
            <v>0.02</v>
          </cell>
          <cell r="AG65">
            <v>681090.97671497136</v>
          </cell>
        </row>
        <row r="66">
          <cell r="Y66" t="str">
            <v>Swine</v>
          </cell>
          <cell r="Z66">
            <v>8347017</v>
          </cell>
          <cell r="AA66">
            <v>0.5</v>
          </cell>
          <cell r="AB66">
            <v>28</v>
          </cell>
          <cell r="AC66">
            <v>5.1100000000000003</v>
          </cell>
          <cell r="AD66">
            <v>0.54</v>
          </cell>
          <cell r="AE66">
            <v>23032758.709800005</v>
          </cell>
          <cell r="AF66">
            <v>0.02</v>
          </cell>
          <cell r="AG66">
            <v>723886.70230800018</v>
          </cell>
        </row>
        <row r="67">
          <cell r="Y67" t="str">
            <v>Sheep</v>
          </cell>
          <cell r="Z67">
            <v>43139</v>
          </cell>
          <cell r="AA67">
            <v>1.17</v>
          </cell>
          <cell r="AB67">
            <v>28</v>
          </cell>
          <cell r="AC67">
            <v>11.9574</v>
          </cell>
          <cell r="AD67">
            <v>0</v>
          </cell>
          <cell r="AE67">
            <v>0</v>
          </cell>
          <cell r="AF67">
            <v>0.02</v>
          </cell>
          <cell r="AG67">
            <v>0</v>
          </cell>
        </row>
        <row r="68">
          <cell r="Y68" t="str">
            <v>Goats</v>
          </cell>
          <cell r="Z68">
            <v>380277</v>
          </cell>
          <cell r="AA68">
            <v>1.37</v>
          </cell>
          <cell r="AB68">
            <v>30</v>
          </cell>
          <cell r="AC68">
            <v>15.001500000000002</v>
          </cell>
          <cell r="AD68">
            <v>0</v>
          </cell>
          <cell r="AE68">
            <v>0</v>
          </cell>
          <cell r="AF68">
            <v>0.02</v>
          </cell>
          <cell r="AG68">
            <v>0</v>
          </cell>
        </row>
        <row r="69">
          <cell r="Y69" t="str">
            <v>Camels</v>
          </cell>
          <cell r="Z69">
            <v>206</v>
          </cell>
          <cell r="AA69">
            <v>0.46</v>
          </cell>
          <cell r="AB69">
            <v>217</v>
          </cell>
          <cell r="AC69">
            <v>36.4343</v>
          </cell>
          <cell r="AD69">
            <v>0</v>
          </cell>
          <cell r="AE69" t="str">
            <v>n/a</v>
          </cell>
          <cell r="AF69">
            <v>0.02</v>
          </cell>
          <cell r="AG69">
            <v>0</v>
          </cell>
        </row>
        <row r="70">
          <cell r="Y70" t="str">
            <v>Horses</v>
          </cell>
          <cell r="Z70">
            <v>1559</v>
          </cell>
          <cell r="AA70">
            <v>0.46</v>
          </cell>
          <cell r="AB70">
            <v>238</v>
          </cell>
          <cell r="AC70">
            <v>39.9602</v>
          </cell>
          <cell r="AD70">
            <v>0</v>
          </cell>
          <cell r="AE70">
            <v>0</v>
          </cell>
          <cell r="AF70">
            <v>0.02</v>
          </cell>
          <cell r="AG70">
            <v>0</v>
          </cell>
        </row>
        <row r="71">
          <cell r="Y71" t="str">
            <v>Deer</v>
          </cell>
          <cell r="Z71">
            <v>6684</v>
          </cell>
          <cell r="AA71" t="str">
            <v>n/a</v>
          </cell>
          <cell r="AB71" t="str">
            <v>n/a</v>
          </cell>
          <cell r="AC71" t="str">
            <v>n/a</v>
          </cell>
          <cell r="AD71">
            <v>0</v>
          </cell>
          <cell r="AE71" t="str">
            <v>n/a</v>
          </cell>
          <cell r="AF71">
            <v>0.02</v>
          </cell>
          <cell r="AG71">
            <v>0</v>
          </cell>
        </row>
        <row r="72">
          <cell r="Y72" t="str">
            <v>Elephants</v>
          </cell>
          <cell r="Z72">
            <v>1576</v>
          </cell>
          <cell r="AA72" t="str">
            <v>n/a</v>
          </cell>
          <cell r="AB72" t="str">
            <v>n/a</v>
          </cell>
          <cell r="AC72" t="str">
            <v>n/a</v>
          </cell>
          <cell r="AD72">
            <v>0</v>
          </cell>
          <cell r="AE72" t="str">
            <v>n/a</v>
          </cell>
          <cell r="AF72">
            <v>0.02</v>
          </cell>
          <cell r="AG72">
            <v>0</v>
          </cell>
        </row>
        <row r="73">
          <cell r="Y73" t="str">
            <v>Poultry</v>
          </cell>
          <cell r="Z73" t="str">
            <v>n/a</v>
          </cell>
          <cell r="AA73">
            <v>0.82</v>
          </cell>
          <cell r="AB73">
            <v>1.8</v>
          </cell>
          <cell r="AC73">
            <v>0.53874</v>
          </cell>
          <cell r="AD73">
            <v>0</v>
          </cell>
          <cell r="AE73" t="str">
            <v>n/a</v>
          </cell>
          <cell r="AF73">
            <v>0.02</v>
          </cell>
          <cell r="AG73" t="str">
            <v>n/a</v>
          </cell>
        </row>
        <row r="74">
          <cell r="Y74" t="str">
            <v>Chicken</v>
          </cell>
          <cell r="Z74">
            <v>266034477</v>
          </cell>
          <cell r="AA74">
            <v>0.82</v>
          </cell>
          <cell r="AB74">
            <v>1.8</v>
          </cell>
          <cell r="AC74">
            <v>0.53874</v>
          </cell>
          <cell r="AD74">
            <v>0</v>
          </cell>
          <cell r="AE74">
            <v>0</v>
          </cell>
          <cell r="AF74">
            <v>0.02</v>
          </cell>
          <cell r="AG74">
            <v>0</v>
          </cell>
        </row>
        <row r="75">
          <cell r="Y75" t="str">
            <v>Duck</v>
          </cell>
          <cell r="Z75">
            <v>29232925</v>
          </cell>
          <cell r="AA75">
            <v>0.83</v>
          </cell>
          <cell r="AB75">
            <v>1.8</v>
          </cell>
          <cell r="AC75">
            <v>0.54531000000000007</v>
          </cell>
          <cell r="AD75">
            <v>0</v>
          </cell>
          <cell r="AE75">
            <v>0</v>
          </cell>
          <cell r="AF75">
            <v>0.02</v>
          </cell>
          <cell r="AG75">
            <v>0</v>
          </cell>
        </row>
        <row r="76">
          <cell r="Y76" t="str">
            <v>Goose</v>
          </cell>
          <cell r="Z76">
            <v>203503</v>
          </cell>
          <cell r="AA76">
            <v>0.82</v>
          </cell>
          <cell r="AB76">
            <v>1.8</v>
          </cell>
          <cell r="AC76">
            <v>0.53874</v>
          </cell>
          <cell r="AD76">
            <v>0</v>
          </cell>
          <cell r="AE76" t="str">
            <v>n/a</v>
          </cell>
          <cell r="AF76">
            <v>0.02</v>
          </cell>
          <cell r="AG76">
            <v>0</v>
          </cell>
        </row>
        <row r="77">
          <cell r="Y77" t="str">
            <v>Quail</v>
          </cell>
          <cell r="Z77">
            <v>6056101</v>
          </cell>
          <cell r="AA77">
            <v>0.82</v>
          </cell>
          <cell r="AB77">
            <v>1.8</v>
          </cell>
          <cell r="AC77">
            <v>0.53874</v>
          </cell>
          <cell r="AD77">
            <v>0</v>
          </cell>
          <cell r="AE77" t="str">
            <v>n/a</v>
          </cell>
          <cell r="AF77">
            <v>0.02</v>
          </cell>
          <cell r="AG77">
            <v>0</v>
          </cell>
        </row>
        <row r="78">
          <cell r="Y78" t="str">
            <v>Emu</v>
          </cell>
          <cell r="Z78">
            <v>729</v>
          </cell>
          <cell r="AA78" t="str">
            <v>n/a</v>
          </cell>
          <cell r="AB78" t="str">
            <v>n/a</v>
          </cell>
          <cell r="AC78" t="str">
            <v>n/a</v>
          </cell>
          <cell r="AD78">
            <v>0</v>
          </cell>
          <cell r="AE78" t="str">
            <v>n/a</v>
          </cell>
          <cell r="AF78">
            <v>0.02</v>
          </cell>
          <cell r="AG78">
            <v>0</v>
          </cell>
        </row>
        <row r="79">
          <cell r="Y79" t="str">
            <v>Ostrich</v>
          </cell>
          <cell r="Z79">
            <v>26286</v>
          </cell>
          <cell r="AA79" t="str">
            <v>n/a</v>
          </cell>
          <cell r="AB79" t="str">
            <v>n/a</v>
          </cell>
          <cell r="AC79" t="str">
            <v>n/a</v>
          </cell>
          <cell r="AD79">
            <v>0</v>
          </cell>
          <cell r="AE79" t="str">
            <v>n/a</v>
          </cell>
          <cell r="AF79">
            <v>0.02</v>
          </cell>
          <cell r="AG79">
            <v>0</v>
          </cell>
        </row>
        <row r="80">
          <cell r="Y80" t="str">
            <v>Other2</v>
          </cell>
          <cell r="Z80" t="str">
            <v>n/a</v>
          </cell>
          <cell r="AA80" t="str">
            <v>n/a</v>
          </cell>
          <cell r="AB80" t="str">
            <v>n/a</v>
          </cell>
          <cell r="AC80" t="str">
            <v>n/a</v>
          </cell>
          <cell r="AD80">
            <v>0</v>
          </cell>
          <cell r="AE80" t="str">
            <v>n/a</v>
          </cell>
          <cell r="AF80">
            <v>0</v>
          </cell>
          <cell r="AG80">
            <v>0</v>
          </cell>
        </row>
        <row r="81">
          <cell r="Y81" t="str">
            <v>Dairy Cows</v>
          </cell>
          <cell r="Z81">
            <v>529572</v>
          </cell>
          <cell r="AA81">
            <v>0.47</v>
          </cell>
          <cell r="AB81">
            <v>350</v>
          </cell>
          <cell r="AC81">
            <v>60.042500000000004</v>
          </cell>
          <cell r="AD81">
            <v>0.2</v>
          </cell>
          <cell r="AE81">
            <v>6359365.3620000007</v>
          </cell>
          <cell r="AF81">
            <v>0.02</v>
          </cell>
          <cell r="AG81">
            <v>199865.76852000001</v>
          </cell>
        </row>
        <row r="82">
          <cell r="Y82" t="str">
            <v>Other Cattle</v>
          </cell>
          <cell r="Z82">
            <v>998150</v>
          </cell>
          <cell r="AA82">
            <v>0.34</v>
          </cell>
          <cell r="AB82">
            <v>319</v>
          </cell>
          <cell r="AC82">
            <v>39.587900000000005</v>
          </cell>
          <cell r="AD82">
            <v>0.5</v>
          </cell>
          <cell r="AE82">
            <v>19757331.192500003</v>
          </cell>
          <cell r="AF82">
            <v>0.02</v>
          </cell>
          <cell r="AG82">
            <v>620944.69462142873</v>
          </cell>
        </row>
        <row r="83">
          <cell r="Y83" t="str">
            <v>Buffalo</v>
          </cell>
          <cell r="Z83">
            <v>1190886</v>
          </cell>
          <cell r="AA83">
            <v>0.32</v>
          </cell>
          <cell r="AB83">
            <v>380</v>
          </cell>
          <cell r="AC83">
            <v>44.384000000000007</v>
          </cell>
          <cell r="AD83">
            <v>0.5</v>
          </cell>
          <cell r="AE83">
            <v>26428142.112000003</v>
          </cell>
          <cell r="AF83">
            <v>0.02</v>
          </cell>
          <cell r="AG83">
            <v>830598.75209142861</v>
          </cell>
        </row>
        <row r="84">
          <cell r="Y84" t="str">
            <v>Swine</v>
          </cell>
          <cell r="Z84">
            <v>8347017</v>
          </cell>
          <cell r="AA84">
            <v>0.5</v>
          </cell>
          <cell r="AB84">
            <v>28</v>
          </cell>
          <cell r="AC84">
            <v>5.1100000000000003</v>
          </cell>
          <cell r="AD84">
            <v>0</v>
          </cell>
          <cell r="AE84">
            <v>0</v>
          </cell>
          <cell r="AF84">
            <v>0.02</v>
          </cell>
          <cell r="AG84">
            <v>0</v>
          </cell>
        </row>
        <row r="85">
          <cell r="Y85" t="str">
            <v>Sheep</v>
          </cell>
          <cell r="Z85">
            <v>43139</v>
          </cell>
          <cell r="AA85">
            <v>1.17</v>
          </cell>
          <cell r="AB85">
            <v>28</v>
          </cell>
          <cell r="AC85">
            <v>11.9574</v>
          </cell>
          <cell r="AD85">
            <v>0</v>
          </cell>
          <cell r="AE85">
            <v>0</v>
          </cell>
          <cell r="AF85">
            <v>0.02</v>
          </cell>
          <cell r="AG85">
            <v>0</v>
          </cell>
        </row>
        <row r="86">
          <cell r="Y86" t="str">
            <v>Goats</v>
          </cell>
          <cell r="Z86">
            <v>380277</v>
          </cell>
          <cell r="AA86">
            <v>1.37</v>
          </cell>
          <cell r="AB86">
            <v>30</v>
          </cell>
          <cell r="AC86">
            <v>15.001500000000002</v>
          </cell>
          <cell r="AD86">
            <v>0</v>
          </cell>
          <cell r="AE86">
            <v>0</v>
          </cell>
          <cell r="AF86">
            <v>0.02</v>
          </cell>
          <cell r="AG86">
            <v>0</v>
          </cell>
        </row>
        <row r="87">
          <cell r="Y87" t="str">
            <v>Camels</v>
          </cell>
          <cell r="Z87">
            <v>206</v>
          </cell>
          <cell r="AA87">
            <v>0.46</v>
          </cell>
          <cell r="AB87">
            <v>217</v>
          </cell>
          <cell r="AC87">
            <v>36.4343</v>
          </cell>
          <cell r="AD87">
            <v>0</v>
          </cell>
          <cell r="AE87" t="str">
            <v>n/a</v>
          </cell>
          <cell r="AF87">
            <v>0.02</v>
          </cell>
          <cell r="AG87">
            <v>0</v>
          </cell>
        </row>
        <row r="88">
          <cell r="Y88" t="str">
            <v>Horses</v>
          </cell>
          <cell r="Z88">
            <v>1559</v>
          </cell>
          <cell r="AA88">
            <v>0.46</v>
          </cell>
          <cell r="AB88">
            <v>238</v>
          </cell>
          <cell r="AC88">
            <v>39.9602</v>
          </cell>
          <cell r="AD88">
            <v>0</v>
          </cell>
          <cell r="AE88">
            <v>0</v>
          </cell>
          <cell r="AF88">
            <v>0.02</v>
          </cell>
          <cell r="AG88">
            <v>0</v>
          </cell>
        </row>
        <row r="89">
          <cell r="Y89" t="str">
            <v>Deer</v>
          </cell>
          <cell r="Z89">
            <v>6684</v>
          </cell>
          <cell r="AA89" t="str">
            <v>n/a</v>
          </cell>
          <cell r="AB89" t="str">
            <v>n/a</v>
          </cell>
          <cell r="AC89" t="str">
            <v>n/a</v>
          </cell>
          <cell r="AD89">
            <v>0</v>
          </cell>
          <cell r="AE89" t="str">
            <v>n/a</v>
          </cell>
          <cell r="AF89">
            <v>0.02</v>
          </cell>
          <cell r="AG89">
            <v>0</v>
          </cell>
        </row>
        <row r="90">
          <cell r="Y90" t="str">
            <v>Elephants</v>
          </cell>
          <cell r="Z90">
            <v>1576</v>
          </cell>
          <cell r="AA90" t="str">
            <v>n/a</v>
          </cell>
          <cell r="AB90" t="str">
            <v>n/a</v>
          </cell>
          <cell r="AC90" t="str">
            <v>n/a</v>
          </cell>
          <cell r="AD90">
            <v>0</v>
          </cell>
          <cell r="AE90" t="str">
            <v>n/a</v>
          </cell>
          <cell r="AF90">
            <v>0.02</v>
          </cell>
          <cell r="AG90">
            <v>0</v>
          </cell>
        </row>
        <row r="91">
          <cell r="Y91" t="str">
            <v>Poultry</v>
          </cell>
          <cell r="Z91" t="str">
            <v>n/a</v>
          </cell>
          <cell r="AA91">
            <v>0.82</v>
          </cell>
          <cell r="AB91">
            <v>1.8</v>
          </cell>
          <cell r="AC91">
            <v>0.53874</v>
          </cell>
          <cell r="AD91">
            <v>0.44</v>
          </cell>
          <cell r="AE91" t="str">
            <v>n/a</v>
          </cell>
          <cell r="AF91">
            <v>0.02</v>
          </cell>
          <cell r="AG91" t="str">
            <v>n/a</v>
          </cell>
        </row>
        <row r="92">
          <cell r="Y92" t="str">
            <v>Chicken</v>
          </cell>
          <cell r="Z92">
            <v>266034477</v>
          </cell>
          <cell r="AA92">
            <v>0.82</v>
          </cell>
          <cell r="AB92">
            <v>1.8</v>
          </cell>
          <cell r="AC92">
            <v>0.53874</v>
          </cell>
          <cell r="AD92">
            <v>0.44</v>
          </cell>
          <cell r="AE92">
            <v>63062302.221151203</v>
          </cell>
          <cell r="AF92">
            <v>0.02</v>
          </cell>
          <cell r="AG92">
            <v>1981958.0698076093</v>
          </cell>
        </row>
        <row r="93">
          <cell r="Y93" t="str">
            <v>Duck</v>
          </cell>
          <cell r="Z93">
            <v>29232925</v>
          </cell>
          <cell r="AA93">
            <v>0.83</v>
          </cell>
          <cell r="AB93">
            <v>1.8</v>
          </cell>
          <cell r="AC93">
            <v>0.54531000000000007</v>
          </cell>
          <cell r="AD93">
            <v>0.44</v>
          </cell>
          <cell r="AE93">
            <v>7014042.7859700006</v>
          </cell>
          <cell r="AF93">
            <v>0.02</v>
          </cell>
          <cell r="AG93">
            <v>220441.34470191432</v>
          </cell>
        </row>
        <row r="94">
          <cell r="Y94" t="str">
            <v>Goose</v>
          </cell>
          <cell r="Z94">
            <v>203503</v>
          </cell>
          <cell r="AA94">
            <v>0.82</v>
          </cell>
          <cell r="AB94">
            <v>1.8</v>
          </cell>
          <cell r="AC94">
            <v>0.53874</v>
          </cell>
          <cell r="AD94">
            <v>0</v>
          </cell>
          <cell r="AE94" t="str">
            <v>n/a</v>
          </cell>
          <cell r="AF94">
            <v>0.02</v>
          </cell>
          <cell r="AG94" t="str">
            <v>n/a</v>
          </cell>
        </row>
        <row r="95">
          <cell r="Y95" t="str">
            <v>Quail</v>
          </cell>
          <cell r="Z95">
            <v>6056101</v>
          </cell>
          <cell r="AA95">
            <v>0.82</v>
          </cell>
          <cell r="AB95">
            <v>1.8</v>
          </cell>
          <cell r="AC95">
            <v>0.53874</v>
          </cell>
          <cell r="AD95">
            <v>0</v>
          </cell>
          <cell r="AE95" t="str">
            <v>n/a</v>
          </cell>
          <cell r="AF95">
            <v>0.02</v>
          </cell>
          <cell r="AG95">
            <v>0</v>
          </cell>
        </row>
        <row r="96">
          <cell r="Y96" t="str">
            <v>Emu</v>
          </cell>
          <cell r="Z96">
            <v>729</v>
          </cell>
          <cell r="AA96" t="str">
            <v>n/a</v>
          </cell>
          <cell r="AB96" t="str">
            <v>n/a</v>
          </cell>
          <cell r="AC96" t="str">
            <v>n/a</v>
          </cell>
          <cell r="AD96">
            <v>0</v>
          </cell>
          <cell r="AE96" t="str">
            <v>n/a</v>
          </cell>
          <cell r="AF96">
            <v>0.02</v>
          </cell>
          <cell r="AG96">
            <v>0</v>
          </cell>
        </row>
        <row r="97">
          <cell r="Y97" t="str">
            <v>Ostrich</v>
          </cell>
          <cell r="Z97">
            <v>26286</v>
          </cell>
          <cell r="AA97" t="str">
            <v>n/a</v>
          </cell>
          <cell r="AB97" t="str">
            <v>n/a</v>
          </cell>
          <cell r="AC97" t="str">
            <v>n/a</v>
          </cell>
          <cell r="AD97">
            <v>0</v>
          </cell>
          <cell r="AE97" t="str">
            <v>n/a</v>
          </cell>
          <cell r="AF97">
            <v>0.02</v>
          </cell>
          <cell r="AG97">
            <v>0</v>
          </cell>
        </row>
        <row r="98">
          <cell r="Y98" t="str">
            <v>Other2</v>
          </cell>
          <cell r="Z98" t="str">
            <v>n/a</v>
          </cell>
          <cell r="AA98" t="str">
            <v>n/a</v>
          </cell>
          <cell r="AB98" t="str">
            <v>n/a</v>
          </cell>
          <cell r="AC98" t="str">
            <v>n/a</v>
          </cell>
          <cell r="AD98">
            <v>0</v>
          </cell>
          <cell r="AE98" t="str">
            <v>n/a</v>
          </cell>
          <cell r="AF98">
            <v>0</v>
          </cell>
          <cell r="AG98">
            <v>0</v>
          </cell>
        </row>
        <row r="99">
          <cell r="Y99" t="str">
            <v>Dairy Cows</v>
          </cell>
          <cell r="Z99">
            <v>529572</v>
          </cell>
          <cell r="AA99">
            <v>0.47</v>
          </cell>
          <cell r="AB99">
            <v>350</v>
          </cell>
          <cell r="AC99">
            <v>60.042500000000004</v>
          </cell>
          <cell r="AD99">
            <v>7.0000000000000007E-2</v>
          </cell>
          <cell r="AE99">
            <v>2225777.8767000004</v>
          </cell>
          <cell r="AF99">
            <v>0</v>
          </cell>
          <cell r="AG99">
            <v>0</v>
          </cell>
        </row>
        <row r="100">
          <cell r="Y100" t="str">
            <v>Other Cattle</v>
          </cell>
          <cell r="Z100">
            <v>998150</v>
          </cell>
          <cell r="AA100">
            <v>0.34</v>
          </cell>
          <cell r="AB100">
            <v>319</v>
          </cell>
          <cell r="AC100">
            <v>39.587900000000005</v>
          </cell>
          <cell r="AD100">
            <v>0.02</v>
          </cell>
          <cell r="AE100">
            <v>790293.24770000018</v>
          </cell>
          <cell r="AF100">
            <v>0</v>
          </cell>
          <cell r="AG100">
            <v>0</v>
          </cell>
        </row>
        <row r="101">
          <cell r="Y101" t="str">
            <v>Buffalo</v>
          </cell>
          <cell r="Z101">
            <v>1190886</v>
          </cell>
          <cell r="AA101">
            <v>0.32</v>
          </cell>
          <cell r="AB101">
            <v>380</v>
          </cell>
          <cell r="AC101">
            <v>44.384000000000007</v>
          </cell>
          <cell r="AD101">
            <v>0.05</v>
          </cell>
          <cell r="AE101">
            <v>2642814.2112000007</v>
          </cell>
          <cell r="AF101">
            <v>0</v>
          </cell>
          <cell r="AG101">
            <v>0</v>
          </cell>
        </row>
        <row r="102">
          <cell r="Y102" t="str">
            <v>Swine</v>
          </cell>
          <cell r="Z102">
            <v>8347017</v>
          </cell>
          <cell r="AA102">
            <v>0.5</v>
          </cell>
          <cell r="AB102">
            <v>28</v>
          </cell>
          <cell r="AC102">
            <v>5.1100000000000003</v>
          </cell>
          <cell r="AD102">
            <v>0</v>
          </cell>
          <cell r="AE102">
            <v>0</v>
          </cell>
          <cell r="AF102">
            <v>0</v>
          </cell>
          <cell r="AG102">
            <v>0</v>
          </cell>
        </row>
        <row r="103">
          <cell r="Y103" t="str">
            <v>Sheep</v>
          </cell>
          <cell r="Z103">
            <v>43139</v>
          </cell>
          <cell r="AA103">
            <v>1.17</v>
          </cell>
          <cell r="AB103">
            <v>28</v>
          </cell>
          <cell r="AC103">
            <v>11.9574</v>
          </cell>
          <cell r="AD103">
            <v>0</v>
          </cell>
          <cell r="AE103">
            <v>0</v>
          </cell>
          <cell r="AF103">
            <v>0</v>
          </cell>
          <cell r="AG103">
            <v>0</v>
          </cell>
        </row>
        <row r="104">
          <cell r="Y104" t="str">
            <v>Goats</v>
          </cell>
          <cell r="Z104">
            <v>380277</v>
          </cell>
          <cell r="AA104">
            <v>1.37</v>
          </cell>
          <cell r="AB104">
            <v>30</v>
          </cell>
          <cell r="AC104">
            <v>15.001500000000002</v>
          </cell>
          <cell r="AD104">
            <v>0</v>
          </cell>
          <cell r="AE104">
            <v>0</v>
          </cell>
          <cell r="AF104">
            <v>0</v>
          </cell>
          <cell r="AG104">
            <v>0</v>
          </cell>
        </row>
        <row r="105">
          <cell r="Y105" t="str">
            <v>Camels</v>
          </cell>
          <cell r="Z105">
            <v>206</v>
          </cell>
          <cell r="AA105">
            <v>0.46</v>
          </cell>
          <cell r="AB105">
            <v>217</v>
          </cell>
          <cell r="AC105">
            <v>36.4343</v>
          </cell>
          <cell r="AD105">
            <v>0</v>
          </cell>
          <cell r="AE105" t="str">
            <v>n/a</v>
          </cell>
          <cell r="AF105">
            <v>0</v>
          </cell>
          <cell r="AG105" t="str">
            <v>n/a</v>
          </cell>
        </row>
        <row r="106">
          <cell r="Y106" t="str">
            <v>Horses</v>
          </cell>
          <cell r="Z106">
            <v>1559</v>
          </cell>
          <cell r="AA106">
            <v>0.46</v>
          </cell>
          <cell r="AB106">
            <v>238</v>
          </cell>
          <cell r="AC106">
            <v>39.9602</v>
          </cell>
          <cell r="AD106">
            <v>0</v>
          </cell>
          <cell r="AE106">
            <v>0</v>
          </cell>
          <cell r="AF106">
            <v>0</v>
          </cell>
          <cell r="AG106">
            <v>0</v>
          </cell>
        </row>
        <row r="107">
          <cell r="Y107" t="str">
            <v>Deer</v>
          </cell>
          <cell r="Z107">
            <v>6684</v>
          </cell>
          <cell r="AA107" t="str">
            <v>n/a</v>
          </cell>
          <cell r="AB107" t="str">
            <v>n/a</v>
          </cell>
          <cell r="AC107" t="str">
            <v>n/a</v>
          </cell>
          <cell r="AD107">
            <v>0</v>
          </cell>
          <cell r="AE107" t="str">
            <v>n/a</v>
          </cell>
          <cell r="AF107">
            <v>0</v>
          </cell>
          <cell r="AG107" t="str">
            <v>n/a</v>
          </cell>
        </row>
        <row r="108">
          <cell r="Y108" t="str">
            <v>Elephants</v>
          </cell>
          <cell r="Z108">
            <v>1576</v>
          </cell>
          <cell r="AA108" t="str">
            <v>n/a</v>
          </cell>
          <cell r="AB108" t="str">
            <v>n/a</v>
          </cell>
          <cell r="AC108" t="str">
            <v>n/a</v>
          </cell>
          <cell r="AD108">
            <v>0</v>
          </cell>
          <cell r="AE108" t="str">
            <v>n/a</v>
          </cell>
          <cell r="AF108">
            <v>0</v>
          </cell>
          <cell r="AG108" t="str">
            <v>n/a</v>
          </cell>
        </row>
        <row r="109">
          <cell r="Y109" t="str">
            <v>Poultry</v>
          </cell>
          <cell r="Z109" t="str">
            <v>n/a</v>
          </cell>
          <cell r="AA109">
            <v>0.82</v>
          </cell>
          <cell r="AB109">
            <v>1.8</v>
          </cell>
          <cell r="AC109">
            <v>0.53874</v>
          </cell>
          <cell r="AD109">
            <v>0</v>
          </cell>
          <cell r="AE109" t="str">
            <v>n/a</v>
          </cell>
          <cell r="AF109">
            <v>0</v>
          </cell>
          <cell r="AG109" t="str">
            <v>n/a</v>
          </cell>
        </row>
        <row r="110">
          <cell r="Y110" t="str">
            <v>Chicken</v>
          </cell>
          <cell r="Z110">
            <v>266034477</v>
          </cell>
          <cell r="AA110">
            <v>0.82</v>
          </cell>
          <cell r="AB110">
            <v>1.8</v>
          </cell>
          <cell r="AC110">
            <v>0.53874</v>
          </cell>
          <cell r="AD110">
            <v>0</v>
          </cell>
          <cell r="AE110">
            <v>0</v>
          </cell>
          <cell r="AF110">
            <v>0</v>
          </cell>
          <cell r="AG110">
            <v>0</v>
          </cell>
        </row>
        <row r="111">
          <cell r="Y111" t="str">
            <v>Duck</v>
          </cell>
          <cell r="Z111">
            <v>29232925</v>
          </cell>
          <cell r="AA111">
            <v>0.83</v>
          </cell>
          <cell r="AB111">
            <v>1.8</v>
          </cell>
          <cell r="AC111">
            <v>0.54531000000000007</v>
          </cell>
          <cell r="AD111">
            <v>0</v>
          </cell>
          <cell r="AE111">
            <v>0</v>
          </cell>
          <cell r="AF111">
            <v>0</v>
          </cell>
          <cell r="AG111">
            <v>0</v>
          </cell>
        </row>
        <row r="112">
          <cell r="Y112" t="str">
            <v>Goose</v>
          </cell>
          <cell r="Z112">
            <v>203503</v>
          </cell>
          <cell r="AA112">
            <v>0.82</v>
          </cell>
          <cell r="AB112">
            <v>1.8</v>
          </cell>
          <cell r="AC112">
            <v>0.53874</v>
          </cell>
          <cell r="AD112">
            <v>0</v>
          </cell>
          <cell r="AE112" t="str">
            <v>n/a</v>
          </cell>
          <cell r="AF112">
            <v>0</v>
          </cell>
          <cell r="AG112" t="str">
            <v>n/a</v>
          </cell>
        </row>
        <row r="113">
          <cell r="Y113" t="str">
            <v>Quail</v>
          </cell>
          <cell r="Z113">
            <v>6056101</v>
          </cell>
          <cell r="AA113">
            <v>0.82</v>
          </cell>
          <cell r="AB113">
            <v>1.8</v>
          </cell>
          <cell r="AC113">
            <v>0.53874</v>
          </cell>
          <cell r="AD113">
            <v>0</v>
          </cell>
          <cell r="AE113" t="str">
            <v>n/a</v>
          </cell>
          <cell r="AF113">
            <v>0</v>
          </cell>
          <cell r="AG113" t="str">
            <v>n/a</v>
          </cell>
        </row>
        <row r="114">
          <cell r="Y114" t="str">
            <v>Emu</v>
          </cell>
          <cell r="Z114">
            <v>729</v>
          </cell>
          <cell r="AA114" t="str">
            <v>n/a</v>
          </cell>
          <cell r="AB114" t="str">
            <v>n/a</v>
          </cell>
          <cell r="AC114" t="str">
            <v>n/a</v>
          </cell>
          <cell r="AD114">
            <v>0</v>
          </cell>
          <cell r="AE114" t="str">
            <v>n/a</v>
          </cell>
          <cell r="AF114">
            <v>0</v>
          </cell>
          <cell r="AG114" t="str">
            <v>n/a</v>
          </cell>
        </row>
        <row r="115">
          <cell r="Y115" t="str">
            <v>Ostrich</v>
          </cell>
          <cell r="Z115">
            <v>26286</v>
          </cell>
          <cell r="AA115" t="str">
            <v>n/a</v>
          </cell>
          <cell r="AB115" t="str">
            <v>n/a</v>
          </cell>
          <cell r="AC115" t="str">
            <v>n/a</v>
          </cell>
          <cell r="AD115">
            <v>0</v>
          </cell>
          <cell r="AE115" t="str">
            <v>n/a</v>
          </cell>
          <cell r="AF115">
            <v>0</v>
          </cell>
          <cell r="AG115" t="str">
            <v>n/a</v>
          </cell>
        </row>
        <row r="116">
          <cell r="Y116" t="str">
            <v>Other2</v>
          </cell>
          <cell r="Z116" t="str">
            <v>n/a</v>
          </cell>
          <cell r="AA116" t="str">
            <v>n/a</v>
          </cell>
          <cell r="AB116" t="str">
            <v>n/a</v>
          </cell>
          <cell r="AC116" t="str">
            <v>n/a</v>
          </cell>
          <cell r="AD116">
            <v>0</v>
          </cell>
          <cell r="AE116" t="str">
            <v>n/a</v>
          </cell>
          <cell r="AF116">
            <v>0</v>
          </cell>
          <cell r="AG116" t="str">
            <v>n/a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List"/>
      <sheetName val="กราฟรวม"/>
      <sheetName val="Sheet4"/>
    </sheetNames>
    <sheetDataSet>
      <sheetData sheetId="0" refreshError="1"/>
      <sheetData sheetId="1"/>
      <sheetData sheetId="2"/>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ck Data"/>
      <sheetName val="Sheet1"/>
      <sheetName val="Sheet2"/>
      <sheetName val="Sheet3"/>
      <sheetName val="Sheet4"/>
      <sheetName val="Sheet5"/>
      <sheetName val="data_list"/>
      <sheetName val="graph"/>
      <sheetName val="graphปี"/>
      <sheetName val="process"/>
      <sheetName val="ใบเบิก"/>
      <sheetName val="งานติดตาม"/>
      <sheetName val="Index-namelist"/>
    </sheetNames>
    <sheetDataSet>
      <sheetData sheetId="0" refreshError="1"/>
      <sheetData sheetId="1">
        <row r="3">
          <cell r="C3" t="str">
            <v>ม.ค.</v>
          </cell>
          <cell r="D3" t="str">
            <v>ก.พ.</v>
          </cell>
          <cell r="E3" t="str">
            <v>มี.ค.</v>
          </cell>
          <cell r="F3" t="str">
            <v>เม.ย.</v>
          </cell>
          <cell r="G3" t="str">
            <v>พ.ค.</v>
          </cell>
          <cell r="H3" t="str">
            <v>มิ.ย.</v>
          </cell>
          <cell r="I3" t="str">
            <v>ก.ค.</v>
          </cell>
          <cell r="J3" t="str">
            <v>ส.ค.</v>
          </cell>
          <cell r="K3" t="str">
            <v>ก.ย.</v>
          </cell>
          <cell r="L3" t="str">
            <v>ต.ค.</v>
          </cell>
          <cell r="M3" t="str">
            <v>พ.ย.</v>
          </cell>
          <cell r="N3" t="str">
            <v>ธ.ค.</v>
          </cell>
          <cell r="O3" t="str">
            <v>รวม</v>
          </cell>
        </row>
        <row r="4">
          <cell r="B4" t="str">
            <v>F5</v>
          </cell>
          <cell r="C4">
            <v>0</v>
          </cell>
          <cell r="D4">
            <v>0</v>
          </cell>
          <cell r="E4">
            <v>0</v>
          </cell>
          <cell r="F4">
            <v>0</v>
          </cell>
          <cell r="G4">
            <v>0</v>
          </cell>
          <cell r="H4">
            <v>0</v>
          </cell>
          <cell r="I4">
            <v>0</v>
          </cell>
          <cell r="J4">
            <v>0</v>
          </cell>
          <cell r="K4">
            <v>0</v>
          </cell>
          <cell r="O4">
            <v>0</v>
          </cell>
        </row>
        <row r="5">
          <cell r="B5" t="str">
            <v>BK</v>
          </cell>
          <cell r="C5">
            <v>0</v>
          </cell>
          <cell r="D5">
            <v>0</v>
          </cell>
          <cell r="E5">
            <v>0</v>
          </cell>
          <cell r="F5">
            <v>0</v>
          </cell>
          <cell r="G5">
            <v>0</v>
          </cell>
          <cell r="H5">
            <v>18618</v>
          </cell>
          <cell r="I5">
            <v>26065</v>
          </cell>
          <cell r="J5">
            <v>530</v>
          </cell>
          <cell r="K5">
            <v>0</v>
          </cell>
          <cell r="O5">
            <v>45213</v>
          </cell>
        </row>
        <row r="6">
          <cell r="B6" t="str">
            <v>BT</v>
          </cell>
          <cell r="C6">
            <v>0</v>
          </cell>
          <cell r="D6">
            <v>9159</v>
          </cell>
          <cell r="E6">
            <v>0</v>
          </cell>
          <cell r="F6">
            <v>230</v>
          </cell>
          <cell r="G6">
            <v>238.05</v>
          </cell>
          <cell r="H6">
            <v>0</v>
          </cell>
          <cell r="I6">
            <v>496</v>
          </cell>
          <cell r="J6">
            <v>0</v>
          </cell>
          <cell r="K6">
            <v>0</v>
          </cell>
          <cell r="O6">
            <v>10123.049999999999</v>
          </cell>
        </row>
        <row r="7">
          <cell r="B7" t="str">
            <v>UB</v>
          </cell>
          <cell r="C7">
            <v>0</v>
          </cell>
          <cell r="D7">
            <v>0</v>
          </cell>
          <cell r="E7">
            <v>0</v>
          </cell>
          <cell r="F7">
            <v>0</v>
          </cell>
          <cell r="G7">
            <v>0</v>
          </cell>
          <cell r="H7">
            <v>0</v>
          </cell>
          <cell r="I7">
            <v>0</v>
          </cell>
          <cell r="J7">
            <v>0</v>
          </cell>
          <cell r="K7">
            <v>0</v>
          </cell>
          <cell r="O7">
            <v>0</v>
          </cell>
        </row>
        <row r="8">
          <cell r="B8" t="str">
            <v>MGR</v>
          </cell>
          <cell r="C8">
            <v>0</v>
          </cell>
          <cell r="D8">
            <v>0</v>
          </cell>
          <cell r="E8">
            <v>0</v>
          </cell>
          <cell r="F8">
            <v>0</v>
          </cell>
          <cell r="G8">
            <v>0</v>
          </cell>
          <cell r="H8">
            <v>0</v>
          </cell>
          <cell r="I8">
            <v>0</v>
          </cell>
          <cell r="J8">
            <v>6741</v>
          </cell>
          <cell r="K8">
            <v>0</v>
          </cell>
          <cell r="O8">
            <v>6741</v>
          </cell>
        </row>
        <row r="9">
          <cell r="B9" t="str">
            <v>ทกง</v>
          </cell>
          <cell r="C9">
            <v>1365</v>
          </cell>
          <cell r="D9">
            <v>8944</v>
          </cell>
          <cell r="E9">
            <v>0</v>
          </cell>
          <cell r="F9">
            <v>3505</v>
          </cell>
          <cell r="G9">
            <v>0</v>
          </cell>
          <cell r="H9">
            <v>974</v>
          </cell>
          <cell r="I9">
            <v>3896</v>
          </cell>
          <cell r="J9">
            <v>2130</v>
          </cell>
          <cell r="K9">
            <v>1948</v>
          </cell>
          <cell r="O9">
            <v>22762</v>
          </cell>
        </row>
        <row r="10">
          <cell r="B10" t="str">
            <v>ทขส</v>
          </cell>
          <cell r="C10">
            <v>0</v>
          </cell>
          <cell r="D10">
            <v>910</v>
          </cell>
          <cell r="E10">
            <v>0</v>
          </cell>
          <cell r="F10">
            <v>0</v>
          </cell>
          <cell r="G10">
            <v>0</v>
          </cell>
          <cell r="H10">
            <v>5970</v>
          </cell>
          <cell r="I10">
            <v>0</v>
          </cell>
          <cell r="J10">
            <v>0</v>
          </cell>
          <cell r="K10">
            <v>0</v>
          </cell>
          <cell r="O10">
            <v>6880</v>
          </cell>
        </row>
        <row r="11">
          <cell r="B11" t="str">
            <v>ทจซ</v>
          </cell>
          <cell r="C11">
            <v>0</v>
          </cell>
          <cell r="D11">
            <v>910</v>
          </cell>
          <cell r="E11">
            <v>0</v>
          </cell>
          <cell r="F11">
            <v>0</v>
          </cell>
          <cell r="G11">
            <v>0</v>
          </cell>
          <cell r="H11">
            <v>0</v>
          </cell>
          <cell r="I11">
            <v>0</v>
          </cell>
          <cell r="J11">
            <v>0</v>
          </cell>
          <cell r="K11">
            <v>0</v>
          </cell>
          <cell r="O11">
            <v>910</v>
          </cell>
        </row>
        <row r="12">
          <cell r="B12" t="str">
            <v>ททส</v>
          </cell>
          <cell r="C12">
            <v>5073</v>
          </cell>
          <cell r="D12">
            <v>4151.6000000000004</v>
          </cell>
          <cell r="E12">
            <v>5361.5</v>
          </cell>
          <cell r="F12">
            <v>0</v>
          </cell>
          <cell r="G12">
            <v>7222.5</v>
          </cell>
          <cell r="H12">
            <v>921</v>
          </cell>
          <cell r="I12">
            <v>5158</v>
          </cell>
          <cell r="J12">
            <v>12047</v>
          </cell>
          <cell r="K12">
            <v>0</v>
          </cell>
          <cell r="O12">
            <v>39934.6</v>
          </cell>
        </row>
        <row r="13">
          <cell r="B13" t="str">
            <v>ทบค</v>
          </cell>
          <cell r="C13">
            <v>0</v>
          </cell>
          <cell r="D13">
            <v>2250</v>
          </cell>
          <cell r="E13">
            <v>2140</v>
          </cell>
          <cell r="F13">
            <v>0</v>
          </cell>
          <cell r="G13">
            <v>0</v>
          </cell>
          <cell r="H13">
            <v>0</v>
          </cell>
          <cell r="I13">
            <v>487</v>
          </cell>
          <cell r="J13">
            <v>489</v>
          </cell>
          <cell r="K13">
            <v>0</v>
          </cell>
          <cell r="O13">
            <v>5366</v>
          </cell>
        </row>
        <row r="14">
          <cell r="B14" t="str">
            <v>ทบช</v>
          </cell>
          <cell r="C14">
            <v>455</v>
          </cell>
          <cell r="D14">
            <v>910</v>
          </cell>
          <cell r="E14">
            <v>0</v>
          </cell>
          <cell r="F14">
            <v>0</v>
          </cell>
          <cell r="G14">
            <v>941.85</v>
          </cell>
          <cell r="H14">
            <v>2660</v>
          </cell>
          <cell r="I14">
            <v>0</v>
          </cell>
          <cell r="J14">
            <v>0</v>
          </cell>
          <cell r="K14">
            <v>0</v>
          </cell>
          <cell r="O14">
            <v>4966.8500000000004</v>
          </cell>
        </row>
        <row r="15">
          <cell r="B15" t="str">
            <v>ทบห</v>
          </cell>
          <cell r="C15">
            <v>455</v>
          </cell>
          <cell r="D15">
            <v>0</v>
          </cell>
          <cell r="E15">
            <v>4500</v>
          </cell>
          <cell r="F15">
            <v>0</v>
          </cell>
          <cell r="G15">
            <v>0</v>
          </cell>
          <cell r="H15">
            <v>0</v>
          </cell>
          <cell r="I15">
            <v>0</v>
          </cell>
          <cell r="J15">
            <v>0</v>
          </cell>
          <cell r="K15">
            <v>0</v>
          </cell>
          <cell r="O15">
            <v>4955</v>
          </cell>
        </row>
        <row r="16">
          <cell r="B16" t="str">
            <v>ทผน</v>
          </cell>
          <cell r="C16">
            <v>6420</v>
          </cell>
          <cell r="D16">
            <v>0</v>
          </cell>
          <cell r="E16">
            <v>2750</v>
          </cell>
          <cell r="F16">
            <v>645</v>
          </cell>
          <cell r="G16">
            <v>0</v>
          </cell>
          <cell r="H16">
            <v>2495</v>
          </cell>
          <cell r="I16">
            <v>248</v>
          </cell>
          <cell r="J16">
            <v>0</v>
          </cell>
          <cell r="K16">
            <v>0</v>
          </cell>
          <cell r="O16">
            <v>12558</v>
          </cell>
        </row>
        <row r="17">
          <cell r="B17" t="str">
            <v>ทฝส</v>
          </cell>
          <cell r="C17">
            <v>0</v>
          </cell>
          <cell r="D17">
            <v>0</v>
          </cell>
          <cell r="E17">
            <v>16606</v>
          </cell>
          <cell r="F17">
            <v>0</v>
          </cell>
          <cell r="G17">
            <v>8881</v>
          </cell>
          <cell r="H17">
            <v>0</v>
          </cell>
          <cell r="I17">
            <v>0</v>
          </cell>
          <cell r="J17">
            <v>0</v>
          </cell>
          <cell r="K17">
            <v>4441</v>
          </cell>
          <cell r="O17">
            <v>29928</v>
          </cell>
        </row>
        <row r="18">
          <cell r="B18" t="str">
            <v>ทลจ</v>
          </cell>
          <cell r="C18">
            <v>0</v>
          </cell>
          <cell r="D18">
            <v>0</v>
          </cell>
          <cell r="E18">
            <v>0</v>
          </cell>
          <cell r="F18">
            <v>2247</v>
          </cell>
          <cell r="G18">
            <v>0</v>
          </cell>
          <cell r="H18">
            <v>0</v>
          </cell>
          <cell r="I18">
            <v>2907</v>
          </cell>
          <cell r="J18">
            <v>0</v>
          </cell>
          <cell r="K18">
            <v>0</v>
          </cell>
          <cell r="O18">
            <v>5154</v>
          </cell>
        </row>
        <row r="19">
          <cell r="B19" t="str">
            <v>ทลส</v>
          </cell>
          <cell r="C19">
            <v>2100</v>
          </cell>
          <cell r="D19">
            <v>0</v>
          </cell>
          <cell r="E19">
            <v>0</v>
          </cell>
          <cell r="F19">
            <v>2700</v>
          </cell>
          <cell r="G19">
            <v>0</v>
          </cell>
          <cell r="H19">
            <v>0</v>
          </cell>
          <cell r="I19">
            <v>0</v>
          </cell>
          <cell r="J19">
            <v>0</v>
          </cell>
          <cell r="K19">
            <v>2889</v>
          </cell>
          <cell r="O19">
            <v>7689</v>
          </cell>
        </row>
        <row r="20">
          <cell r="B20" t="str">
            <v>ทวศ</v>
          </cell>
          <cell r="C20">
            <v>2600</v>
          </cell>
          <cell r="D20">
            <v>0</v>
          </cell>
          <cell r="E20">
            <v>0</v>
          </cell>
          <cell r="F20">
            <v>0</v>
          </cell>
          <cell r="G20">
            <v>0</v>
          </cell>
          <cell r="H20">
            <v>0</v>
          </cell>
          <cell r="I20">
            <v>0</v>
          </cell>
          <cell r="J20">
            <v>142</v>
          </cell>
          <cell r="K20">
            <v>0</v>
          </cell>
          <cell r="O20">
            <v>2742</v>
          </cell>
        </row>
        <row r="21">
          <cell r="B21" t="str">
            <v>ทสน</v>
          </cell>
          <cell r="C21">
            <v>0</v>
          </cell>
          <cell r="D21">
            <v>2100</v>
          </cell>
          <cell r="E21">
            <v>0</v>
          </cell>
          <cell r="F21">
            <v>0</v>
          </cell>
          <cell r="G21">
            <v>0</v>
          </cell>
          <cell r="H21">
            <v>0</v>
          </cell>
          <cell r="I21">
            <v>0</v>
          </cell>
          <cell r="J21">
            <v>0</v>
          </cell>
          <cell r="K21">
            <v>396</v>
          </cell>
          <cell r="O21">
            <v>2496</v>
          </cell>
        </row>
        <row r="22">
          <cell r="B22" t="str">
            <v>ทสท</v>
          </cell>
          <cell r="C22">
            <v>0</v>
          </cell>
          <cell r="D22">
            <v>0</v>
          </cell>
          <cell r="E22">
            <v>0</v>
          </cell>
          <cell r="F22">
            <v>0</v>
          </cell>
          <cell r="G22">
            <v>0</v>
          </cell>
          <cell r="H22">
            <v>0</v>
          </cell>
          <cell r="I22">
            <v>0</v>
          </cell>
          <cell r="J22">
            <v>2443</v>
          </cell>
          <cell r="K22">
            <v>0</v>
          </cell>
          <cell r="O22">
            <v>2443</v>
          </cell>
        </row>
        <row r="23">
          <cell r="B23" t="str">
            <v>เลขา</v>
          </cell>
          <cell r="C23">
            <v>0</v>
          </cell>
          <cell r="D23">
            <v>0</v>
          </cell>
          <cell r="E23">
            <v>4718.7</v>
          </cell>
          <cell r="F23">
            <v>0</v>
          </cell>
          <cell r="G23">
            <v>0</v>
          </cell>
          <cell r="H23">
            <v>4312</v>
          </cell>
          <cell r="I23">
            <v>8667</v>
          </cell>
          <cell r="J23">
            <v>0</v>
          </cell>
          <cell r="K23">
            <v>7071</v>
          </cell>
          <cell r="O23">
            <v>24768.7</v>
          </cell>
        </row>
        <row r="24">
          <cell r="B24" t="str">
            <v>นผอ</v>
          </cell>
          <cell r="C24">
            <v>1990.2</v>
          </cell>
          <cell r="D24">
            <v>0</v>
          </cell>
          <cell r="E24">
            <v>0</v>
          </cell>
          <cell r="F24">
            <v>0</v>
          </cell>
          <cell r="G24">
            <v>0</v>
          </cell>
          <cell r="H24">
            <v>0</v>
          </cell>
          <cell r="I24">
            <v>0</v>
          </cell>
          <cell r="J24">
            <v>0</v>
          </cell>
          <cell r="K24">
            <v>0</v>
          </cell>
          <cell r="O24">
            <v>1990.2</v>
          </cell>
        </row>
        <row r="25">
          <cell r="B25" t="str">
            <v>นคส</v>
          </cell>
          <cell r="C25">
            <v>0</v>
          </cell>
          <cell r="D25">
            <v>0</v>
          </cell>
          <cell r="E25">
            <v>2000</v>
          </cell>
          <cell r="F25">
            <v>0</v>
          </cell>
          <cell r="G25">
            <v>4494</v>
          </cell>
          <cell r="H25">
            <v>0</v>
          </cell>
          <cell r="I25">
            <v>0</v>
          </cell>
          <cell r="J25">
            <v>0</v>
          </cell>
          <cell r="K25">
            <v>2247</v>
          </cell>
          <cell r="O25">
            <v>8741</v>
          </cell>
        </row>
        <row r="26">
          <cell r="B26" t="str">
            <v>นวศ</v>
          </cell>
          <cell r="C26">
            <v>2100</v>
          </cell>
          <cell r="D26">
            <v>0</v>
          </cell>
          <cell r="E26">
            <v>0</v>
          </cell>
          <cell r="F26">
            <v>0</v>
          </cell>
          <cell r="G26">
            <v>0</v>
          </cell>
          <cell r="H26">
            <v>0</v>
          </cell>
          <cell r="I26">
            <v>0</v>
          </cell>
          <cell r="J26">
            <v>0</v>
          </cell>
          <cell r="K26">
            <v>0</v>
          </cell>
          <cell r="O26">
            <v>2100</v>
          </cell>
        </row>
        <row r="27">
          <cell r="B27" t="str">
            <v>นปค</v>
          </cell>
          <cell r="C27">
            <v>0</v>
          </cell>
          <cell r="D27">
            <v>0</v>
          </cell>
          <cell r="E27">
            <v>0</v>
          </cell>
          <cell r="F27">
            <v>0</v>
          </cell>
          <cell r="G27">
            <v>0</v>
          </cell>
          <cell r="H27">
            <v>0</v>
          </cell>
          <cell r="I27">
            <v>0</v>
          </cell>
          <cell r="J27">
            <v>0</v>
          </cell>
          <cell r="K27">
            <v>0</v>
          </cell>
          <cell r="O27">
            <v>0</v>
          </cell>
        </row>
        <row r="28">
          <cell r="B28" t="str">
            <v>บผบ</v>
          </cell>
          <cell r="C28">
            <v>0</v>
          </cell>
          <cell r="D28">
            <v>0</v>
          </cell>
          <cell r="E28">
            <v>0</v>
          </cell>
          <cell r="F28">
            <v>0</v>
          </cell>
          <cell r="G28">
            <v>0</v>
          </cell>
          <cell r="H28">
            <v>0</v>
          </cell>
          <cell r="I28">
            <v>0</v>
          </cell>
          <cell r="J28">
            <v>0</v>
          </cell>
          <cell r="K28">
            <v>0</v>
          </cell>
          <cell r="O28">
            <v>0</v>
          </cell>
        </row>
        <row r="29">
          <cell r="B29" t="str">
            <v>บผฟ</v>
          </cell>
          <cell r="C29">
            <v>0</v>
          </cell>
          <cell r="D29">
            <v>1926</v>
          </cell>
          <cell r="E29">
            <v>0</v>
          </cell>
          <cell r="F29">
            <v>0</v>
          </cell>
          <cell r="G29">
            <v>1800</v>
          </cell>
          <cell r="H29">
            <v>4056</v>
          </cell>
          <cell r="I29">
            <v>0</v>
          </cell>
          <cell r="J29">
            <v>0</v>
          </cell>
          <cell r="K29">
            <v>0</v>
          </cell>
          <cell r="O29">
            <v>7782</v>
          </cell>
        </row>
        <row r="30">
          <cell r="B30" t="str">
            <v>บวศ</v>
          </cell>
          <cell r="C30">
            <v>1926</v>
          </cell>
          <cell r="D30">
            <v>0</v>
          </cell>
          <cell r="E30">
            <v>0</v>
          </cell>
          <cell r="F30">
            <v>0</v>
          </cell>
          <cell r="G30">
            <v>0</v>
          </cell>
          <cell r="H30">
            <v>0</v>
          </cell>
          <cell r="I30">
            <v>0</v>
          </cell>
          <cell r="J30">
            <v>0</v>
          </cell>
          <cell r="K30">
            <v>0</v>
          </cell>
          <cell r="O30">
            <v>1926</v>
          </cell>
        </row>
        <row r="31">
          <cell r="B31" t="str">
            <v>ปปค</v>
          </cell>
          <cell r="C31">
            <v>0</v>
          </cell>
          <cell r="D31">
            <v>2000</v>
          </cell>
          <cell r="E31">
            <v>0</v>
          </cell>
          <cell r="F31">
            <v>2000</v>
          </cell>
          <cell r="G31">
            <v>0</v>
          </cell>
          <cell r="H31">
            <v>0</v>
          </cell>
          <cell r="I31">
            <v>4140</v>
          </cell>
          <cell r="J31">
            <v>1926</v>
          </cell>
          <cell r="K31">
            <v>0</v>
          </cell>
          <cell r="O31">
            <v>10066</v>
          </cell>
        </row>
        <row r="32">
          <cell r="B32" t="str">
            <v>ปผป</v>
          </cell>
          <cell r="C32">
            <v>0</v>
          </cell>
          <cell r="D32">
            <v>1800</v>
          </cell>
          <cell r="E32">
            <v>0</v>
          </cell>
          <cell r="F32">
            <v>0</v>
          </cell>
          <cell r="G32">
            <v>0</v>
          </cell>
          <cell r="H32">
            <v>0</v>
          </cell>
          <cell r="I32">
            <v>1926</v>
          </cell>
          <cell r="J32">
            <v>0</v>
          </cell>
          <cell r="K32">
            <v>1926</v>
          </cell>
          <cell r="O32">
            <v>5652</v>
          </cell>
        </row>
        <row r="33">
          <cell r="B33" t="str">
            <v>ปวศ</v>
          </cell>
          <cell r="C33">
            <v>1800</v>
          </cell>
          <cell r="D33">
            <v>1926</v>
          </cell>
          <cell r="E33">
            <v>1926</v>
          </cell>
          <cell r="F33">
            <v>1926</v>
          </cell>
          <cell r="G33">
            <v>1926</v>
          </cell>
          <cell r="H33">
            <v>1926</v>
          </cell>
          <cell r="I33">
            <v>0</v>
          </cell>
          <cell r="J33">
            <v>0</v>
          </cell>
          <cell r="K33">
            <v>0</v>
          </cell>
          <cell r="O33">
            <v>11430</v>
          </cell>
        </row>
        <row r="34">
          <cell r="B34" t="str">
            <v>อคซ</v>
          </cell>
          <cell r="C34">
            <v>1800</v>
          </cell>
          <cell r="D34">
            <v>0</v>
          </cell>
          <cell r="E34">
            <v>0</v>
          </cell>
          <cell r="F34">
            <v>0</v>
          </cell>
          <cell r="G34">
            <v>0</v>
          </cell>
          <cell r="H34">
            <v>0</v>
          </cell>
          <cell r="I34">
            <v>0</v>
          </cell>
          <cell r="J34">
            <v>0</v>
          </cell>
          <cell r="K34">
            <v>0</v>
          </cell>
          <cell r="O34">
            <v>1800</v>
          </cell>
        </row>
        <row r="35">
          <cell r="B35" t="str">
            <v>อคส</v>
          </cell>
          <cell r="C35">
            <v>0</v>
          </cell>
          <cell r="D35">
            <v>0</v>
          </cell>
          <cell r="E35">
            <v>2000</v>
          </cell>
          <cell r="F35">
            <v>2247</v>
          </cell>
          <cell r="G35">
            <v>2247</v>
          </cell>
          <cell r="H35">
            <v>0</v>
          </cell>
          <cell r="I35">
            <v>0</v>
          </cell>
          <cell r="J35">
            <v>0</v>
          </cell>
          <cell r="K35">
            <v>2247</v>
          </cell>
          <cell r="O35">
            <v>8741</v>
          </cell>
        </row>
        <row r="36">
          <cell r="B36" t="str">
            <v>อตว</v>
          </cell>
          <cell r="C36">
            <v>2100</v>
          </cell>
          <cell r="D36">
            <v>0</v>
          </cell>
          <cell r="E36">
            <v>0</v>
          </cell>
          <cell r="F36">
            <v>0</v>
          </cell>
          <cell r="G36">
            <v>0</v>
          </cell>
          <cell r="H36">
            <v>0</v>
          </cell>
          <cell r="I36">
            <v>0</v>
          </cell>
          <cell r="J36">
            <v>0</v>
          </cell>
          <cell r="K36">
            <v>0</v>
          </cell>
          <cell r="O36">
            <v>2100</v>
          </cell>
        </row>
        <row r="37">
          <cell r="B37" t="str">
            <v>อปค</v>
          </cell>
          <cell r="C37">
            <v>0</v>
          </cell>
          <cell r="D37">
            <v>0</v>
          </cell>
          <cell r="E37">
            <v>0</v>
          </cell>
          <cell r="F37">
            <v>0</v>
          </cell>
          <cell r="G37">
            <v>0</v>
          </cell>
          <cell r="H37">
            <v>0</v>
          </cell>
          <cell r="I37">
            <v>0</v>
          </cell>
          <cell r="J37">
            <v>0</v>
          </cell>
          <cell r="K37">
            <v>0</v>
          </cell>
          <cell r="O37">
            <v>0</v>
          </cell>
        </row>
        <row r="38">
          <cell r="B38" t="str">
            <v>อผอ</v>
          </cell>
          <cell r="C38">
            <v>0</v>
          </cell>
          <cell r="D38">
            <v>0</v>
          </cell>
          <cell r="E38">
            <v>0</v>
          </cell>
          <cell r="F38">
            <v>0</v>
          </cell>
          <cell r="G38">
            <v>0</v>
          </cell>
          <cell r="H38">
            <v>0</v>
          </cell>
          <cell r="I38">
            <v>0</v>
          </cell>
          <cell r="J38">
            <v>0</v>
          </cell>
          <cell r="K38">
            <v>0</v>
          </cell>
          <cell r="O38">
            <v>0</v>
          </cell>
        </row>
        <row r="39">
          <cell r="B39" t="str">
            <v>อวศ</v>
          </cell>
          <cell r="C39">
            <v>0</v>
          </cell>
          <cell r="D39">
            <v>0</v>
          </cell>
          <cell r="E39">
            <v>0</v>
          </cell>
          <cell r="F39">
            <v>0</v>
          </cell>
          <cell r="G39">
            <v>0</v>
          </cell>
          <cell r="H39">
            <v>0</v>
          </cell>
          <cell r="I39">
            <v>0</v>
          </cell>
          <cell r="J39">
            <v>0</v>
          </cell>
          <cell r="K39">
            <v>0</v>
          </cell>
          <cell r="O39">
            <v>0</v>
          </cell>
        </row>
        <row r="40">
          <cell r="B40" t="str">
            <v>อสย</v>
          </cell>
          <cell r="C40">
            <v>0</v>
          </cell>
          <cell r="D40">
            <v>115</v>
          </cell>
          <cell r="E40">
            <v>0</v>
          </cell>
          <cell r="F40">
            <v>0</v>
          </cell>
          <cell r="G40">
            <v>0</v>
          </cell>
          <cell r="H40">
            <v>0</v>
          </cell>
          <cell r="I40">
            <v>0</v>
          </cell>
          <cell r="J40">
            <v>0</v>
          </cell>
          <cell r="K40">
            <v>0</v>
          </cell>
          <cell r="O40">
            <v>115</v>
          </cell>
        </row>
        <row r="41">
          <cell r="B41" t="str">
            <v>อสว</v>
          </cell>
          <cell r="C41">
            <v>0</v>
          </cell>
          <cell r="D41">
            <v>230</v>
          </cell>
          <cell r="E41">
            <v>0</v>
          </cell>
          <cell r="F41">
            <v>0</v>
          </cell>
          <cell r="G41">
            <v>0</v>
          </cell>
          <cell r="H41">
            <v>0</v>
          </cell>
          <cell r="I41">
            <v>0</v>
          </cell>
          <cell r="J41">
            <v>0</v>
          </cell>
          <cell r="K41">
            <v>0</v>
          </cell>
          <cell r="O41">
            <v>230</v>
          </cell>
        </row>
        <row r="42">
          <cell r="B42" t="str">
            <v>รวม</v>
          </cell>
          <cell r="C42">
            <v>30184.2</v>
          </cell>
          <cell r="D42">
            <v>37331.599999999999</v>
          </cell>
          <cell r="E42">
            <v>42002.2</v>
          </cell>
          <cell r="F42">
            <v>15500</v>
          </cell>
          <cell r="G42">
            <v>27750.400000000001</v>
          </cell>
          <cell r="H42">
            <v>41932</v>
          </cell>
          <cell r="I42">
            <v>53990</v>
          </cell>
          <cell r="J42">
            <v>26448</v>
          </cell>
          <cell r="K42">
            <v>23165</v>
          </cell>
          <cell r="L42">
            <v>0</v>
          </cell>
          <cell r="M42">
            <v>0</v>
          </cell>
          <cell r="N42">
            <v>0</v>
          </cell>
          <cell r="O42">
            <v>298303.40000000002</v>
          </cell>
        </row>
      </sheetData>
      <sheetData sheetId="2"/>
      <sheetData sheetId="3">
        <row r="3">
          <cell r="B3" t="str">
            <v>ม.ค.</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ent"/>
      <sheetName val="HKF"/>
      <sheetName val="TWF"/>
      <sheetName val="PSB"/>
      <sheetName val="AIGFT"/>
      <sheetName val="AIGBANK"/>
      <sheetName val="AIGCREDIT"/>
      <sheetName val="CFA"/>
      <sheetName val="TWC"/>
      <sheetName val="PHC"/>
      <sheetName val="HKC"/>
      <sheetName val="FSB"/>
      <sheetName val="CFG Japan"/>
      <sheetName val="THC"/>
      <sheetName val="CFG china"/>
      <sheetName val=" china"/>
      <sheetName val="chi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D-101"/>
      <sheetName val="Review Accrue"/>
      <sheetName val="A"/>
      <sheetName val="salary"/>
      <sheetName val="Prepaid Exp"/>
      <sheetName val="Adjust"/>
      <sheetName val="FixedAsset"/>
      <sheetName val="Sheet1"/>
      <sheetName val="Deposit"/>
      <sheetName val="Current"/>
      <sheetName val="BS"/>
      <sheetName val="PL"/>
      <sheetName val="A-100"/>
      <sheetName val="B-100"/>
      <sheetName val="B-100 Conclude"/>
      <sheetName val="B-102"/>
      <sheetName val="B-200"/>
      <sheetName val="B-201"/>
      <sheetName val="D-100"/>
      <sheetName val="D-200"/>
      <sheetName val="D-300"/>
      <sheetName val="D-400"/>
      <sheetName val="H-100"/>
      <sheetName val="O-100"/>
      <sheetName val="O-200"/>
      <sheetName val="I-100"/>
      <sheetName val="I-100 Conclude"/>
      <sheetName val="I-104 ap confirm control"/>
      <sheetName val="I-200"/>
      <sheetName val="I-200 Conclude"/>
      <sheetName val="J-100"/>
      <sheetName val="K-100"/>
      <sheetName val="L-100"/>
      <sheetName val="L-200"/>
      <sheetName val="L-300"/>
      <sheetName val="L-400"/>
      <sheetName val="L-500"/>
      <sheetName val="M-100"/>
      <sheetName val="M-200"/>
      <sheetName val="N-100"/>
      <sheetName val="N-100 Conclude"/>
      <sheetName val="N-101"/>
      <sheetName val="PA-100"/>
      <sheetName val="PA-100 Conclude"/>
      <sheetName val="PA-102"/>
      <sheetName val="PA-103"/>
      <sheetName val="PA-103.1"/>
      <sheetName val="PA-200"/>
      <sheetName val="PB-100"/>
      <sheetName val="PD-100"/>
      <sheetName val="RCLS"/>
      <sheetName val="Unadjusted"/>
      <sheetName val="SUMMARY"/>
      <sheetName val="raw"/>
      <sheetName val="Option"/>
      <sheetName val="AM_COST"/>
      <sheetName val="cshidr-OK"/>
      <sheetName val="Detail"/>
      <sheetName val="Amortization Table"/>
      <sheetName val="ADJ - RATE"/>
      <sheetName val="H-110"/>
      <sheetName val="H-120"/>
      <sheetName val="OQA"/>
      <sheetName val="#REF"/>
      <sheetName val="ﾃﾞｰﾀ一覧"/>
      <sheetName val="NOVEMBER"/>
      <sheetName val="SPM"/>
      <sheetName val="TB"/>
      <sheetName val="TOOL COST"/>
      <sheetName val="3-ADJ"/>
      <sheetName val="MISC"/>
      <sheetName val="両側規格のグラフ"/>
      <sheetName val="J-110"/>
      <sheetName val="40期下期見直し（実情） "/>
      <sheetName val="Total"/>
      <sheetName val="Customize Your Invoice"/>
      <sheetName val="B-105"/>
      <sheetName val="ค่าซ่อมรถ DMC"/>
      <sheetName val="J1"/>
      <sheetName val="Detalle de Mercaderia"/>
      <sheetName val="Date"/>
      <sheetName val="PL-D1"/>
      <sheetName val="BSLA"/>
      <sheetName val="Std of Raw Material"/>
      <sheetName val="HPS Slit Coil (Centralia)"/>
      <sheetName val="raw data"/>
      <sheetName val=""/>
      <sheetName val="Input1"/>
      <sheetName val="October9900_nch"/>
      <sheetName val="October9900_nch.xls"/>
      <sheetName val="Review_Accrue"/>
      <sheetName val="Prepaid_Exp"/>
      <sheetName val="B-100_Conclude"/>
      <sheetName val="I-100_Conclude"/>
      <sheetName val="I-104_ap_confirm_control"/>
      <sheetName val="I-200_Conclude"/>
      <sheetName val="N-100_Conclude"/>
      <sheetName val="PA-100_Conclude"/>
      <sheetName val="PA-103_1"/>
      <sheetName val="9"/>
      <sheetName val="Non-Statistical Sampling Master"/>
      <sheetName val="Two Step Revenue Testing Master"/>
      <sheetName val="Global Data"/>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sheetData sheetId="93"/>
      <sheetData sheetId="94"/>
      <sheetData sheetId="95"/>
      <sheetData sheetId="96"/>
      <sheetData sheetId="97"/>
      <sheetData sheetId="98"/>
      <sheetData sheetId="99" refreshError="1"/>
      <sheetData sheetId="100" refreshError="1"/>
      <sheetData sheetId="101" refreshError="1"/>
      <sheetData sheetId="102"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HB Abbrv"/>
      <sheetName val="Opening balance"/>
      <sheetName val="Check"/>
      <sheetName val="CIMBG-Notes"/>
      <sheetName val="CIMBG-CBS"/>
      <sheetName val="CIMBG-CPL"/>
      <sheetName val="CIMBG-DTA(L)"/>
      <sheetName val="CIMBG-DTA(L)RM"/>
      <sheetName val="CIMBG-PPE"/>
      <sheetName val="CAHB-MASB 29 (1)"/>
      <sheetName val="CAHB-MASB 29 (2)"/>
      <sheetName val="CIMBG-PPE_RM"/>
      <sheetName val="CIMBG-INVPROP"/>
      <sheetName val="C&amp;C"/>
      <sheetName val="Auditor rem"/>
      <sheetName val="Director rem"/>
      <sheetName val="Capitaladequacy"/>
      <sheetName val="Interco"/>
      <sheetName val="CIMBG_Notes"/>
      <sheetName val="FS"/>
      <sheetName val="Bradys Rates Table"/>
      <sheetName val="IRATE"/>
      <sheetName val="BS"/>
      <sheetName val="Inputs"/>
      <sheetName val="Par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brary Procedures"/>
      <sheetName val="Planning meeting"/>
      <sheetName val="Assumption"/>
      <sheetName val="Mall&amp;CPD"/>
      <sheetName val="Equity"/>
      <sheetName val="Summary "/>
      <sheetName val="MA KHACH HANG"/>
      <sheetName val="MA NGUOI BAN"/>
      <sheetName val="database"/>
      <sheetName val="QtrList"/>
      <sheetName val="YearList"/>
      <sheetName val="Range name"/>
      <sheetName val="Cash"/>
      <sheetName val="Drop Down"/>
      <sheetName val="Data55X"/>
      <sheetName val="Permanent info"/>
      <sheetName val="07-98(2)"/>
      <sheetName val="MAY"/>
      <sheetName val="TB-สูตร"/>
      <sheetName val="Statement-BAHT"/>
      <sheetName val="Main"/>
      <sheetName val="Related"/>
      <sheetName val="MV-Master"/>
      <sheetName val="ค่าแรง"/>
      <sheetName val="Input"/>
      <sheetName val="Library Procedures "/>
      <sheetName val="Lead schedule"/>
      <sheetName val="Breakdown"/>
      <sheetName val="Test Cash on hand"/>
      <sheetName val="Bank reconcile"/>
      <sheetName val="Bank Confirmation"/>
      <sheetName val="Test translation"/>
      <sheetName val="Financial condition"/>
      <sheetName val="Disclosure"/>
      <sheetName val="Dropdown data"/>
      <sheetName val="10K4"/>
      <sheetName val="Master"/>
      <sheetName val="MfgproSep05"/>
      <sheetName val="Reference"/>
      <sheetName val="BUILDING "/>
      <sheetName val="short"/>
      <sheetName val="asset 2009"/>
      <sheetName val="GFSS"/>
      <sheetName val="Sheet1"/>
      <sheetName val="SL - Determine audit strategy a"/>
      <sheetName val="I-Données_de_base"/>
      <sheetName val="Agree PPE"/>
      <sheetName val="GL 33311"/>
      <sheetName val="Non-deductible expense"/>
      <sheetName val="Non-deductible"/>
      <sheetName val="CAS"/>
      <sheetName val="3MTH"/>
      <sheetName val="3MIT"/>
      <sheetName val="OP Review-OctSRO"/>
      <sheetName val="MW"/>
      <sheetName val="Definitions"/>
      <sheetName val="G&amp;A"/>
      <sheetName val="Common Data"/>
      <sheetName val="FY96"/>
      <sheetName val="Review BS"/>
      <sheetName val="Non-Statistical Sampling Master"/>
      <sheetName val="Two Step Revenue Testing Master"/>
      <sheetName val="Global Data"/>
      <sheetName val="Sheet2"/>
      <sheetName val="Results Template “结果”模板"/>
      <sheetName val="MPS"/>
      <sheetName val="Workdone"/>
      <sheetName val="Accept-Reject"/>
      <sheetName val="Detail&gt;&gt;"/>
      <sheetName val="Contract Detail 2018"/>
      <sheetName val="Contract Detail 2019"/>
      <sheetName val="Cut-off"/>
      <sheetName val="Header"/>
      <sheetName val="Agree detail"/>
      <sheetName val="Movement schedule"/>
      <sheetName val="Lead "/>
      <sheetName val="FA Register"/>
      <sheetName val="Additions"/>
      <sheetName val="Disposals"/>
      <sheetName val="Accrue"/>
      <sheetName val="Library_Procedures2"/>
      <sheetName val="Planning_meeting2"/>
      <sheetName val="Library_Procedures1"/>
      <sheetName val="Planning_meeting1"/>
      <sheetName val="Library_Procedures"/>
      <sheetName val="Planning_meeting"/>
      <sheetName val="Library_Procedures3"/>
      <sheetName val="Planning_meeting3"/>
      <sheetName val="Library_Procedures4"/>
      <sheetName val="Planning_meeting4"/>
      <sheetName val="Library_Procedures5"/>
      <sheetName val="Planning_meeting5"/>
      <sheetName val="Library_Procedures6"/>
      <sheetName val="Planning_meeting6"/>
      <sheetName val="Summary_"/>
      <sheetName val="FSA"/>
      <sheetName val="MainComp"/>
      <sheetName val="Drawdown"/>
      <sheetName val="XREF"/>
      <sheetName val="FSL"/>
      <sheetName val="M"/>
      <sheetName val="Asset pledge under Bank"/>
      <sheetName val="Movement schedule 2"/>
      <sheetName val="Queries for Payroll"/>
      <sheetName val="Q15"/>
      <sheetName val="SHELL DEPOSIT"/>
      <sheetName val="Weibull Continuous"/>
      <sheetName val="#REF"/>
      <sheetName val="MU"/>
      <sheetName val="(PBC) GL Oct 2018"/>
      <sheetName val="Summary"/>
      <sheetName val="Summary detail"/>
      <sheetName val="Working"/>
      <sheetName val="Summary detail (new)"/>
      <sheetName val="Monthly summary"/>
      <sheetName val="Monthly"/>
      <sheetName val="P 1"/>
      <sheetName val="P 2"/>
      <sheetName val="P 4"/>
      <sheetName val="P 5"/>
      <sheetName val="P 6"/>
      <sheetName val="P 23"/>
      <sheetName val="P 36"/>
      <sheetName val="P 38"/>
      <sheetName val="P 45"/>
      <sheetName val="P 48"/>
      <sheetName val="Monthly (new)"/>
      <sheetName val="P 23 new"/>
      <sheetName val="P 38 new"/>
      <sheetName val="P 45 new"/>
      <sheetName val="P 48 new"/>
      <sheetName val="P 33"/>
      <sheetName val="P 3"/>
      <sheetName val="P 7"/>
      <sheetName val="P 8"/>
      <sheetName val="P 9a"/>
      <sheetName val="P 9b"/>
      <sheetName val="P 10"/>
      <sheetName val="P 11"/>
      <sheetName val="P 12"/>
      <sheetName val="P 13"/>
      <sheetName val="P 14"/>
      <sheetName val="P 15"/>
      <sheetName val="P 16"/>
      <sheetName val="P 17"/>
      <sheetName val="P 18"/>
      <sheetName val="P 21"/>
      <sheetName val="P 24"/>
      <sheetName val="P 25"/>
      <sheetName val="P 26"/>
      <sheetName val="P 28"/>
      <sheetName val="P 29"/>
      <sheetName val="P 30"/>
      <sheetName val="P 31"/>
      <sheetName val="P 32"/>
      <sheetName val="P 35"/>
      <sheetName val="P 40"/>
      <sheetName val="P 41"/>
      <sheetName val="P 43"/>
      <sheetName val="P 44"/>
      <sheetName val="P 46"/>
      <sheetName val="P 19"/>
      <sheetName val="P 20"/>
      <sheetName val="P 22"/>
      <sheetName val="P 27"/>
      <sheetName val="P 34"/>
      <sheetName val="P 37"/>
      <sheetName val="P 39"/>
      <sheetName val="P 42"/>
      <sheetName val="P 47"/>
      <sheetName val="FE_1770_P1"/>
      <sheetName val="May'15"/>
      <sheetName val="Sep'15"/>
      <sheetName val="Apr'15"/>
      <sheetName val="Indoor Disposer"/>
      <sheetName val="ocean voyage"/>
      <sheetName val="General Parameter"/>
      <sheetName val="Menu"/>
      <sheetName val="LS"/>
      <sheetName val="Loan Movement"/>
      <sheetName val="Hedge assessment"/>
      <sheetName val="Results Marked to Market"/>
      <sheetName val="Derivative TDI"/>
      <sheetName val="Bloomberg"/>
      <sheetName val="Movement schedule PBC"/>
      <sheetName val="PBC - Swap Loan"/>
      <sheetName val="Cashier receipt"/>
      <sheetName val="Task plan Final18"/>
      <sheetName val="Task plan Final16 (ex)"/>
      <sheetName val="DATA_YE 98"/>
      <sheetName val="Price_list_title"/>
      <sheetName val="DATA"/>
      <sheetName val="OTR"/>
      <sheetName val="Info"/>
      <sheetName val="working papers"/>
      <sheetName val="Bank"/>
      <sheetName val="Sheet3"/>
      <sheetName val="tbsh07"/>
      <sheetName val="tbsh08"/>
      <sheetName val="tbsh09"/>
      <sheetName val="Sales by Client"/>
      <sheetName val="预提费用 930"/>
      <sheetName val="未交增值"/>
      <sheetName val="城建税"/>
      <sheetName val="个税"/>
      <sheetName val="教育费"/>
      <sheetName val="地方教育费附加"/>
      <sheetName val="tbdl07"/>
      <sheetName val="tbdl08"/>
      <sheetName val="tbdl09"/>
      <sheetName val="科目余额表"/>
      <sheetName val="ADJ. Q1'2021"/>
      <sheetName val="Revenue CA"/>
      <sheetName val="FSM"/>
      <sheetName val="OP-final"/>
      <sheetName val="hdcnt 3"/>
      <sheetName val="Dic"/>
      <sheetName val="Head_Month_TC"/>
      <sheetName val="date"/>
      <sheetName val="Mp-team 1"/>
      <sheetName val="Sheet5"/>
      <sheetName val="MPD SORT WIP"/>
      <sheetName val="Sheet4"/>
      <sheetName val="控制sheet"/>
      <sheetName val="AR"/>
      <sheetName val="FS"/>
      <sheetName val="SH"/>
      <sheetName val="Deferred tax 14year end"/>
      <sheetName val="SP"/>
      <sheetName val="mmta99"/>
      <sheetName val="TB-HWM"/>
      <sheetName val="Guidance"/>
      <sheetName val="Daily Crew Recon"/>
      <sheetName val="Basic Salary"/>
      <sheetName val="EPF"/>
      <sheetName val="SOCSO"/>
      <sheetName val="Allowance"/>
      <sheetName val="Overtime"/>
      <sheetName val="EIS"/>
      <sheetName val="EIS-62100325"/>
      <sheetName val="Contents (YE)"/>
      <sheetName val="F-1 F-2"/>
      <sheetName val="第1页"/>
      <sheetName val="Repayment Summary"/>
      <sheetName val="Sheet1 (2)"/>
      <sheetName val="SAA"/>
      <sheetName val="Cost Center"/>
      <sheetName val="Profit Center"/>
      <sheetName val="D4"/>
      <sheetName val="D6"/>
      <sheetName val="D7"/>
      <sheetName val="D8"/>
      <sheetName val="subscriber forcast"/>
      <sheetName val="Key Assumptions"/>
      <sheetName val="E claim 142014 to 1872014"/>
      <sheetName val="Igw Model"/>
      <sheetName val="Inputs"/>
      <sheetName val="Profitability"/>
      <sheetName val="CA-O7"/>
      <sheetName val="LOBs Apr 06"/>
      <sheetName val="COMP"/>
      <sheetName val="MV"/>
      <sheetName val="A-1"/>
      <sheetName val="31072001"/>
      <sheetName val="MAPPING"/>
      <sheetName val="BPR"/>
      <sheetName val="MWBSpread"/>
      <sheetName val="B"/>
      <sheetName val="Alloc"/>
      <sheetName val="JAN 07"/>
      <sheetName val="JUL 06"/>
      <sheetName val="OCT 06"/>
      <sheetName val="B1"/>
      <sheetName val="MATERIALFINAL"/>
      <sheetName val="para"/>
      <sheetName val="KA"/>
      <sheetName val="MY"/>
      <sheetName val="PH"/>
      <sheetName val="SEA KPI scorecard"/>
      <sheetName val="SG"/>
      <sheetName val="TB0411"/>
      <sheetName val="Contents"/>
      <sheetName val="JAN"/>
      <sheetName val="FEB"/>
      <sheetName val="MAR"/>
      <sheetName val="APRIL"/>
      <sheetName val="MEI"/>
      <sheetName val="JUNI"/>
      <sheetName val="JULI"/>
      <sheetName val="AGST"/>
      <sheetName val="SEPT"/>
      <sheetName val="OKT"/>
      <sheetName val="NOV"/>
      <sheetName val="DES"/>
      <sheetName val="REKAP 2019"/>
      <sheetName val="rek others"/>
      <sheetName val="eksport"/>
      <sheetName val="ppnout"/>
      <sheetName val="spm"/>
      <sheetName val="REKON"/>
      <sheetName val="BTR"/>
      <sheetName val="BGR"/>
      <sheetName val="BKS"/>
      <sheetName val="NERACA"/>
      <sheetName val="GeneralInfo"/>
      <sheetName val="PAYROLL LISTING "/>
      <sheetName val="Unearned Detail "/>
      <sheetName val="Asset Register 21"/>
      <sheetName val="Deal"/>
      <sheetName val="AN_EL(16.0)"/>
      <sheetName val="Building under-Dec-21"/>
      <sheetName val="Guangken Rubber Thai Southern "/>
      <sheetName val="COGS Reconciliation Nov'19"/>
      <sheetName val="งบต้นทุนผลิต Nov'19"/>
      <sheetName val="TB Nov'19"/>
      <sheetName val="Purchasing transaction Nov'19"/>
      <sheetName val="PBC_FAR 311220"/>
      <sheetName val="Portion KS-Unsustain"/>
      <sheetName val="OS Feb2020"/>
      <sheetName val="SK HTM"/>
      <sheetName val="Comm"/>
      <sheetName val="Summary P &amp; L"/>
      <sheetName val="Overheads"/>
      <sheetName val="07KM"/>
      <sheetName val="lookup"/>
      <sheetName val="数据验证"/>
      <sheetName val="Prepaid Exp (NA)"/>
      <sheetName val="Re test depreciation"/>
      <sheetName val="Cap.emp-Free cash Projet XYZ"/>
      <sheetName val="Assump"/>
      <sheetName val="exchange rate"/>
      <sheetName val="W"/>
      <sheetName val="JS"/>
      <sheetName val="08完工百分比测试"/>
      <sheetName val="样本设计"/>
      <sheetName val="汇率测试"/>
      <sheetName val="期后测试"/>
      <sheetName val="ar备份"/>
      <sheetName val="ARP-U501"/>
      <sheetName val="Gewinn"/>
      <sheetName val="Balance Sheet"/>
      <sheetName val="volume"/>
      <sheetName val="Details"/>
      <sheetName val="Access360 - PP"/>
      <sheetName val="Actual Installs by Month"/>
      <sheetName val="Customer Counts - UNEp"/>
      <sheetName val="Customer Counts - Facilites"/>
      <sheetName val="Customer Counts - VPN"/>
      <sheetName val="Lookup Tables"/>
      <sheetName val="Results Template - Combined"/>
      <sheetName val="PRC 13"/>
      <sheetName val="填表说明"/>
      <sheetName val="填写说明"/>
      <sheetName val="12.Taxes payable"/>
      <sheetName val="22.Notes to consolidated cashfl"/>
      <sheetName val="2.AR"/>
      <sheetName val="Consolidated BS"/>
      <sheetName val="Consolidated CF"/>
      <sheetName val="Parameters"/>
      <sheetName val="安全服务"/>
      <sheetName val="4.1拆出资金"/>
      <sheetName val="Currencies"/>
      <sheetName val="Foreign exchange"/>
      <sheetName val="May12"/>
      <sheetName val="Work copy"/>
      <sheetName val="PL By Qtr-AfterElim"/>
      <sheetName val="PL-Qtr"/>
      <sheetName val="Spending_Qtr"/>
      <sheetName val="IS Summary-96"/>
      <sheetName val="固定资产预测"/>
      <sheetName val="Appendx all data"/>
      <sheetName val="AR Aging for CS"/>
      <sheetName val="Base info"/>
      <sheetName val="scratch"/>
      <sheetName val="LK01"/>
      <sheetName val="Assum"/>
      <sheetName val="Tax Payable"/>
      <sheetName val="二期内购汇总表"/>
      <sheetName val="list"/>
      <sheetName val="Toolbox"/>
      <sheetName val="Combo Box"/>
      <sheetName val="Sample IS"/>
      <sheetName val="Sample Rev"/>
      <sheetName val="Probability View"/>
      <sheetName val="index"/>
      <sheetName val="Atapi Integrater"/>
      <sheetName val="Core Group - Media "/>
      <sheetName val="Retail Atapi"/>
      <sheetName val="资产负债表"/>
      <sheetName val="MTList"/>
      <sheetName val="进口设备FOB总价表"/>
      <sheetName val="Apr07 Close"/>
      <sheetName val="ETHECON"/>
      <sheetName val="FORGING"/>
      <sheetName val="BT明细分类账"/>
      <sheetName val="MR_BS"/>
      <sheetName val="设备部房屋"/>
      <sheetName val="2004 SAD#13 Supporting"/>
      <sheetName val="US Codes"/>
      <sheetName val="G6-1A (2005)"/>
      <sheetName val="XL4Poppy"/>
      <sheetName val="UFPrn20050811181903"/>
      <sheetName val="报表项目名称"/>
      <sheetName val="Selling"/>
      <sheetName val="制造费用"/>
      <sheetName val="财务费用"/>
      <sheetName val="资产负债表及损益表"/>
      <sheetName val="Invested Capital"/>
      <sheetName val="Rev05"/>
      <sheetName val="制造费用分摊测试"/>
      <sheetName val="Guidance-English"/>
      <sheetName val="P1"/>
      <sheetName val="汇总"/>
      <sheetName val="封面"/>
      <sheetName val="Name list"/>
      <sheetName val="cover"/>
      <sheetName val="N.应付账款"/>
      <sheetName val="N.应付票据"/>
      <sheetName val="U.所得税"/>
      <sheetName val="O.递延税资产"/>
      <sheetName val="O.递延税负债"/>
      <sheetName val="O.应交税费"/>
      <sheetName val="U.税金及附加"/>
      <sheetName val="P.预收"/>
      <sheetName val="P.其他应付款"/>
      <sheetName val="P.其他流动负债"/>
      <sheetName val="P.应付职工薪酬"/>
      <sheetName val="#REF!"/>
      <sheetName val="公司名称"/>
      <sheetName val="非合同台帐"/>
      <sheetName val="预付账款表"/>
      <sheetName val="Scoping"/>
      <sheetName val="intersales,bal"/>
      <sheetName val="Source"/>
      <sheetName val="index cc"/>
      <sheetName val="OT Calculation"/>
      <sheetName val="Salaries"/>
      <sheetName val="120005 Accounts Receivable"/>
      <sheetName val="CODESS"/>
      <sheetName val=" Summary FA - Common"/>
      <sheetName val="Metals"/>
      <sheetName val="เงินกู้ธนชาติ"/>
      <sheetName val="J2"/>
      <sheetName val="BS-203"/>
      <sheetName val="Results_Template_“结果”模板"/>
      <sheetName val="Non-Statistical_Sampling_Master"/>
      <sheetName val="Two_Step_Revenue_Testing_Master"/>
      <sheetName val="Global_Data"/>
      <sheetName val="Re_test_depreciation"/>
      <sheetName val="Sales_by_Client"/>
      <sheetName val="预提费用_930"/>
      <sheetName val="Cap_emp-Free_cash_Projet_XYZ"/>
      <sheetName val="Drop_Down"/>
      <sheetName val="exchange_rate"/>
      <sheetName val="SL_-_Determine_audit_strategy_a"/>
      <sheetName val="Results_Template_“结果”模板2"/>
      <sheetName val="Non-Statistical_Sampling_Maste2"/>
      <sheetName val="Two_Step_Revenue_Testing_Maste2"/>
      <sheetName val="Global_Data2"/>
      <sheetName val="Re_test_depreciation2"/>
      <sheetName val="Sales_by_Client2"/>
      <sheetName val="预提费用_9302"/>
      <sheetName val="Cap_emp-Free_cash_Projet_XYZ2"/>
      <sheetName val="Drop_Down2"/>
      <sheetName val="exchange_rate2"/>
      <sheetName val="SL_-_Determine_audit_strategy_2"/>
      <sheetName val="Results_Template_“结果”模板1"/>
      <sheetName val="Non-Statistical_Sampling_Maste1"/>
      <sheetName val="Two_Step_Revenue_Testing_Maste1"/>
      <sheetName val="Global_Data1"/>
      <sheetName val="Re_test_depreciation1"/>
      <sheetName val="Sales_by_Client1"/>
      <sheetName val="预提费用_9301"/>
      <sheetName val="Cap_emp-Free_cash_Projet_XYZ1"/>
      <sheetName val="Drop_Down1"/>
      <sheetName val="exchange_rate1"/>
      <sheetName val="SL_-_Determine_audit_strategy_1"/>
      <sheetName val="loan database"/>
      <sheetName val="短期借款&amp;长期借款明细表20021231"/>
      <sheetName val="现金流量表所需提供的资料"/>
      <sheetName val="利润及利润分配表试算表"/>
      <sheetName val="资产试算表"/>
      <sheetName val="负债试算表"/>
      <sheetName val="Combines Sales"/>
      <sheetName val="Employees"/>
      <sheetName val="pl"/>
      <sheetName val="Permit"/>
      <sheetName val="Company Name"/>
      <sheetName val="客户"/>
      <sheetName val="YLC"/>
      <sheetName val="综合成本分析01.01-0205"/>
      <sheetName val="VINYLS"/>
      <sheetName val="移动通讯费计划表"/>
      <sheetName val="Code"/>
      <sheetName val="Procedures (Step 4)"/>
      <sheetName val="Procedures (Step 1)"/>
      <sheetName val="Procedures (Step 5)"/>
      <sheetName val="5月"/>
      <sheetName val="6月"/>
      <sheetName val="7月"/>
      <sheetName val="8月"/>
      <sheetName val="9月"/>
      <sheetName val="10月"/>
      <sheetName val="11月"/>
      <sheetName val="Sheet20"/>
      <sheetName val="SE_Output"/>
      <sheetName val="项目目录"/>
      <sheetName val="银行(基本资料)"/>
      <sheetName val="SALES"/>
      <sheetName val="#511BkRec"/>
      <sheetName val="#511-SEPT97"/>
      <sheetName val="#511-OCT97"/>
      <sheetName val="#511-NOV97"/>
      <sheetName val="#511-DEC97"/>
      <sheetName val="Location Lookup"/>
      <sheetName val="LinkData"/>
      <sheetName val="SAD"/>
      <sheetName val="PICode"/>
      <sheetName val="WACC Analysis"/>
      <sheetName val="数据"/>
      <sheetName val="Local_Database"/>
      <sheetName val="GenAssms"/>
      <sheetName val="Assumptions"/>
      <sheetName val="ENG_Cons"/>
      <sheetName val="NAO"/>
      <sheetName val="PAO_Cons"/>
      <sheetName val="WHQ_Cons"/>
      <sheetName val="arDB"/>
      <sheetName val="Option"/>
      <sheetName val="Detail"/>
      <sheetName val="DERMIK Multiples"/>
      <sheetName val="DERMIK"/>
      <sheetName val="库存商品余额表.dbf"/>
      <sheetName val="Consolidated by Co"/>
      <sheetName val="玛赛软件合同总价表"/>
      <sheetName val="内贸采购合同总价表"/>
      <sheetName val="ADJ Sum(console)"/>
      <sheetName val="利润表变化"/>
      <sheetName val="Deferred Maint - old"/>
      <sheetName val="Sum of Parts"/>
      <sheetName val="jan 02 psg"/>
      <sheetName val="试算平衡表"/>
      <sheetName val="Currency"/>
      <sheetName val="Non-Statistical Sampling"/>
      <sheetName val="表21 净利润调节表"/>
      <sheetName val="factors"/>
      <sheetName val="합계잔액시산표"/>
    </sheetNames>
    <sheetDataSet>
      <sheetData sheetId="0">
        <row r="113">
          <cell r="L113" t="b">
            <v>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sheetData sheetId="233"/>
      <sheetData sheetId="234"/>
      <sheetData sheetId="235"/>
      <sheetData sheetId="236"/>
      <sheetData sheetId="237"/>
      <sheetData sheetId="238"/>
      <sheetData sheetId="239"/>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sheetData sheetId="313"/>
      <sheetData sheetId="314"/>
      <sheetData sheetId="315"/>
      <sheetData sheetId="316" refreshError="1"/>
      <sheetData sheetId="317"/>
      <sheetData sheetId="318"/>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sheetData sheetId="542" refreshError="1"/>
      <sheetData sheetId="543" refreshError="1"/>
      <sheetData sheetId="544" refreshError="1"/>
      <sheetData sheetId="545" refreshError="1"/>
      <sheetData sheetId="546"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brary Procedures"/>
      <sheetName val="Detail Analysis"/>
      <sheetName val="Detail Analysis (Final)"/>
      <sheetName val="Lead schedule (FINAL)"/>
      <sheetName val="Lead- final"/>
      <sheetName val="Control PIP"/>
      <sheetName val="Details from client&gt;&gt;&gt;&gt;"/>
      <sheetName val="GL181XXX"/>
      <sheetName val="GL187110"/>
      <sheetName val="Sum(FA trf from PIP)V.1"/>
      <sheetName val="Register181190"/>
      <sheetName val="Register181220"/>
      <sheetName val="Register181260"/>
      <sheetName val="Register181270"/>
      <sheetName val="Register181340"/>
      <sheetName val="Register181510"/>
      <sheetName val="Register181520"/>
      <sheetName val="Register181540"/>
      <sheetName val="Register181550"/>
      <sheetName val="Register181610"/>
      <sheetName val="Register181710"/>
      <sheetName val="Assumption"/>
      <sheetName val="Mall&amp;CPD"/>
    </sheetNames>
    <sheetDataSet>
      <sheetData sheetId="0">
        <row r="8">
          <cell r="K8" t="b">
            <v>1</v>
          </cell>
        </row>
        <row r="9">
          <cell r="K9" t="b">
            <v>0</v>
          </cell>
        </row>
        <row r="13">
          <cell r="K13" t="b">
            <v>0</v>
          </cell>
        </row>
        <row r="18">
          <cell r="K18" t="b">
            <v>1</v>
          </cell>
        </row>
        <row r="19">
          <cell r="K19" t="b">
            <v>0</v>
          </cell>
        </row>
        <row r="20">
          <cell r="K20" t="b">
            <v>0</v>
          </cell>
        </row>
        <row r="21">
          <cell r="K21" t="b">
            <v>0</v>
          </cell>
        </row>
        <row r="29">
          <cell r="K29" t="b">
            <v>1</v>
          </cell>
        </row>
        <row r="30">
          <cell r="K30" t="b">
            <v>0</v>
          </cell>
        </row>
        <row r="44">
          <cell r="K44" t="b">
            <v>1</v>
          </cell>
        </row>
        <row r="45">
          <cell r="K45" t="b">
            <v>0</v>
          </cell>
        </row>
        <row r="49">
          <cell r="K49" t="b">
            <v>0</v>
          </cell>
        </row>
        <row r="54">
          <cell r="K54" t="b">
            <v>1</v>
          </cell>
        </row>
        <row r="55">
          <cell r="K55" t="b">
            <v>0</v>
          </cell>
        </row>
        <row r="56">
          <cell r="K56" t="b">
            <v>0</v>
          </cell>
        </row>
        <row r="57">
          <cell r="K57" t="b">
            <v>0</v>
          </cell>
        </row>
        <row r="69">
          <cell r="K69" t="b">
            <v>0</v>
          </cell>
        </row>
        <row r="73">
          <cell r="K73" t="b">
            <v>0</v>
          </cell>
        </row>
        <row r="77">
          <cell r="K77" t="b">
            <v>0</v>
          </cell>
        </row>
        <row r="81">
          <cell r="K81" t="b">
            <v>0</v>
          </cell>
        </row>
        <row r="85">
          <cell r="K85" t="b">
            <v>0</v>
          </cell>
        </row>
        <row r="89">
          <cell r="K89" t="b">
            <v>0</v>
          </cell>
        </row>
        <row r="93">
          <cell r="K93" t="b">
            <v>1</v>
          </cell>
        </row>
      </sheetData>
      <sheetData sheetId="1"/>
      <sheetData sheetId="2"/>
      <sheetData sheetId="3">
        <row r="3">
          <cell r="B3">
            <v>3884580362.3800001</v>
          </cell>
        </row>
      </sheetData>
      <sheetData sheetId="4"/>
      <sheetData sheetId="5">
        <row r="34">
          <cell r="H34">
            <v>2439950006.8871069</v>
          </cell>
        </row>
      </sheetData>
      <sheetData sheetId="6"/>
      <sheetData sheetId="7">
        <row r="88">
          <cell r="I88">
            <v>2436872504.0599999</v>
          </cell>
        </row>
      </sheetData>
      <sheetData sheetId="8">
        <row r="56">
          <cell r="J56">
            <v>2436872504.0599999</v>
          </cell>
        </row>
      </sheetData>
      <sheetData sheetId="9">
        <row r="10">
          <cell r="V10">
            <v>65962466.658293858</v>
          </cell>
        </row>
      </sheetData>
      <sheetData sheetId="10">
        <row r="7">
          <cell r="G7">
            <v>1283200</v>
          </cell>
        </row>
      </sheetData>
      <sheetData sheetId="11">
        <row r="7">
          <cell r="G7">
            <v>8550</v>
          </cell>
        </row>
      </sheetData>
      <sheetData sheetId="12">
        <row r="11">
          <cell r="G11">
            <v>7270</v>
          </cell>
        </row>
      </sheetData>
      <sheetData sheetId="13">
        <row r="8">
          <cell r="G8">
            <v>34500</v>
          </cell>
        </row>
      </sheetData>
      <sheetData sheetId="14">
        <row r="7">
          <cell r="G7">
            <v>1638600</v>
          </cell>
        </row>
      </sheetData>
      <sheetData sheetId="15">
        <row r="10">
          <cell r="H10">
            <v>38000</v>
          </cell>
        </row>
      </sheetData>
      <sheetData sheetId="16">
        <row r="11">
          <cell r="H11">
            <v>3476.64</v>
          </cell>
        </row>
      </sheetData>
      <sheetData sheetId="17">
        <row r="13">
          <cell r="I13">
            <v>6200</v>
          </cell>
        </row>
      </sheetData>
      <sheetData sheetId="18">
        <row r="34">
          <cell r="I34">
            <v>24400</v>
          </cell>
        </row>
      </sheetData>
      <sheetData sheetId="19">
        <row r="11">
          <cell r="AO11">
            <v>81699.843999999997</v>
          </cell>
        </row>
      </sheetData>
      <sheetData sheetId="20">
        <row r="7">
          <cell r="H7">
            <v>15700</v>
          </cell>
        </row>
      </sheetData>
      <sheetData sheetId="21" refreshError="1"/>
      <sheetData sheetId="22"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Library Procedures"/>
      <sheetName val="Prepaids"/>
      <sheetName val="Test amortization"/>
      <sheetName val="Reclassification"/>
      <sheetName val="Lead schedule"/>
      <sheetName val="TB YE15"/>
      <sheetName val="GL YE15"/>
      <sheetName val="Input1"/>
    </sheetNames>
    <sheetDataSet>
      <sheetData sheetId="0" refreshError="1"/>
      <sheetData sheetId="1">
        <row r="9">
          <cell r="K9" t="b">
            <v>1</v>
          </cell>
        </row>
        <row r="33">
          <cell r="K33" t="b">
            <v>0</v>
          </cell>
        </row>
      </sheetData>
      <sheetData sheetId="2" refreshError="1"/>
      <sheetData sheetId="3" refreshError="1"/>
      <sheetData sheetId="4" refreshError="1"/>
      <sheetData sheetId="5">
        <row r="5">
          <cell r="C5">
            <v>53207.85</v>
          </cell>
        </row>
      </sheetData>
      <sheetData sheetId="6">
        <row r="35">
          <cell r="J35">
            <v>106852.55</v>
          </cell>
        </row>
      </sheetData>
      <sheetData sheetId="7" refreshError="1"/>
      <sheetData sheetId="8"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Library Procedures"/>
      <sheetName val="Payments and receipts"/>
      <sheetName val="Agree details&amp;Reconciliation"/>
      <sheetName val="Agree tax cal (PND50)"/>
      <sheetName val="Deferred tax"/>
      <sheetName val="Scoping"/>
      <sheetName val="Detail supporting from client&gt;&gt;"/>
      <sheetName val="PL"/>
      <sheetName val="Summary adjustment"/>
      <sheetName val="deferred income tax"/>
      <sheetName val="Add back "/>
      <sheetName val="Deprication"/>
      <sheetName val="training"/>
      <sheetName val="retirement benefti"/>
      <sheetName val="CIT payable"/>
      <sheetName val="WHT deduct at source"/>
      <sheetName val="CIT"/>
    </sheetNames>
    <sheetDataSet>
      <sheetData sheetId="0" refreshError="1"/>
      <sheetData sheetId="1">
        <row r="10">
          <cell r="K10" t="b">
            <v>1</v>
          </cell>
        </row>
        <row r="65">
          <cell r="K65" t="b">
            <v>0</v>
          </cell>
        </row>
        <row r="69">
          <cell r="K69" t="b">
            <v>0</v>
          </cell>
        </row>
        <row r="73">
          <cell r="K73" t="b">
            <v>0</v>
          </cell>
        </row>
        <row r="74">
          <cell r="K74" t="b">
            <v>0</v>
          </cell>
        </row>
        <row r="101">
          <cell r="K101" t="b">
            <v>0</v>
          </cell>
        </row>
        <row r="105">
          <cell r="K105" t="b">
            <v>0</v>
          </cell>
        </row>
        <row r="106">
          <cell r="K106" t="b">
            <v>1</v>
          </cell>
        </row>
        <row r="119">
          <cell r="K119" t="b">
            <v>1</v>
          </cell>
        </row>
        <row r="120">
          <cell r="K120" t="b">
            <v>0</v>
          </cell>
        </row>
        <row r="124">
          <cell r="K124" t="b">
            <v>0</v>
          </cell>
        </row>
        <row r="125">
          <cell r="K125" t="b">
            <v>0</v>
          </cell>
        </row>
        <row r="126">
          <cell r="K126" t="b">
            <v>0</v>
          </cell>
        </row>
        <row r="139">
          <cell r="K139" t="b">
            <v>1</v>
          </cell>
        </row>
        <row r="140">
          <cell r="K140" t="b">
            <v>0</v>
          </cell>
        </row>
        <row r="151">
          <cell r="K151" t="b">
            <v>1</v>
          </cell>
        </row>
        <row r="152">
          <cell r="K152" t="b">
            <v>0</v>
          </cell>
        </row>
        <row r="156">
          <cell r="K156" t="b">
            <v>0</v>
          </cell>
        </row>
        <row r="167">
          <cell r="K167" t="b">
            <v>1</v>
          </cell>
        </row>
        <row r="168">
          <cell r="K168" t="b">
            <v>0</v>
          </cell>
        </row>
      </sheetData>
      <sheetData sheetId="2" refreshError="1"/>
      <sheetData sheetId="3" refreshError="1"/>
      <sheetData sheetId="4"/>
      <sheetData sheetId="5">
        <row r="40">
          <cell r="C40">
            <v>353993.44</v>
          </cell>
        </row>
      </sheetData>
      <sheetData sheetId="6">
        <row r="140">
          <cell r="H140">
            <v>17459.73</v>
          </cell>
        </row>
      </sheetData>
      <sheetData sheetId="7" refreshError="1"/>
      <sheetData sheetId="8">
        <row r="114">
          <cell r="X114">
            <v>21347832.850000001</v>
          </cell>
        </row>
      </sheetData>
      <sheetData sheetId="9" refreshError="1"/>
      <sheetData sheetId="10"/>
      <sheetData sheetId="11">
        <row r="48">
          <cell r="I48">
            <v>17459.73</v>
          </cell>
        </row>
      </sheetData>
      <sheetData sheetId="12">
        <row r="10">
          <cell r="N10">
            <v>8556.02</v>
          </cell>
        </row>
      </sheetData>
      <sheetData sheetId="13">
        <row r="17">
          <cell r="J17">
            <v>115635</v>
          </cell>
        </row>
      </sheetData>
      <sheetData sheetId="14">
        <row r="13">
          <cell r="P13">
            <v>-1761411.1</v>
          </cell>
        </row>
      </sheetData>
      <sheetData sheetId="15" refreshError="1"/>
      <sheetData sheetId="16">
        <row r="16">
          <cell r="F16">
            <v>1925.16</v>
          </cell>
        </row>
      </sheetData>
      <sheetData sheetId="17">
        <row r="3">
          <cell r="G3">
            <v>1123459.22</v>
          </cell>
        </row>
      </sheetData>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Cap incl Prof Ranking"/>
      <sheetName val="Control"/>
      <sheetName val="Sheet1"/>
    </sheetNames>
    <sheetDataSet>
      <sheetData sheetId="0" refreshError="1"/>
      <sheetData sheetId="1" refreshError="1"/>
      <sheetData sheetId="2"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Lead"/>
      <sheetName val="Detail_VAT"/>
      <sheetName val="Detail_Bonus"/>
      <sheetName val="Detail_Others"/>
      <sheetName val="Detail_Audit"/>
      <sheetName val="Menu"/>
      <sheetName val="Menu Master"/>
      <sheetName val="Targeted Testing Master"/>
      <sheetName val="Non-Statistical Sampling Master"/>
      <sheetName val="Accept Reject Master"/>
      <sheetName val="AR Confirmation Log Master"/>
      <sheetName val="Fixed Asset Additions Master"/>
      <sheetName val="Fixed Asset Disposals Master"/>
      <sheetName val="Unrecord Liab - Pd Inv Master"/>
      <sheetName val="Unrecord Liab - Unpd Inv Master"/>
      <sheetName val="Testing Detail Master"/>
      <sheetName val="First Sample Results Master"/>
      <sheetName val="Global Data"/>
      <sheetName val="VATbefore"/>
      <sheetName val="Two Step Revenue Testing Master"/>
      <sheetName val="Lin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0">
          <cell r="C50" t="str">
            <v xml:space="preserve">   ?</v>
          </cell>
        </row>
        <row r="51">
          <cell r="C51" t="str">
            <v>Low</v>
          </cell>
        </row>
        <row r="52">
          <cell r="C52" t="str">
            <v>Moderate</v>
          </cell>
        </row>
        <row r="53">
          <cell r="C53" t="str">
            <v>High</v>
          </cell>
        </row>
        <row r="63">
          <cell r="C63">
            <v>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D Template"/>
      <sheetName val="Procedures"/>
      <sheetName val="Assumptions"/>
      <sheetName val="Menu Master"/>
      <sheetName val="Targeted Testing Master"/>
      <sheetName val="Non-Statistical Sampling Master"/>
      <sheetName val="Suppl Non-Stat Sample Master"/>
      <sheetName val="Two Step Revenue Testing Master"/>
      <sheetName val="Accept Reject Master"/>
      <sheetName val="First Sample Results Master"/>
      <sheetName val="Global Data"/>
      <sheetName val="Discount rate"/>
      <sheetName val="Salary increasing rate"/>
      <sheetName val="Turnover rates"/>
      <sheetName val="Employees transferring"/>
      <sheetName val="Sheet5"/>
      <sheetName val="Library Procedures"/>
    </sheetNames>
    <sheetDataSet>
      <sheetData sheetId="0"/>
      <sheetData sheetId="1"/>
      <sheetData sheetId="2"/>
      <sheetData sheetId="3"/>
      <sheetData sheetId="4"/>
      <sheetData sheetId="5">
        <row r="50">
          <cell r="C50" t="str">
            <v xml:space="preserve">   ?</v>
          </cell>
        </row>
        <row r="51">
          <cell r="C51" t="str">
            <v>Low</v>
          </cell>
        </row>
        <row r="52">
          <cell r="C52" t="str">
            <v>Moderate</v>
          </cell>
        </row>
        <row r="53">
          <cell r="C53" t="str">
            <v>High</v>
          </cell>
        </row>
      </sheetData>
      <sheetData sheetId="6"/>
      <sheetData sheetId="7">
        <row r="45">
          <cell r="T45">
            <v>0</v>
          </cell>
        </row>
      </sheetData>
      <sheetData sheetId="8"/>
      <sheetData sheetId="9"/>
      <sheetData sheetId="10">
        <row r="92">
          <cell r="B92" t="str">
            <v xml:space="preserve">   ?</v>
          </cell>
        </row>
      </sheetData>
      <sheetData sheetId="11"/>
      <sheetData sheetId="12"/>
      <sheetData sheetId="13"/>
      <sheetData sheetId="14"/>
      <sheetData sheetId="15"/>
      <sheetData sheetId="16"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Menu Master"/>
      <sheetName val="Targeted Testing Master"/>
      <sheetName val="Non-Statistical Sampling Master"/>
      <sheetName val="Suppl Non-Stat Sample Master"/>
      <sheetName val="Two Step Revenue Testing Master"/>
      <sheetName val="Accept Reject Master"/>
      <sheetName val="AR Confirmation Log Master"/>
      <sheetName val="Fixed Asset Additions Master"/>
      <sheetName val="Fixed Asset Disposals Master"/>
      <sheetName val="Unrecord Liab - Pd Inv Master"/>
      <sheetName val="Unrecord Liab - Unpd Inv Master"/>
      <sheetName val="Testing Detail Master"/>
      <sheetName val="First Sample Results Master"/>
      <sheetName val="Global Data"/>
      <sheetName val="Procedures"/>
      <sheetName val="Total AR"/>
      <sheetName val="Confirmation"/>
    </sheetNames>
    <sheetDataSet>
      <sheetData sheetId="0" refreshError="1"/>
      <sheetData sheetId="1" refreshError="1"/>
      <sheetData sheetId="2" refreshError="1"/>
      <sheetData sheetId="3">
        <row r="50">
          <cell r="C50" t="str">
            <v xml:space="preserve">   ?</v>
          </cell>
        </row>
      </sheetData>
      <sheetData sheetId="4" refreshError="1"/>
      <sheetData sheetId="5">
        <row r="45">
          <cell r="T45">
            <v>0</v>
          </cell>
        </row>
        <row r="85">
          <cell r="C85">
            <v>0</v>
          </cell>
        </row>
        <row r="87">
          <cell r="C87">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92">
          <cell r="B92" t="str">
            <v xml:space="preserve">   ?</v>
          </cell>
        </row>
        <row r="93">
          <cell r="B93" t="str">
            <v>Low</v>
          </cell>
        </row>
        <row r="94">
          <cell r="B94" t="str">
            <v>Moderate</v>
          </cell>
        </row>
        <row r="95">
          <cell r="B95" t="str">
            <v>High</v>
          </cell>
        </row>
      </sheetData>
      <sheetData sheetId="15" refreshError="1"/>
      <sheetData sheetId="16" refreshError="1"/>
      <sheetData sheetId="17"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วิธีการทำงบกระแสเงินสด"/>
      <sheetName val="Sheet1"/>
      <sheetName val="ม.ค.51"/>
      <sheetName val="BS1"/>
      <sheetName val="PL2"/>
      <sheetName val="CHF3"/>
      <sheetName val="งบปป.4"/>
      <sheetName val="หมายเหตุ 5"/>
      <sheetName val="6"/>
      <sheetName val="7"/>
      <sheetName val="8"/>
      <sheetName val="9"/>
      <sheetName val="10"/>
      <sheetName val="Two Step Revenue Testing Master"/>
      <sheetName val="Non-Statistical Sampling Master"/>
      <sheetName val="Global Data"/>
      <sheetName val="Library Procedures"/>
      <sheetName val="Too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LRA"/>
      <sheetName val="Recon"/>
      <sheetName val="gain"/>
      <sheetName val="Inv Inc"/>
      <sheetName val="MIC"/>
      <sheetName val="NewMIC"/>
      <sheetName val="reuters"/>
      <sheetName val="LLC_NPL ratios"/>
      <sheetName val="LRA Schd 03"/>
      <sheetName val="list SL-MC"/>
      <sheetName val="Details"/>
      <sheetName val="Annex B List"/>
      <sheetName val="Annex C List"/>
      <sheetName val="Read-Only"/>
      <sheetName val="Behaviour_THB Only "/>
      <sheetName val="Headcount &amp; PCs Basis"/>
      <sheetName val="Table"/>
      <sheetName val="Booth"/>
      <sheetName val="Master"/>
      <sheetName val="PL Oracle"/>
      <sheetName val="Master (2)"/>
      <sheetName val="Ref"/>
      <sheetName val="Legend"/>
      <sheetName val="1999cf"/>
      <sheetName val="Inv_Inc"/>
      <sheetName val="LLC_NPL_ratios"/>
      <sheetName val="LRA_Schd_03"/>
      <sheetName val="list_SL-MC"/>
      <sheetName val="Annex_B_List"/>
      <sheetName val="Annex_C_List"/>
      <sheetName val="Behaviour_THB_Only_"/>
      <sheetName val="Headcount_&amp;_PCs_Basis"/>
      <sheetName val="Impact allocation"/>
      <sheetName val="Reference"/>
      <sheetName val="VL"/>
      <sheetName val="TN"/>
      <sheetName val="ND"/>
      <sheetName val="事業計画"/>
      <sheetName val="投資計画"/>
      <sheetName val="人員計画"/>
      <sheetName val="売上・比例計画"/>
      <sheetName val="MENU"/>
      <sheetName val="Accure"/>
      <sheetName val="10-1 Media"/>
      <sheetName val="10-cut"/>
      <sheetName val="PL_Oracle"/>
      <sheetName val="Master_(2)"/>
      <sheetName val="Impact_allocation"/>
      <sheetName val="2019_Parameter"/>
      <sheetName val="Parameter"/>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refreshError="1"/>
      <sheetData sheetId="50"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PL"/>
      <sheetName val="Two Step Revenue Testing Master"/>
      <sheetName val="Master"/>
      <sheetName val="Non-Statistical Sampling Master"/>
      <sheetName val="ม.ค.51"/>
      <sheetName val="TrialBalance Q3-2002"/>
      <sheetName val="Total All Run (PGB)"/>
      <sheetName val="DATA (SI Unit)"/>
      <sheetName val="EXPL-ADDS"/>
      <sheetName val="OfficeMC-Master"/>
      <sheetName val="OfficeMC-Adj"/>
      <sheetName val="1045"/>
      <sheetName val="total"/>
      <sheetName val="BASIS"/>
      <sheetName val="SEA"/>
      <sheetName val="Bulk"/>
      <sheetName val="เครื่องมือ"/>
      <sheetName val="Global Data"/>
      <sheetName val="Sheet1"/>
      <sheetName val="page1"/>
      <sheetName val="Parameter"/>
      <sheetName val="TB-2001-Apr'01"/>
      <sheetName val="เงินกู้ MGC"/>
      <sheetName val="10-1 Media"/>
      <sheetName val="10-cut"/>
      <sheetName val="Test Debt Covenant"/>
      <sheetName val="Two_Step_Revenue_Testing_Master"/>
      <sheetName val="Non-Statistical_Sampling_Master"/>
      <sheetName val="ม_ค_51"/>
      <sheetName val="TrialBalance_Q3-2002"/>
      <sheetName val="Total_All_Run_(PGB)"/>
      <sheetName val="DATA_(SI_Unit)"/>
      <sheetName val="Global_Data"/>
      <sheetName val="เงินกู้_MGC"/>
      <sheetName val="10-1_Media"/>
      <sheetName val="Test_Debt_Covenant"/>
      <sheetName val="GL CB"/>
      <sheetName val="GL M"/>
      <sheetName val="L to 20"/>
      <sheetName val="actions &amp; projects"/>
      <sheetName val="PCONTROL"/>
      <sheetName val="ภงด.50-48"/>
      <sheetName val="com"/>
    </sheetNames>
    <sheetDataSet>
      <sheetData sheetId="0">
        <row r="2">
          <cell r="A2">
            <v>0</v>
          </cell>
          <cell r="B2" t="str">
            <v>Assets</v>
          </cell>
        </row>
        <row r="3">
          <cell r="A3">
            <v>0</v>
          </cell>
          <cell r="B3" t="str">
            <v>Current Assets</v>
          </cell>
        </row>
        <row r="4">
          <cell r="A4" t="str">
            <v>101488</v>
          </cell>
          <cell r="B4" t="str">
            <v>101488 Bank Balance-SCB Tarua</v>
          </cell>
        </row>
        <row r="5">
          <cell r="A5" t="str">
            <v>102488</v>
          </cell>
          <cell r="B5" t="str">
            <v>102488 Bank Deposit-SCB Tarua</v>
          </cell>
        </row>
        <row r="6">
          <cell r="A6" t="str">
            <v>103488</v>
          </cell>
          <cell r="B6" t="str">
            <v>103488 Uncleared Payment-SCB Tarua</v>
          </cell>
        </row>
        <row r="7">
          <cell r="A7" t="str">
            <v>101567</v>
          </cell>
          <cell r="B7" t="str">
            <v>101567 Bank Balance-SCB Head Office</v>
          </cell>
        </row>
        <row r="8">
          <cell r="A8">
            <v>0</v>
          </cell>
          <cell r="B8">
            <v>0</v>
          </cell>
        </row>
        <row r="9">
          <cell r="A9" t="str">
            <v>101689</v>
          </cell>
          <cell r="B9" t="str">
            <v>101689 Bank Balance-TFB Bangsue</v>
          </cell>
        </row>
        <row r="10">
          <cell r="A10" t="str">
            <v>103689</v>
          </cell>
          <cell r="B10" t="str">
            <v>103689 Uncleared Payment-TFB Bangsue</v>
          </cell>
        </row>
        <row r="11">
          <cell r="A11" t="str">
            <v>101713</v>
          </cell>
          <cell r="B11" t="str">
            <v>101713 Bank Balance-TFB SB</v>
          </cell>
        </row>
        <row r="12">
          <cell r="A12" t="str">
            <v>103713</v>
          </cell>
          <cell r="B12" t="str">
            <v>103713 Uncleared Payment-TFB SB</v>
          </cell>
        </row>
        <row r="13">
          <cell r="A13" t="str">
            <v>101774</v>
          </cell>
          <cell r="B13" t="str">
            <v>101774 Bank Balance-TFB PPB</v>
          </cell>
        </row>
        <row r="14">
          <cell r="A14" t="str">
            <v>103774</v>
          </cell>
          <cell r="B14" t="str">
            <v>103774 Uncleared Payment-TFB PPB</v>
          </cell>
        </row>
        <row r="15">
          <cell r="A15" t="str">
            <v>101788</v>
          </cell>
          <cell r="B15" t="str">
            <v>101788 Bank Balance-TFB Phaholyothin</v>
          </cell>
        </row>
        <row r="16">
          <cell r="A16">
            <v>0</v>
          </cell>
          <cell r="B16" t="str">
            <v>Cash in Banks</v>
          </cell>
        </row>
        <row r="17">
          <cell r="A17" t="str">
            <v>100110</v>
          </cell>
          <cell r="B17" t="str">
            <v>100110 Petty Cash</v>
          </cell>
        </row>
        <row r="18">
          <cell r="A18" t="str">
            <v>100210</v>
          </cell>
          <cell r="B18" t="str">
            <v>100210 Cash on Hand</v>
          </cell>
        </row>
        <row r="19">
          <cell r="A19">
            <v>0</v>
          </cell>
          <cell r="B19" t="str">
            <v>Cash On Hand</v>
          </cell>
        </row>
        <row r="20">
          <cell r="A20">
            <v>0</v>
          </cell>
          <cell r="B20" t="str">
            <v>Cash On Hand and in Bank</v>
          </cell>
        </row>
        <row r="21">
          <cell r="A21">
            <v>0</v>
          </cell>
          <cell r="B21" t="str">
            <v>Account and Notes Receivable-Trade-Net</v>
          </cell>
        </row>
        <row r="22">
          <cell r="A22" t="str">
            <v>117110</v>
          </cell>
          <cell r="B22" t="str">
            <v>117110 Due from Afflilated Co. - Sales A/C</v>
          </cell>
        </row>
        <row r="23">
          <cell r="A23">
            <v>0</v>
          </cell>
          <cell r="B23" t="str">
            <v>Affiliated companies</v>
          </cell>
        </row>
        <row r="24">
          <cell r="A24" t="str">
            <v>112110</v>
          </cell>
          <cell r="B24" t="str">
            <v>112110 A/R Trade-Interface from Outside SAP</v>
          </cell>
        </row>
        <row r="25">
          <cell r="A25">
            <v>0</v>
          </cell>
          <cell r="B25" t="str">
            <v>Other Company</v>
          </cell>
        </row>
        <row r="26">
          <cell r="A26">
            <v>0</v>
          </cell>
          <cell r="B26" t="str">
            <v>Other Companies</v>
          </cell>
        </row>
        <row r="27">
          <cell r="A27" t="str">
            <v>117120</v>
          </cell>
          <cell r="B27" t="str">
            <v>117120 Current Account - Affiliated Companies</v>
          </cell>
        </row>
        <row r="28">
          <cell r="A28" t="str">
            <v>117140</v>
          </cell>
          <cell r="B28" t="str">
            <v>117140 A/R Intercompany-Material Sales</v>
          </cell>
        </row>
        <row r="29">
          <cell r="A29" t="str">
            <v>117220</v>
          </cell>
          <cell r="B29" t="str">
            <v>117220 A/R Intercompany-Promissory Notes</v>
          </cell>
        </row>
        <row r="30">
          <cell r="A30">
            <v>0</v>
          </cell>
          <cell r="B30" t="str">
            <v>Rec.from &amp; Loans to Sub,Aff&amp;Other Com</v>
          </cell>
        </row>
        <row r="31">
          <cell r="A31">
            <v>0</v>
          </cell>
          <cell r="B31" t="str">
            <v>Rec. from &amp; Loans to Sub,Aff&amp; Other Comp</v>
          </cell>
        </row>
        <row r="32">
          <cell r="A32" t="str">
            <v>121110</v>
          </cell>
          <cell r="B32" t="str">
            <v>121110 Finished Goods Inventory</v>
          </cell>
        </row>
        <row r="33">
          <cell r="A33" t="str">
            <v>121111</v>
          </cell>
          <cell r="B33" t="str">
            <v>121111 Finished Goods Inventory for SD</v>
          </cell>
        </row>
        <row r="34">
          <cell r="A34" t="str">
            <v>121119</v>
          </cell>
          <cell r="B34" t="str">
            <v>121119 Finished Goods Inventory-Adjustment</v>
          </cell>
        </row>
        <row r="35">
          <cell r="A35">
            <v>0</v>
          </cell>
          <cell r="B35" t="str">
            <v>Finished Goods</v>
          </cell>
        </row>
        <row r="36">
          <cell r="A36" t="str">
            <v>121210</v>
          </cell>
          <cell r="B36" t="str">
            <v>121210 Goods in Process Inventory</v>
          </cell>
        </row>
        <row r="37">
          <cell r="A37" t="str">
            <v>121219</v>
          </cell>
          <cell r="B37" t="str">
            <v>121219 Goods in Process-Adjustment</v>
          </cell>
        </row>
        <row r="38">
          <cell r="A38">
            <v>0</v>
          </cell>
          <cell r="B38" t="str">
            <v>Goods in Process</v>
          </cell>
        </row>
        <row r="39">
          <cell r="A39" t="str">
            <v>121310</v>
          </cell>
          <cell r="B39" t="str">
            <v>121310 Raw Materials Inventory</v>
          </cell>
        </row>
        <row r="40">
          <cell r="A40">
            <v>0</v>
          </cell>
          <cell r="B40" t="str">
            <v>Raw Materials</v>
          </cell>
        </row>
        <row r="41">
          <cell r="A41" t="str">
            <v>121430</v>
          </cell>
          <cell r="B41" t="str">
            <v>121430 Spare Parts Inventory</v>
          </cell>
        </row>
        <row r="42">
          <cell r="A42">
            <v>0</v>
          </cell>
          <cell r="B42" t="str">
            <v>Spare Parts</v>
          </cell>
        </row>
        <row r="43">
          <cell r="A43" t="str">
            <v>121410</v>
          </cell>
          <cell r="B43" t="str">
            <v>121410 Store Supplies and Others</v>
          </cell>
        </row>
        <row r="44">
          <cell r="A44">
            <v>0</v>
          </cell>
          <cell r="B44" t="str">
            <v>Stores, Supplies and Others</v>
          </cell>
        </row>
        <row r="45">
          <cell r="A45">
            <v>0</v>
          </cell>
          <cell r="B45" t="str">
            <v>Inventories</v>
          </cell>
        </row>
        <row r="46">
          <cell r="A46" t="str">
            <v>124120</v>
          </cell>
          <cell r="B46" t="str">
            <v>124120 Insurance Premium</v>
          </cell>
        </row>
        <row r="47">
          <cell r="A47" t="str">
            <v>124140</v>
          </cell>
          <cell r="B47" t="str">
            <v>124140 Rent</v>
          </cell>
        </row>
        <row r="48">
          <cell r="A48" t="str">
            <v>124170</v>
          </cell>
          <cell r="B48" t="str">
            <v>124170 Prepaid Taxes</v>
          </cell>
        </row>
        <row r="49">
          <cell r="A49" t="str">
            <v>124900</v>
          </cell>
          <cell r="B49" t="str">
            <v>124900 Suspense Account for deferred VAT</v>
          </cell>
        </row>
        <row r="50">
          <cell r="A50" t="str">
            <v>124990</v>
          </cell>
          <cell r="B50" t="str">
            <v>124990 Other Prepaid Expenses</v>
          </cell>
        </row>
        <row r="51">
          <cell r="A51">
            <v>0</v>
          </cell>
          <cell r="B51" t="str">
            <v>Prepaid Expenses</v>
          </cell>
        </row>
        <row r="52">
          <cell r="A52" t="str">
            <v>113110</v>
          </cell>
          <cell r="B52" t="str">
            <v>113110 Employees' Individual Account</v>
          </cell>
        </row>
        <row r="53">
          <cell r="A53" t="str">
            <v>113120</v>
          </cell>
          <cell r="B53" t="str">
            <v>113120 Employees' Advances</v>
          </cell>
        </row>
        <row r="54">
          <cell r="A54" t="str">
            <v>113210</v>
          </cell>
          <cell r="B54" t="str">
            <v>113210 Account Receivable-Sundry Employees' Advances</v>
          </cell>
        </row>
        <row r="55">
          <cell r="A55" t="str">
            <v>113100</v>
          </cell>
          <cell r="B55" t="str">
            <v>113100 Advance for Shares</v>
          </cell>
        </row>
        <row r="56">
          <cell r="A56" t="str">
            <v>113150</v>
          </cell>
          <cell r="B56" t="str">
            <v>113150 Account Receivables-Employees' loan</v>
          </cell>
        </row>
        <row r="57">
          <cell r="A57" t="str">
            <v>113990</v>
          </cell>
          <cell r="B57" t="str">
            <v>113990 Other Miscellaneous Receivables</v>
          </cell>
        </row>
        <row r="58">
          <cell r="A58" t="str">
            <v>123300</v>
          </cell>
          <cell r="B58" t="str">
            <v>123300 Advances for Deferred Charge</v>
          </cell>
        </row>
        <row r="59">
          <cell r="A59" t="str">
            <v>127120</v>
          </cell>
          <cell r="B59" t="str">
            <v>127120 VAT-Input Tax-Deferred (Recoverable)</v>
          </cell>
        </row>
        <row r="60">
          <cell r="A60">
            <v>0</v>
          </cell>
          <cell r="B60" t="str">
            <v>Other Receivables</v>
          </cell>
        </row>
        <row r="61">
          <cell r="A61">
            <v>0</v>
          </cell>
          <cell r="B61" t="str">
            <v>Other Current Assets</v>
          </cell>
        </row>
        <row r="62">
          <cell r="A62">
            <v>0</v>
          </cell>
          <cell r="B62" t="str">
            <v>Total Current Assets</v>
          </cell>
        </row>
        <row r="63">
          <cell r="A63" t="str">
            <v>130550</v>
          </cell>
          <cell r="B63" t="str">
            <v>130550 Investment Par Value-Siam Refractory Industry</v>
          </cell>
        </row>
        <row r="64">
          <cell r="A64" t="str">
            <v>130551</v>
          </cell>
          <cell r="B64" t="str">
            <v>130551 Investment Parmium Value-Siam Refractory Industry</v>
          </cell>
        </row>
        <row r="65">
          <cell r="A65" t="str">
            <v>130552</v>
          </cell>
          <cell r="B65" t="str">
            <v>130552 Investment Discount Value-Siam Refractory Industry</v>
          </cell>
        </row>
        <row r="66">
          <cell r="A66" t="str">
            <v>139991</v>
          </cell>
          <cell r="B66" t="str">
            <v>139991 Equity Method</v>
          </cell>
        </row>
        <row r="67">
          <cell r="A67">
            <v>0</v>
          </cell>
          <cell r="B67" t="str">
            <v>Investment In &amp; Loans To Sub.,Ass,&amp;Oth.Com</v>
          </cell>
        </row>
        <row r="68">
          <cell r="A68" t="str">
            <v>141110</v>
          </cell>
          <cell r="B68" t="str">
            <v>141110 Land Control Account</v>
          </cell>
        </row>
        <row r="69">
          <cell r="A69" t="str">
            <v>141160</v>
          </cell>
          <cell r="B69" t="str">
            <v>141160 Land Improvement</v>
          </cell>
        </row>
        <row r="70">
          <cell r="A70">
            <v>0</v>
          </cell>
          <cell r="B70" t="str">
            <v>Land and Land Improvments</v>
          </cell>
        </row>
        <row r="71">
          <cell r="A71" t="str">
            <v>143110</v>
          </cell>
          <cell r="B71" t="str">
            <v>143110 Buildings</v>
          </cell>
        </row>
        <row r="72">
          <cell r="A72" t="str">
            <v>143120</v>
          </cell>
          <cell r="B72" t="str">
            <v>143120 Structures</v>
          </cell>
        </row>
        <row r="73">
          <cell r="A73">
            <v>0</v>
          </cell>
          <cell r="B73" t="str">
            <v>Buildings and Structures</v>
          </cell>
        </row>
        <row r="74">
          <cell r="A74" t="str">
            <v>144110</v>
          </cell>
          <cell r="B74" t="str">
            <v>144110 Plant Machine &amp; Equipment</v>
          </cell>
        </row>
        <row r="75">
          <cell r="A75">
            <v>0</v>
          </cell>
          <cell r="B75" t="str">
            <v>Plant Machineries and Equipments</v>
          </cell>
        </row>
        <row r="76">
          <cell r="A76" t="str">
            <v>145110</v>
          </cell>
          <cell r="B76" t="str">
            <v>145110 Transportation &amp; Miscellenous Equipment</v>
          </cell>
        </row>
        <row r="77">
          <cell r="A77">
            <v>0</v>
          </cell>
          <cell r="B77" t="str">
            <v>Transportation Equipments</v>
          </cell>
        </row>
        <row r="78">
          <cell r="A78" t="str">
            <v>147110</v>
          </cell>
          <cell r="B78" t="str">
            <v>147110 Office Furniture &amp; Equipment</v>
          </cell>
        </row>
        <row r="79">
          <cell r="A79">
            <v>0</v>
          </cell>
          <cell r="B79" t="str">
            <v>Office Furnitures and Equipments</v>
          </cell>
        </row>
        <row r="80">
          <cell r="A80" t="str">
            <v>146110</v>
          </cell>
          <cell r="B80" t="str">
            <v>146110 Construction in Progress</v>
          </cell>
        </row>
        <row r="81">
          <cell r="A81">
            <v>0</v>
          </cell>
          <cell r="B81" t="str">
            <v>Construction in Progress</v>
          </cell>
        </row>
        <row r="82">
          <cell r="A82" t="str">
            <v>149500</v>
          </cell>
          <cell r="B82" t="str">
            <v>149500 Salvage Assets</v>
          </cell>
        </row>
        <row r="83">
          <cell r="A83" t="str">
            <v>149510</v>
          </cell>
          <cell r="B83" t="str">
            <v>149510 Suspense Account for Salvage Assets</v>
          </cell>
        </row>
        <row r="84">
          <cell r="A84">
            <v>0</v>
          </cell>
          <cell r="B84" t="str">
            <v>Unspecified Assets</v>
          </cell>
        </row>
        <row r="85">
          <cell r="A85" t="str">
            <v>151110</v>
          </cell>
          <cell r="B85" t="str">
            <v>151110 Accumulated Depreciation-Land Improvements</v>
          </cell>
        </row>
        <row r="86">
          <cell r="A86" t="str">
            <v>153110</v>
          </cell>
          <cell r="B86" t="str">
            <v>153110 Accumulated Depreciation-Buildings &amp; Structures</v>
          </cell>
        </row>
        <row r="87">
          <cell r="A87" t="str">
            <v>154110</v>
          </cell>
          <cell r="B87" t="str">
            <v>154110 Accumulated Depreciation-Machinery &amp; Equipment</v>
          </cell>
        </row>
        <row r="88">
          <cell r="A88" t="str">
            <v>155110</v>
          </cell>
          <cell r="B88" t="str">
            <v>155110 Accumulated Depre Transportation &amp; Misc Equipment</v>
          </cell>
        </row>
        <row r="89">
          <cell r="A89" t="str">
            <v>157110</v>
          </cell>
          <cell r="B89" t="str">
            <v>157110 Accumulated Depre-Office Furniture &amp; Equipment</v>
          </cell>
        </row>
        <row r="90">
          <cell r="A90" t="str">
            <v>159500</v>
          </cell>
          <cell r="B90" t="str">
            <v>159500 Accumulated Depreciation-Salvage Assets</v>
          </cell>
        </row>
        <row r="91">
          <cell r="A91" t="str">
            <v>159510</v>
          </cell>
          <cell r="B91" t="str">
            <v>159510 Accumulate Depreciation-Suspense AC Salvage Assets</v>
          </cell>
        </row>
        <row r="92">
          <cell r="A92">
            <v>0</v>
          </cell>
          <cell r="B92" t="str">
            <v>Property, Plant and Equipment-Net</v>
          </cell>
        </row>
        <row r="93">
          <cell r="A93" t="str">
            <v>171110</v>
          </cell>
          <cell r="B93" t="str">
            <v>171110 Land &amp; Land Improvements Not Used in Operations</v>
          </cell>
        </row>
        <row r="94">
          <cell r="A94" t="str">
            <v>172210</v>
          </cell>
          <cell r="B94" t="str">
            <v>172210 Intengible Assets-Software License</v>
          </cell>
        </row>
        <row r="95">
          <cell r="A95" t="str">
            <v>174110</v>
          </cell>
          <cell r="B95" t="str">
            <v>174110 Import Duty - Deposits</v>
          </cell>
        </row>
        <row r="96">
          <cell r="A96" t="str">
            <v>175190</v>
          </cell>
          <cell r="B96" t="str">
            <v>175190 Other Taxes</v>
          </cell>
        </row>
        <row r="97">
          <cell r="A97" t="str">
            <v>176110</v>
          </cell>
          <cell r="B97" t="str">
            <v>176110 Deferred Income Tax</v>
          </cell>
        </row>
        <row r="98">
          <cell r="A98">
            <v>0</v>
          </cell>
          <cell r="B98" t="str">
            <v>Deferred Income Taxes</v>
          </cell>
        </row>
        <row r="99">
          <cell r="A99" t="str">
            <v>175140</v>
          </cell>
          <cell r="B99" t="str">
            <v>175140 Income Tax Deducted at Source</v>
          </cell>
        </row>
        <row r="100">
          <cell r="A100">
            <v>0</v>
          </cell>
          <cell r="B100" t="str">
            <v>Income Tax Deducted at Source</v>
          </cell>
        </row>
        <row r="101">
          <cell r="A101" t="str">
            <v>177110</v>
          </cell>
          <cell r="B101" t="str">
            <v>177110 Project</v>
          </cell>
        </row>
        <row r="102">
          <cell r="A102" t="str">
            <v>174150</v>
          </cell>
          <cell r="B102" t="str">
            <v>174150 Cross Currency Forward Variance</v>
          </cell>
        </row>
        <row r="103">
          <cell r="A103" t="str">
            <v>174410</v>
          </cell>
          <cell r="B103" t="str">
            <v>174410 Survey Expenses - Raw Materials</v>
          </cell>
        </row>
        <row r="104">
          <cell r="A104" t="str">
            <v>174510</v>
          </cell>
          <cell r="B104" t="str">
            <v>174510 Miscellaneous Security Deposits</v>
          </cell>
        </row>
        <row r="105">
          <cell r="A105" t="str">
            <v>174530</v>
          </cell>
          <cell r="B105" t="str">
            <v>174530 Factory Expenses</v>
          </cell>
        </row>
        <row r="106">
          <cell r="A106" t="str">
            <v>174990</v>
          </cell>
          <cell r="B106" t="str">
            <v>174990 Sundry Deferred Charges</v>
          </cell>
        </row>
        <row r="107">
          <cell r="A107">
            <v>0</v>
          </cell>
          <cell r="B107" t="str">
            <v>Other Assets</v>
          </cell>
        </row>
        <row r="108">
          <cell r="A108">
            <v>0</v>
          </cell>
          <cell r="B108">
            <v>0</v>
          </cell>
        </row>
        <row r="109">
          <cell r="A109">
            <v>0</v>
          </cell>
          <cell r="B109" t="str">
            <v>Total Assets</v>
          </cell>
        </row>
        <row r="110">
          <cell r="A110">
            <v>0</v>
          </cell>
          <cell r="B110" t="str">
            <v>Liabilities And Shareholders'Equity</v>
          </cell>
        </row>
        <row r="111">
          <cell r="A111">
            <v>0</v>
          </cell>
          <cell r="B111" t="str">
            <v>Liabilities</v>
          </cell>
        </row>
        <row r="112">
          <cell r="A112">
            <v>0</v>
          </cell>
          <cell r="B112" t="str">
            <v>Current Liabilities</v>
          </cell>
        </row>
        <row r="113">
          <cell r="A113" t="str">
            <v>101463</v>
          </cell>
          <cell r="B113" t="str">
            <v>101463 Bank Balance-SCB Bang Po</v>
          </cell>
        </row>
        <row r="114">
          <cell r="A114" t="str">
            <v>103463</v>
          </cell>
          <cell r="B114" t="str">
            <v>103463 Uncleared Payment-SCB Bang Po</v>
          </cell>
        </row>
        <row r="115">
          <cell r="A115" t="str">
            <v>101689</v>
          </cell>
          <cell r="B115" t="str">
            <v>101689 Bank Balance-TFB Bangsue</v>
          </cell>
        </row>
        <row r="116">
          <cell r="A116" t="str">
            <v>101713</v>
          </cell>
          <cell r="B116" t="str">
            <v>101713 Bank Balance-TFB SB</v>
          </cell>
        </row>
        <row r="117">
          <cell r="A117" t="str">
            <v>103713</v>
          </cell>
          <cell r="B117" t="str">
            <v>103713 Uncleared Payment-TFB SB</v>
          </cell>
        </row>
        <row r="118">
          <cell r="A118" t="str">
            <v>101774</v>
          </cell>
          <cell r="B118" t="str">
            <v>101774 Bank Balance-TFB PPB</v>
          </cell>
        </row>
        <row r="119">
          <cell r="A119" t="str">
            <v>103774</v>
          </cell>
          <cell r="B119" t="str">
            <v>103774 Uncleared Payment-TFB PPB</v>
          </cell>
        </row>
        <row r="120">
          <cell r="A120" t="str">
            <v>101788</v>
          </cell>
          <cell r="B120" t="str">
            <v>101788 Bank Balance-TFB Phaholyothin</v>
          </cell>
        </row>
        <row r="121">
          <cell r="A121">
            <v>0</v>
          </cell>
          <cell r="B121" t="str">
            <v>Bank Overdrafts</v>
          </cell>
        </row>
        <row r="122">
          <cell r="A122">
            <v>0</v>
          </cell>
          <cell r="B122" t="str">
            <v>Bank Overdraft and Loans from Banks</v>
          </cell>
        </row>
        <row r="123">
          <cell r="A123">
            <v>0</v>
          </cell>
          <cell r="B123" t="str">
            <v>Accounts Payable-Trade</v>
          </cell>
        </row>
        <row r="124">
          <cell r="A124" t="str">
            <v>217110</v>
          </cell>
          <cell r="B124" t="str">
            <v>217110 Bought Ledger A/C-Sub.,Ass.&amp;Other Comp</v>
          </cell>
        </row>
        <row r="125">
          <cell r="A125">
            <v>0</v>
          </cell>
          <cell r="B125" t="str">
            <v>Affiliated Companies</v>
          </cell>
        </row>
        <row r="126">
          <cell r="A126" t="str">
            <v>213100</v>
          </cell>
          <cell r="B126" t="str">
            <v>213100 Goods Receipt/Invoice Receipt</v>
          </cell>
        </row>
        <row r="127">
          <cell r="A127" t="str">
            <v>213110</v>
          </cell>
          <cell r="B127" t="str">
            <v>213110 Provision for Freight Expense GR/IR</v>
          </cell>
        </row>
        <row r="128">
          <cell r="A128" t="str">
            <v>213120</v>
          </cell>
          <cell r="B128" t="str">
            <v>213120 Provision for Import Duty GR/IR</v>
          </cell>
        </row>
        <row r="129">
          <cell r="A129" t="str">
            <v>213130</v>
          </cell>
          <cell r="B129" t="str">
            <v>213130 Provision for Insurance Expense GR/IR</v>
          </cell>
        </row>
        <row r="130">
          <cell r="A130" t="str">
            <v>213140</v>
          </cell>
          <cell r="B130" t="str">
            <v>213140 Provision for Customs Clearance GR/IR</v>
          </cell>
        </row>
        <row r="131">
          <cell r="A131" t="str">
            <v>213142</v>
          </cell>
          <cell r="B131" t="str">
            <v>213142 Provision for in Land Transportation</v>
          </cell>
        </row>
        <row r="132">
          <cell r="A132" t="str">
            <v>213150</v>
          </cell>
          <cell r="B132" t="str">
            <v>213150 Provision for SCT Charge</v>
          </cell>
        </row>
        <row r="133">
          <cell r="A133" t="str">
            <v>213160</v>
          </cell>
          <cell r="B133" t="str">
            <v>213160 Provision for Others Charge</v>
          </cell>
        </row>
        <row r="134">
          <cell r="A134" t="str">
            <v>213190</v>
          </cell>
          <cell r="B134" t="str">
            <v>213190 Un-Applied Account Payable</v>
          </cell>
        </row>
        <row r="135">
          <cell r="A135" t="str">
            <v>213200</v>
          </cell>
          <cell r="B135" t="str">
            <v>213200 Suppliers-Local</v>
          </cell>
        </row>
        <row r="136">
          <cell r="A136" t="str">
            <v>213300</v>
          </cell>
          <cell r="B136" t="str">
            <v>213300 Supplies Foreign</v>
          </cell>
        </row>
        <row r="137">
          <cell r="A137" t="str">
            <v>213309</v>
          </cell>
          <cell r="B137" t="str">
            <v>213309 Foreign Vendors Offsetting Account</v>
          </cell>
        </row>
        <row r="138">
          <cell r="A138">
            <v>0</v>
          </cell>
          <cell r="B138" t="str">
            <v>Accounts Payable Trade</v>
          </cell>
        </row>
        <row r="139">
          <cell r="A139">
            <v>0</v>
          </cell>
          <cell r="B139" t="str">
            <v>Other companies</v>
          </cell>
        </row>
        <row r="140">
          <cell r="A140" t="str">
            <v>217120</v>
          </cell>
          <cell r="B140" t="str">
            <v>217120 Current A/C - Sub, Ass., &amp; Other Company</v>
          </cell>
        </row>
        <row r="141">
          <cell r="A141" t="str">
            <v>217140</v>
          </cell>
          <cell r="B141" t="str">
            <v>217140 Current Account-Material Sales</v>
          </cell>
        </row>
        <row r="142">
          <cell r="A142" t="str">
            <v>217220</v>
          </cell>
          <cell r="B142" t="str">
            <v>217220 Promissory Notes -Affiliated Company</v>
          </cell>
        </row>
        <row r="143">
          <cell r="A143">
            <v>0</v>
          </cell>
          <cell r="B143" t="str">
            <v>Paybls to &amp; Loans fr. Sub.,Aff.&amp;Oth.Com</v>
          </cell>
        </row>
        <row r="144">
          <cell r="A144" t="str">
            <v>220020</v>
          </cell>
          <cell r="B144" t="str">
            <v>220020 Accrued Wages-Salary Regular Day</v>
          </cell>
        </row>
        <row r="145">
          <cell r="A145" t="str">
            <v>220035</v>
          </cell>
          <cell r="B145" t="str">
            <v>220035 Bonus</v>
          </cell>
        </row>
        <row r="146">
          <cell r="A146" t="str">
            <v>220059</v>
          </cell>
          <cell r="B146" t="str">
            <v>220059 Upcountry Bonus</v>
          </cell>
        </row>
        <row r="147">
          <cell r="A147" t="str">
            <v>220065</v>
          </cell>
          <cell r="B147" t="str">
            <v>220065 Bonus</v>
          </cell>
        </row>
        <row r="148">
          <cell r="A148" t="str">
            <v>220098</v>
          </cell>
          <cell r="B148" t="str">
            <v>220098 Mutual Separation Plan Expense</v>
          </cell>
        </row>
        <row r="149">
          <cell r="A149" t="str">
            <v>220099</v>
          </cell>
          <cell r="B149" t="str">
            <v>220099 Net of Wages &amp; Salary</v>
          </cell>
        </row>
        <row r="150">
          <cell r="A150" t="str">
            <v>221100</v>
          </cell>
          <cell r="B150" t="str">
            <v>221100 Accrued Rebate/Bonus</v>
          </cell>
        </row>
        <row r="151">
          <cell r="A151" t="str">
            <v>221120</v>
          </cell>
          <cell r="B151" t="str">
            <v>221120 Accrued Commision</v>
          </cell>
        </row>
        <row r="152">
          <cell r="A152" t="str">
            <v>221200</v>
          </cell>
          <cell r="B152" t="str">
            <v>221200 Accrued Delivery Expenses</v>
          </cell>
        </row>
        <row r="153">
          <cell r="A153" t="str">
            <v>221270</v>
          </cell>
          <cell r="B153" t="str">
            <v>221270 Accrued Export Expenses</v>
          </cell>
        </row>
        <row r="154">
          <cell r="A154" t="str">
            <v>221290</v>
          </cell>
          <cell r="B154" t="str">
            <v>221290 Accrued Sales Promotion Expenses</v>
          </cell>
        </row>
        <row r="155">
          <cell r="A155" t="str">
            <v>221401</v>
          </cell>
          <cell r="B155" t="str">
            <v>221401 Accrued Auditors'Fee</v>
          </cell>
        </row>
        <row r="156">
          <cell r="A156" t="str">
            <v>221412</v>
          </cell>
          <cell r="B156" t="str">
            <v>221412 Accrued Sign Board Tax</v>
          </cell>
        </row>
        <row r="157">
          <cell r="A157" t="str">
            <v>221416</v>
          </cell>
          <cell r="B157" t="str">
            <v>221416 Accrued Rehabilitation Fund</v>
          </cell>
        </row>
        <row r="158">
          <cell r="A158" t="str">
            <v>221440</v>
          </cell>
          <cell r="B158" t="str">
            <v>221440 Accrued Rent Expenses</v>
          </cell>
        </row>
        <row r="159">
          <cell r="A159" t="str">
            <v>221451</v>
          </cell>
          <cell r="B159" t="str">
            <v>221451 Accrued Tap Water Expenses</v>
          </cell>
        </row>
        <row r="160">
          <cell r="A160" t="str">
            <v>221452</v>
          </cell>
          <cell r="B160" t="str">
            <v>221452 Accrued Electricity Expenses</v>
          </cell>
        </row>
        <row r="161">
          <cell r="A161" t="str">
            <v>221460</v>
          </cell>
          <cell r="B161" t="str">
            <v>221460 Accrued Communication &amp; Mailing Expenses</v>
          </cell>
        </row>
        <row r="162">
          <cell r="A162" t="str">
            <v>221461</v>
          </cell>
          <cell r="B162" t="str">
            <v>221461 Accrued Telephone Expenses</v>
          </cell>
        </row>
        <row r="163">
          <cell r="A163" t="str">
            <v>221500</v>
          </cell>
          <cell r="B163" t="str">
            <v>221500 Accrued Repairs, Decoration and Maintenance Exp.</v>
          </cell>
        </row>
        <row r="164">
          <cell r="A164" t="str">
            <v>221520</v>
          </cell>
          <cell r="B164" t="str">
            <v>221520 Accrued Contract Labour and Wages from Outside</v>
          </cell>
        </row>
        <row r="165">
          <cell r="A165" t="str">
            <v>221630</v>
          </cell>
          <cell r="B165" t="str">
            <v>221630 Accrued Freight and Handling Expenses</v>
          </cell>
        </row>
        <row r="166">
          <cell r="A166" t="str">
            <v>221900</v>
          </cell>
          <cell r="B166" t="str">
            <v>221900 Accrued Sundry Expenses</v>
          </cell>
        </row>
        <row r="167">
          <cell r="A167">
            <v>0</v>
          </cell>
          <cell r="B167" t="str">
            <v>Accrued Expenses</v>
          </cell>
        </row>
        <row r="168">
          <cell r="A168" t="str">
            <v>225120</v>
          </cell>
          <cell r="B168" t="str">
            <v>225120 Deferred Gross Profit</v>
          </cell>
        </row>
        <row r="169">
          <cell r="A169">
            <v>0</v>
          </cell>
          <cell r="B169" t="str">
            <v>Deferred Income</v>
          </cell>
        </row>
        <row r="170">
          <cell r="A170" t="str">
            <v>226130</v>
          </cell>
          <cell r="B170" t="str">
            <v>226130 Security Deposits from Tenants</v>
          </cell>
        </row>
        <row r="171">
          <cell r="A171" t="str">
            <v>226140</v>
          </cell>
          <cell r="B171" t="str">
            <v>226140 Retention Account</v>
          </cell>
        </row>
        <row r="172">
          <cell r="A172">
            <v>0</v>
          </cell>
          <cell r="B172" t="str">
            <v>Deposits And Credit Balances</v>
          </cell>
        </row>
        <row r="173">
          <cell r="A173" t="str">
            <v>127110</v>
          </cell>
          <cell r="B173" t="str">
            <v>127110 VAT-Input Tax (Recoverable)</v>
          </cell>
        </row>
        <row r="174">
          <cell r="A174" t="str">
            <v>227110</v>
          </cell>
          <cell r="B174" t="str">
            <v>227110 VAT Output Tax (Payable)</v>
          </cell>
        </row>
        <row r="175">
          <cell r="A175">
            <v>0</v>
          </cell>
          <cell r="B175" t="str">
            <v>VAT-Output Tax</v>
          </cell>
        </row>
        <row r="176">
          <cell r="A176" t="str">
            <v>220300</v>
          </cell>
          <cell r="B176" t="str">
            <v>220300 Social Security Fund-Company Contribution</v>
          </cell>
        </row>
        <row r="177">
          <cell r="A177" t="str">
            <v>220310</v>
          </cell>
          <cell r="B177" t="str">
            <v>220310 Social Security Fund-Deducted at Source</v>
          </cell>
        </row>
        <row r="178">
          <cell r="A178" t="str">
            <v>222110</v>
          </cell>
          <cell r="B178" t="str">
            <v>222110 Employees Individual Account</v>
          </cell>
        </row>
        <row r="179">
          <cell r="A179" t="str">
            <v>222120</v>
          </cell>
          <cell r="B179" t="str">
            <v>222120 Employees'Provident Fund-Received</v>
          </cell>
        </row>
        <row r="180">
          <cell r="A180" t="str">
            <v>222220</v>
          </cell>
          <cell r="B180" t="str">
            <v>222220 Out of Date Cheque</v>
          </cell>
        </row>
        <row r="181">
          <cell r="A181" t="str">
            <v>222290</v>
          </cell>
          <cell r="B181" t="str">
            <v>222290 Petty Cash Reimbursement Account</v>
          </cell>
        </row>
        <row r="182">
          <cell r="A182" t="str">
            <v>222990</v>
          </cell>
          <cell r="B182" t="str">
            <v>222990 Sundry Account - Payables</v>
          </cell>
        </row>
        <row r="183">
          <cell r="A183" t="str">
            <v>227120</v>
          </cell>
          <cell r="B183" t="str">
            <v>227120 VAT Output Tax-Deferred(Payable)</v>
          </cell>
        </row>
        <row r="184">
          <cell r="A184" t="str">
            <v>265140</v>
          </cell>
          <cell r="B184" t="str">
            <v>265140 Income Tax Ded at Source by Company</v>
          </cell>
        </row>
        <row r="185">
          <cell r="A185">
            <v>0</v>
          </cell>
          <cell r="B185" t="str">
            <v>Other Payables</v>
          </cell>
        </row>
        <row r="186">
          <cell r="A186">
            <v>0</v>
          </cell>
          <cell r="B186" t="str">
            <v>Other Current Liabilities</v>
          </cell>
        </row>
        <row r="187">
          <cell r="A187">
            <v>0</v>
          </cell>
          <cell r="B187" t="str">
            <v>Total Current Liabilities</v>
          </cell>
        </row>
        <row r="188">
          <cell r="A188" t="str">
            <v>250037</v>
          </cell>
          <cell r="B188" t="str">
            <v>250037 Employee Provident Fund-Company Contribution</v>
          </cell>
        </row>
        <row r="189">
          <cell r="A189" t="str">
            <v>250038</v>
          </cell>
          <cell r="B189" t="str">
            <v>250038 Special Employee Provident Fund</v>
          </cell>
        </row>
        <row r="190">
          <cell r="A190" t="str">
            <v>250067</v>
          </cell>
          <cell r="B190" t="str">
            <v>250067 Employee Provident Fund-Company Contribution</v>
          </cell>
        </row>
        <row r="191">
          <cell r="A191" t="str">
            <v>250068</v>
          </cell>
          <cell r="B191" t="str">
            <v>250068 Special Employee Provident Fund</v>
          </cell>
        </row>
        <row r="192">
          <cell r="A192" t="str">
            <v>250110</v>
          </cell>
          <cell r="B192" t="str">
            <v>250110 Emp. Provident Fund Group B-Curr.Year-Monthly Emp.</v>
          </cell>
        </row>
        <row r="193">
          <cell r="A193" t="str">
            <v>250120</v>
          </cell>
          <cell r="B193" t="str">
            <v>250120 Emp. Provident Fund B-Curr.Year-Senior&amp;Admin. Emp.</v>
          </cell>
        </row>
        <row r="194">
          <cell r="A194">
            <v>0</v>
          </cell>
          <cell r="B194" t="str">
            <v>Provident Funds</v>
          </cell>
        </row>
        <row r="195">
          <cell r="A195" t="str">
            <v>261110</v>
          </cell>
          <cell r="B195" t="str">
            <v>261110 Loss Over Investment</v>
          </cell>
        </row>
        <row r="196">
          <cell r="A196">
            <v>0</v>
          </cell>
          <cell r="B196" t="str">
            <v>Net Loss Over Investment-Sub.,Asso.</v>
          </cell>
        </row>
        <row r="197">
          <cell r="A197" t="str">
            <v>250200</v>
          </cell>
          <cell r="B197" t="str">
            <v>250200 Special Provident Fund</v>
          </cell>
        </row>
        <row r="198">
          <cell r="A198" t="str">
            <v>250210</v>
          </cell>
          <cell r="B198" t="str">
            <v>250210 Additional Special Provident Fund</v>
          </cell>
        </row>
        <row r="199">
          <cell r="A199" t="str">
            <v>250230</v>
          </cell>
          <cell r="B199" t="str">
            <v>250230 Accrued Special Provident Fund-Current Year</v>
          </cell>
        </row>
        <row r="200">
          <cell r="A200">
            <v>0</v>
          </cell>
          <cell r="B200" t="str">
            <v>Other Liabilities</v>
          </cell>
        </row>
        <row r="201">
          <cell r="A201">
            <v>0</v>
          </cell>
          <cell r="B201" t="str">
            <v>Total Liabilities</v>
          </cell>
        </row>
        <row r="202">
          <cell r="A202">
            <v>0</v>
          </cell>
          <cell r="B202" t="str">
            <v>Shareholders' Equity</v>
          </cell>
        </row>
        <row r="203">
          <cell r="A203" t="str">
            <v>311110</v>
          </cell>
          <cell r="B203" t="str">
            <v>311110 Fully Paid Shares</v>
          </cell>
        </row>
        <row r="204">
          <cell r="A204">
            <v>0</v>
          </cell>
          <cell r="B204" t="str">
            <v>Share Capital</v>
          </cell>
        </row>
        <row r="205">
          <cell r="A205" t="str">
            <v>321120</v>
          </cell>
          <cell r="B205" t="str">
            <v>321120 Share Premium</v>
          </cell>
        </row>
        <row r="206">
          <cell r="A206">
            <v>0</v>
          </cell>
          <cell r="B206" t="str">
            <v>Premium on Share Capital</v>
          </cell>
        </row>
        <row r="207">
          <cell r="A207">
            <v>0</v>
          </cell>
          <cell r="B207" t="str">
            <v>Revaluation Surplus of Property</v>
          </cell>
        </row>
        <row r="208">
          <cell r="A208" t="str">
            <v>341130</v>
          </cell>
          <cell r="B208" t="str">
            <v>341130 Equity Method in Foreign Currency Translation Adj.</v>
          </cell>
        </row>
        <row r="209">
          <cell r="A209">
            <v>0</v>
          </cell>
          <cell r="B209">
            <v>0</v>
          </cell>
        </row>
        <row r="210">
          <cell r="A210">
            <v>0</v>
          </cell>
          <cell r="B210" t="str">
            <v>Retained Earnings</v>
          </cell>
        </row>
        <row r="211">
          <cell r="A211" t="str">
            <v>328120</v>
          </cell>
          <cell r="B211" t="str">
            <v>328120 Brought Forward from Previous Year</v>
          </cell>
        </row>
        <row r="212">
          <cell r="A212" t="str">
            <v>328210</v>
          </cell>
          <cell r="B212" t="str">
            <v>328210 Provision for Inc Tax - Net Profit</v>
          </cell>
        </row>
        <row r="213">
          <cell r="A213">
            <v>0</v>
          </cell>
          <cell r="B213" t="str">
            <v>Unappropriated</v>
          </cell>
        </row>
        <row r="214">
          <cell r="A214">
            <v>0</v>
          </cell>
          <cell r="B214" t="str">
            <v>Net operating of Current Period</v>
          </cell>
        </row>
        <row r="215">
          <cell r="A215">
            <v>0</v>
          </cell>
          <cell r="B215" t="str">
            <v>Total Shareholders' Equity</v>
          </cell>
        </row>
        <row r="216">
          <cell r="A216">
            <v>0</v>
          </cell>
          <cell r="B216" t="str">
            <v>Total Liabilities &amp; Shareholders'Equity</v>
          </cell>
        </row>
        <row r="217">
          <cell r="A217">
            <v>0</v>
          </cell>
          <cell r="B217" t="str">
            <v>Statement of Income</v>
          </cell>
        </row>
        <row r="218">
          <cell r="A218">
            <v>0</v>
          </cell>
          <cell r="B218" t="str">
            <v>Revenues</v>
          </cell>
        </row>
        <row r="219">
          <cell r="A219" t="str">
            <v>401100</v>
          </cell>
          <cell r="B219" t="str">
            <v>401100 Gross Sales</v>
          </cell>
        </row>
        <row r="220">
          <cell r="A220" t="str">
            <v>401200</v>
          </cell>
          <cell r="B220" t="str">
            <v>401200 Sales Discount(Excl.Cash Discount)</v>
          </cell>
        </row>
        <row r="221">
          <cell r="A221" t="str">
            <v>401220</v>
          </cell>
          <cell r="B221" t="str">
            <v>401220 Special Discount-Through SCC.</v>
          </cell>
        </row>
        <row r="222">
          <cell r="A222" t="str">
            <v>401223</v>
          </cell>
          <cell r="B222" t="str">
            <v>401223 Special Discount Adjustment</v>
          </cell>
        </row>
        <row r="223">
          <cell r="A223" t="str">
            <v>401240</v>
          </cell>
          <cell r="B223" t="str">
            <v>401240 Cash Discount</v>
          </cell>
        </row>
        <row r="224">
          <cell r="A224" t="str">
            <v>412100</v>
          </cell>
          <cell r="B224" t="str">
            <v>412100 Export Gross Sales</v>
          </cell>
        </row>
        <row r="225">
          <cell r="A225" t="str">
            <v>412221</v>
          </cell>
          <cell r="B225" t="str">
            <v>412221 Special Sales Discount (Premium)</v>
          </cell>
        </row>
        <row r="226">
          <cell r="A226">
            <v>0</v>
          </cell>
          <cell r="B226" t="str">
            <v>Net Sales</v>
          </cell>
        </row>
        <row r="227">
          <cell r="A227" t="str">
            <v>455110</v>
          </cell>
          <cell r="B227" t="str">
            <v>455110 Electricity Sold</v>
          </cell>
        </row>
        <row r="228">
          <cell r="A228" t="str">
            <v>461050</v>
          </cell>
          <cell r="B228" t="str">
            <v>461050 Interest Income From Bank / Finance</v>
          </cell>
        </row>
        <row r="229">
          <cell r="A229" t="str">
            <v>463010</v>
          </cell>
          <cell r="B229" t="str">
            <v>463010 Interest Income-Promissory Notes</v>
          </cell>
        </row>
        <row r="230">
          <cell r="A230" t="str">
            <v>472040</v>
          </cell>
          <cell r="B230" t="str">
            <v>472040 Equity in Gain/Loss of Subsidiaries and Associates</v>
          </cell>
        </row>
        <row r="231">
          <cell r="A231" t="str">
            <v>655110</v>
          </cell>
          <cell r="B231" t="str">
            <v>655110 Cost Of Electricity Sold</v>
          </cell>
        </row>
        <row r="232">
          <cell r="A232">
            <v>0</v>
          </cell>
          <cell r="B232" t="str">
            <v>Other Income</v>
          </cell>
        </row>
        <row r="233">
          <cell r="A233" t="str">
            <v>452220</v>
          </cell>
          <cell r="B233" t="str">
            <v>452220 Income from Hire of Manufacturing</v>
          </cell>
        </row>
        <row r="234">
          <cell r="A234" t="str">
            <v>452510</v>
          </cell>
          <cell r="B234" t="str">
            <v>452510 Analysis/Product Testing Income</v>
          </cell>
        </row>
        <row r="235">
          <cell r="A235" t="str">
            <v>652220</v>
          </cell>
          <cell r="B235" t="str">
            <v>652220 Cost of Hire of Manufacturing</v>
          </cell>
        </row>
        <row r="236">
          <cell r="A236">
            <v>0</v>
          </cell>
          <cell r="B236" t="str">
            <v>Gain on Mineral Sales</v>
          </cell>
        </row>
        <row r="237">
          <cell r="A237" t="str">
            <v>452990</v>
          </cell>
          <cell r="B237" t="str">
            <v>452990 Other Service Income</v>
          </cell>
        </row>
        <row r="238">
          <cell r="A238" t="str">
            <v>455120</v>
          </cell>
          <cell r="B238" t="str">
            <v>455120 Water Sold</v>
          </cell>
        </row>
        <row r="239">
          <cell r="A239" t="str">
            <v>455600</v>
          </cell>
          <cell r="B239" t="str">
            <v>455600 Material Sales</v>
          </cell>
        </row>
        <row r="240">
          <cell r="A240" t="str">
            <v>652990</v>
          </cell>
          <cell r="B240" t="str">
            <v>652990 Cost Of Service Income</v>
          </cell>
        </row>
        <row r="241">
          <cell r="A241" t="str">
            <v>655120</v>
          </cell>
          <cell r="B241" t="str">
            <v>655120 Cost Of Water Sold</v>
          </cell>
        </row>
        <row r="242">
          <cell r="A242" t="str">
            <v>655600</v>
          </cell>
          <cell r="B242" t="str">
            <v>655600 Cost Of Material Sales</v>
          </cell>
        </row>
        <row r="243">
          <cell r="A243">
            <v>0</v>
          </cell>
          <cell r="B243" t="str">
            <v>Gain on Incindental Sales</v>
          </cell>
        </row>
        <row r="244">
          <cell r="A244" t="str">
            <v>456000</v>
          </cell>
          <cell r="B244" t="str">
            <v>456000 Revenue Of Fixed Assets Sold</v>
          </cell>
        </row>
        <row r="245">
          <cell r="A245" t="str">
            <v>656000</v>
          </cell>
          <cell r="B245" t="str">
            <v>656000 Cost of Fixed Asset Sold or Fixed Asste Demolished</v>
          </cell>
        </row>
        <row r="246">
          <cell r="A246">
            <v>0</v>
          </cell>
          <cell r="B246" t="str">
            <v>Gain on Disposal of Fix Assets</v>
          </cell>
        </row>
        <row r="247">
          <cell r="A247" t="str">
            <v>457000</v>
          </cell>
          <cell r="B247" t="str">
            <v>457000 Investmest Sold</v>
          </cell>
        </row>
        <row r="248">
          <cell r="A248">
            <v>0</v>
          </cell>
          <cell r="B248" t="str">
            <v>Gain on Securities Sales</v>
          </cell>
        </row>
        <row r="249">
          <cell r="A249" t="str">
            <v>471010</v>
          </cell>
          <cell r="B249" t="str">
            <v>471010 Charges For Prior Year</v>
          </cell>
        </row>
        <row r="250">
          <cell r="A250" t="str">
            <v>471020</v>
          </cell>
          <cell r="B250" t="str">
            <v>471020 Sales Adjustment for Prior Year</v>
          </cell>
        </row>
        <row r="251">
          <cell r="A251">
            <v>0</v>
          </cell>
          <cell r="B251" t="str">
            <v>Gain on Prior year adjustments</v>
          </cell>
        </row>
        <row r="252">
          <cell r="A252">
            <v>0</v>
          </cell>
          <cell r="B252" t="str">
            <v>Other Income</v>
          </cell>
        </row>
        <row r="253">
          <cell r="A253">
            <v>0</v>
          </cell>
          <cell r="B253" t="str">
            <v>Total Revenues</v>
          </cell>
        </row>
        <row r="254">
          <cell r="A254">
            <v>0</v>
          </cell>
          <cell r="B254" t="str">
            <v>Costs and Expenses :</v>
          </cell>
        </row>
        <row r="255">
          <cell r="A255">
            <v>0</v>
          </cell>
          <cell r="B255" t="str">
            <v>Cost of Goods Manufacturing</v>
          </cell>
        </row>
        <row r="256">
          <cell r="A256" t="str">
            <v>701300</v>
          </cell>
          <cell r="B256" t="str">
            <v>701300 Mining Cost</v>
          </cell>
        </row>
        <row r="257">
          <cell r="A257" t="str">
            <v>701311</v>
          </cell>
          <cell r="B257" t="str">
            <v>701311 Fly Ash</v>
          </cell>
        </row>
        <row r="258">
          <cell r="A258" t="str">
            <v>701315</v>
          </cell>
          <cell r="B258" t="str">
            <v>701315 Gypsum</v>
          </cell>
        </row>
        <row r="259">
          <cell r="A259" t="str">
            <v>701320</v>
          </cell>
          <cell r="B259" t="str">
            <v>701320 Iron Ore</v>
          </cell>
        </row>
        <row r="260">
          <cell r="A260" t="str">
            <v>701325</v>
          </cell>
          <cell r="B260" t="str">
            <v>701325 Leterite</v>
          </cell>
        </row>
        <row r="261">
          <cell r="A261" t="str">
            <v>701326</v>
          </cell>
          <cell r="B261" t="str">
            <v>701326 Limestone-Flake</v>
          </cell>
        </row>
        <row r="262">
          <cell r="A262" t="str">
            <v>701336</v>
          </cell>
          <cell r="B262" t="str">
            <v>701336 Portland Clinker-Saraburi</v>
          </cell>
        </row>
        <row r="263">
          <cell r="A263" t="str">
            <v>701340</v>
          </cell>
          <cell r="B263" t="str">
            <v>701340 Sand</v>
          </cell>
        </row>
        <row r="264">
          <cell r="A264" t="str">
            <v>701346</v>
          </cell>
          <cell r="B264" t="str">
            <v>701346 Shale</v>
          </cell>
        </row>
        <row r="265">
          <cell r="A265" t="str">
            <v>701363</v>
          </cell>
          <cell r="B265" t="str">
            <v>701363 Paper Bag Purchase (25Kg.)</v>
          </cell>
        </row>
        <row r="266">
          <cell r="A266" t="str">
            <v>701364</v>
          </cell>
          <cell r="B266" t="str">
            <v>701364 Paper Bag 2 Ply-Purchased</v>
          </cell>
        </row>
        <row r="267">
          <cell r="A267" t="str">
            <v>701365</v>
          </cell>
          <cell r="B267" t="str">
            <v>701365 Paper Bag 3 Ply-Purchased</v>
          </cell>
        </row>
        <row r="268">
          <cell r="A268" t="str">
            <v>701368</v>
          </cell>
          <cell r="B268" t="str">
            <v>701368 Jumbo Bag</v>
          </cell>
        </row>
        <row r="269">
          <cell r="A269" t="str">
            <v>701399</v>
          </cell>
          <cell r="B269" t="str">
            <v>701399 Sundries</v>
          </cell>
        </row>
        <row r="270">
          <cell r="A270">
            <v>0</v>
          </cell>
          <cell r="B270" t="str">
            <v>Total Raw Material Used</v>
          </cell>
        </row>
        <row r="271">
          <cell r="A271" t="str">
            <v>540000</v>
          </cell>
          <cell r="B271" t="str">
            <v>540000 Labour</v>
          </cell>
        </row>
        <row r="272">
          <cell r="A272" t="str">
            <v>540001</v>
          </cell>
          <cell r="B272" t="str">
            <v>540001 Shift Premium</v>
          </cell>
        </row>
        <row r="273">
          <cell r="A273" t="str">
            <v>540002</v>
          </cell>
          <cell r="B273" t="str">
            <v>540002 Bonus</v>
          </cell>
        </row>
        <row r="274">
          <cell r="A274" t="str">
            <v>540003</v>
          </cell>
          <cell r="B274" t="str">
            <v>540003 Yearly Holiday Allowance</v>
          </cell>
        </row>
        <row r="275">
          <cell r="A275" t="str">
            <v>540009</v>
          </cell>
          <cell r="B275" t="str">
            <v>540009 Others Direct Labour</v>
          </cell>
        </row>
        <row r="276">
          <cell r="A276" t="str">
            <v>540010</v>
          </cell>
          <cell r="B276" t="str">
            <v>540010 Employee Tax</v>
          </cell>
        </row>
        <row r="277">
          <cell r="A277" t="str">
            <v>540100</v>
          </cell>
          <cell r="B277" t="str">
            <v>540100 Overtime</v>
          </cell>
        </row>
        <row r="278">
          <cell r="A278" t="str">
            <v>540200</v>
          </cell>
          <cell r="B278" t="str">
            <v>540200 Contractor-OP.Regular Workday</v>
          </cell>
        </row>
        <row r="279">
          <cell r="A279" t="str">
            <v>540201</v>
          </cell>
          <cell r="B279" t="str">
            <v>540201 Contractor Price Work - Production</v>
          </cell>
        </row>
        <row r="280">
          <cell r="A280" t="str">
            <v>540202</v>
          </cell>
          <cell r="B280" t="str">
            <v>540202 Contractor Price Work - Other</v>
          </cell>
        </row>
        <row r="281">
          <cell r="A281" t="str">
            <v>540203</v>
          </cell>
          <cell r="B281" t="str">
            <v>540203 Cleaning Expense</v>
          </cell>
        </row>
        <row r="282">
          <cell r="A282" t="str">
            <v>540204</v>
          </cell>
          <cell r="B282" t="str">
            <v>540204 Waste Disposal</v>
          </cell>
        </row>
        <row r="283">
          <cell r="A283">
            <v>0</v>
          </cell>
          <cell r="B283" t="str">
            <v>Total Direct Labour</v>
          </cell>
        </row>
        <row r="284">
          <cell r="A284">
            <v>0</v>
          </cell>
          <cell r="B284" t="str">
            <v>Manufacturing Overhead</v>
          </cell>
        </row>
        <row r="285">
          <cell r="A285" t="str">
            <v>551000</v>
          </cell>
          <cell r="B285" t="str">
            <v>551000 Diesel Oil</v>
          </cell>
        </row>
        <row r="286">
          <cell r="A286" t="str">
            <v>551001</v>
          </cell>
          <cell r="B286" t="str">
            <v>551001 Gasoline</v>
          </cell>
        </row>
        <row r="287">
          <cell r="A287" t="str">
            <v>551002</v>
          </cell>
          <cell r="B287" t="str">
            <v>551002 Fuel Oil - HFO</v>
          </cell>
        </row>
        <row r="288">
          <cell r="A288" t="str">
            <v>551003</v>
          </cell>
          <cell r="B288" t="str">
            <v>551003 LPG</v>
          </cell>
        </row>
        <row r="289">
          <cell r="A289" t="str">
            <v>551004</v>
          </cell>
          <cell r="B289" t="str">
            <v>551004 Lignite</v>
          </cell>
        </row>
        <row r="290">
          <cell r="A290" t="str">
            <v>551005</v>
          </cell>
          <cell r="B290" t="str">
            <v>551005 Fuel Oil - MFO</v>
          </cell>
        </row>
        <row r="291">
          <cell r="A291" t="str">
            <v>551007</v>
          </cell>
          <cell r="B291" t="str">
            <v>551007 Rice Husk</v>
          </cell>
        </row>
        <row r="292">
          <cell r="A292" t="str">
            <v>551008</v>
          </cell>
          <cell r="B292" t="str">
            <v>551008 Coal</v>
          </cell>
        </row>
        <row r="293">
          <cell r="A293" t="str">
            <v>551013</v>
          </cell>
          <cell r="B293" t="str">
            <v>551013 Petroleum Coke</v>
          </cell>
        </row>
        <row r="294">
          <cell r="A294" t="str">
            <v>551014</v>
          </cell>
          <cell r="B294" t="str">
            <v>551014 Secondary Fuel</v>
          </cell>
        </row>
        <row r="295">
          <cell r="A295" t="str">
            <v>551024</v>
          </cell>
          <cell r="B295" t="str">
            <v>551024 Anthracite</v>
          </cell>
        </row>
        <row r="296">
          <cell r="A296" t="str">
            <v>551025</v>
          </cell>
          <cell r="B296" t="str">
            <v>551025 Cassava Root</v>
          </cell>
        </row>
        <row r="297">
          <cell r="A297" t="str">
            <v>551099</v>
          </cell>
          <cell r="B297" t="str">
            <v>551099 Others Fuel Cost</v>
          </cell>
        </row>
        <row r="298">
          <cell r="A298">
            <v>0</v>
          </cell>
          <cell r="B298" t="str">
            <v>Fuel Oil</v>
          </cell>
        </row>
        <row r="299">
          <cell r="A299" t="str">
            <v>552001</v>
          </cell>
          <cell r="B299" t="str">
            <v>552001 Power-Purchased from PEA</v>
          </cell>
        </row>
        <row r="300">
          <cell r="A300" t="str">
            <v>552003</v>
          </cell>
          <cell r="B300" t="str">
            <v>552003 Power-Purchased from EGAT</v>
          </cell>
        </row>
        <row r="301">
          <cell r="A301">
            <v>0</v>
          </cell>
          <cell r="B301" t="str">
            <v>Power</v>
          </cell>
        </row>
        <row r="302">
          <cell r="A302" t="str">
            <v>553001</v>
          </cell>
          <cell r="B302" t="str">
            <v>553001 Cleaning Tools and Equipment</v>
          </cell>
        </row>
        <row r="303">
          <cell r="A303" t="str">
            <v>553002</v>
          </cell>
          <cell r="B303" t="str">
            <v>553002 Electrical Tools and Equipment</v>
          </cell>
        </row>
        <row r="304">
          <cell r="A304" t="str">
            <v>553003</v>
          </cell>
          <cell r="B304" t="str">
            <v>553003 Hand Tools</v>
          </cell>
        </row>
        <row r="305">
          <cell r="A305" t="str">
            <v>553004</v>
          </cell>
          <cell r="B305" t="str">
            <v>553004 Laboratory and Testing Tools and Equipment</v>
          </cell>
        </row>
        <row r="306">
          <cell r="A306" t="str">
            <v>553005</v>
          </cell>
          <cell r="B306" t="str">
            <v>553005 Loading and Unloading Tools and Equipment</v>
          </cell>
        </row>
        <row r="307">
          <cell r="A307" t="str">
            <v>553006</v>
          </cell>
          <cell r="B307" t="str">
            <v>553006 Measuring Tools and Equipment</v>
          </cell>
        </row>
        <row r="308">
          <cell r="A308" t="str">
            <v>553007</v>
          </cell>
          <cell r="B308" t="str">
            <v>553007 Mechanical Tools and Equipment</v>
          </cell>
        </row>
        <row r="309">
          <cell r="A309" t="str">
            <v>553008</v>
          </cell>
          <cell r="B309" t="str">
            <v>553008 Motors</v>
          </cell>
        </row>
        <row r="310">
          <cell r="A310" t="str">
            <v>553009</v>
          </cell>
          <cell r="B310" t="str">
            <v>553009 Tools and Equipment Rent</v>
          </cell>
        </row>
        <row r="311">
          <cell r="A311" t="str">
            <v>553010</v>
          </cell>
          <cell r="B311" t="str">
            <v>553010 Safety Tools and Equipment</v>
          </cell>
        </row>
        <row r="312">
          <cell r="A312" t="str">
            <v>553011</v>
          </cell>
          <cell r="B312" t="str">
            <v>553011 Storage Tools and Equipment / Pallet</v>
          </cell>
        </row>
        <row r="313">
          <cell r="A313" t="str">
            <v>553013</v>
          </cell>
          <cell r="B313" t="str">
            <v>553013 Transportation Equipment</v>
          </cell>
        </row>
        <row r="314">
          <cell r="A314" t="str">
            <v>553014</v>
          </cell>
          <cell r="B314" t="str">
            <v>553014 Office Furniture and Equipment</v>
          </cell>
        </row>
        <row r="315">
          <cell r="A315" t="str">
            <v>553015</v>
          </cell>
          <cell r="B315" t="str">
            <v>553015 Canvas/Awning</v>
          </cell>
        </row>
        <row r="316">
          <cell r="A316" t="str">
            <v>553099</v>
          </cell>
          <cell r="B316" t="str">
            <v>553099 Other Tools and Equipment</v>
          </cell>
        </row>
        <row r="317">
          <cell r="A317">
            <v>0</v>
          </cell>
          <cell r="B317" t="str">
            <v>Tools and Equipments</v>
          </cell>
        </row>
        <row r="318">
          <cell r="A318" t="str">
            <v>554000</v>
          </cell>
          <cell r="B318" t="str">
            <v>554000 Grinding Media, Grinding Ball, Polishing Supplies</v>
          </cell>
        </row>
        <row r="319">
          <cell r="A319" t="str">
            <v>554001</v>
          </cell>
          <cell r="B319" t="str">
            <v>554001 Lining Plate</v>
          </cell>
        </row>
        <row r="320">
          <cell r="A320" t="str">
            <v>554003</v>
          </cell>
          <cell r="B320" t="str">
            <v>554003 Refractory Brick</v>
          </cell>
        </row>
        <row r="321">
          <cell r="A321" t="str">
            <v>554005</v>
          </cell>
          <cell r="B321" t="str">
            <v>554005 Chemical Supplies</v>
          </cell>
        </row>
        <row r="322">
          <cell r="A322" t="str">
            <v>554026</v>
          </cell>
          <cell r="B322" t="str">
            <v>554026 Refractory Bricks-Burning Zone</v>
          </cell>
        </row>
        <row r="323">
          <cell r="A323" t="str">
            <v>554027</v>
          </cell>
          <cell r="B323" t="str">
            <v>554027 Castable</v>
          </cell>
        </row>
        <row r="324">
          <cell r="A324" t="str">
            <v>554099</v>
          </cell>
          <cell r="B324" t="str">
            <v>554099 Other Production Supplies</v>
          </cell>
        </row>
        <row r="325">
          <cell r="A325">
            <v>0</v>
          </cell>
          <cell r="B325" t="str">
            <v>Stores and Supplies</v>
          </cell>
        </row>
        <row r="326">
          <cell r="A326" t="str">
            <v>556000</v>
          </cell>
          <cell r="B326" t="str">
            <v>556000 Raw Materials Relocation Expense Mix</v>
          </cell>
        </row>
        <row r="327">
          <cell r="A327" t="str">
            <v>556001</v>
          </cell>
          <cell r="B327" t="str">
            <v>556001 Finished goods Transfer Expenses</v>
          </cell>
        </row>
        <row r="328">
          <cell r="A328" t="str">
            <v>556003</v>
          </cell>
          <cell r="B328" t="str">
            <v>556003 Fork Lift Rent</v>
          </cell>
        </row>
        <row r="329">
          <cell r="A329" t="str">
            <v>556005</v>
          </cell>
          <cell r="B329" t="str">
            <v>556005 Depot Administration Expenses</v>
          </cell>
        </row>
        <row r="330">
          <cell r="A330" t="str">
            <v>556008</v>
          </cell>
          <cell r="B330" t="str">
            <v>556008 Work in Process Transfer Expense</v>
          </cell>
        </row>
        <row r="331">
          <cell r="A331" t="str">
            <v>556009</v>
          </cell>
          <cell r="B331" t="str">
            <v>556009 Spare Part &amp; Suppliers Transfer Expense</v>
          </cell>
        </row>
        <row r="332">
          <cell r="A332" t="str">
            <v>556011</v>
          </cell>
          <cell r="B332" t="str">
            <v>556011 Freight &amp; Handling - Gypsum</v>
          </cell>
        </row>
        <row r="333">
          <cell r="A333" t="str">
            <v>556012</v>
          </cell>
          <cell r="B333" t="str">
            <v>556012 Freight &amp; Handling - Laterite</v>
          </cell>
        </row>
        <row r="334">
          <cell r="A334" t="str">
            <v>556013</v>
          </cell>
          <cell r="B334" t="str">
            <v>556013 Freight &amp; Handling - Limestone</v>
          </cell>
        </row>
        <row r="335">
          <cell r="A335" t="str">
            <v>556016</v>
          </cell>
          <cell r="B335" t="str">
            <v>556016 Freight &amp; Handling - Shale</v>
          </cell>
        </row>
        <row r="336">
          <cell r="A336" t="str">
            <v>556017</v>
          </cell>
          <cell r="B336" t="str">
            <v>556017 Freight &amp; Handling - White Sand</v>
          </cell>
        </row>
        <row r="337">
          <cell r="A337" t="str">
            <v>556099</v>
          </cell>
          <cell r="B337" t="str">
            <v>556099 Other Freight and Handling</v>
          </cell>
        </row>
        <row r="338">
          <cell r="A338">
            <v>0</v>
          </cell>
          <cell r="B338" t="str">
            <v>Freight and Handling</v>
          </cell>
        </row>
        <row r="339">
          <cell r="A339" t="str">
            <v>557010</v>
          </cell>
          <cell r="B339" t="str">
            <v>557010 Mechanical Spare Parts</v>
          </cell>
        </row>
        <row r="340">
          <cell r="A340" t="str">
            <v>557020</v>
          </cell>
          <cell r="B340" t="str">
            <v>557020 Electrical Spare Parts</v>
          </cell>
        </row>
        <row r="341">
          <cell r="A341" t="str">
            <v>557030</v>
          </cell>
          <cell r="B341" t="str">
            <v>557030 Instrumental/Calibration Spare Parts</v>
          </cell>
        </row>
        <row r="342">
          <cell r="A342" t="str">
            <v>557040</v>
          </cell>
          <cell r="B342" t="str">
            <v>557040 Quary Spare Parts</v>
          </cell>
        </row>
        <row r="343">
          <cell r="A343" t="str">
            <v>557050</v>
          </cell>
          <cell r="B343" t="str">
            <v>557050 Spare Parts of Forklift, Truck and Vehicle</v>
          </cell>
        </row>
        <row r="344">
          <cell r="A344" t="str">
            <v>557060</v>
          </cell>
          <cell r="B344" t="str">
            <v>557060 Repair &amp; Maint-Furniture and Equipment</v>
          </cell>
        </row>
        <row r="345">
          <cell r="A345" t="str">
            <v>557070</v>
          </cell>
          <cell r="B345" t="str">
            <v>557070 Equipment</v>
          </cell>
        </row>
        <row r="346">
          <cell r="A346" t="str">
            <v>557080</v>
          </cell>
          <cell r="B346" t="str">
            <v>557080 Repair &amp; Maint - Building &amp; Structure</v>
          </cell>
        </row>
        <row r="347">
          <cell r="A347" t="str">
            <v>557090</v>
          </cell>
          <cell r="B347" t="str">
            <v>557090 Repair &amp; Maint - Machinery &amp; Equipment</v>
          </cell>
        </row>
        <row r="348">
          <cell r="A348" t="str">
            <v>557100</v>
          </cell>
          <cell r="B348" t="str">
            <v>557100 Repair and Maintenance-Infrastructure</v>
          </cell>
        </row>
        <row r="349">
          <cell r="A349" t="str">
            <v>557110</v>
          </cell>
          <cell r="B349" t="str">
            <v>557110 Mechanical Consumable</v>
          </cell>
        </row>
        <row r="350">
          <cell r="A350" t="str">
            <v>557120</v>
          </cell>
          <cell r="B350" t="str">
            <v>557120 Electrical Consumable</v>
          </cell>
        </row>
        <row r="351">
          <cell r="A351" t="str">
            <v>557130</v>
          </cell>
          <cell r="B351" t="str">
            <v>557130 Instrument Consumable</v>
          </cell>
        </row>
        <row r="352">
          <cell r="A352" t="str">
            <v>557990</v>
          </cell>
          <cell r="B352" t="str">
            <v>557990 Other Repair &amp; Maintenance</v>
          </cell>
        </row>
        <row r="353">
          <cell r="A353">
            <v>0</v>
          </cell>
          <cell r="B353" t="str">
            <v>Repairs and Maintenance</v>
          </cell>
        </row>
        <row r="354">
          <cell r="A354" t="str">
            <v>558000</v>
          </cell>
          <cell r="B354" t="str">
            <v>558000 Bearing</v>
          </cell>
        </row>
        <row r="355">
          <cell r="A355" t="str">
            <v>558001</v>
          </cell>
          <cell r="B355" t="str">
            <v>558001 Belt - Conveyor Belt, V-Belt,Timing Belt</v>
          </cell>
        </row>
        <row r="356">
          <cell r="A356" t="str">
            <v>558002</v>
          </cell>
          <cell r="B356" t="str">
            <v>558002 Cables,Wire,Switch,Brealer,Conduit &amp; oth.elec supp</v>
          </cell>
        </row>
        <row r="357">
          <cell r="A357" t="str">
            <v>558003</v>
          </cell>
          <cell r="B357" t="str">
            <v>558003 Chemical,Laboratory and Testing Supplies</v>
          </cell>
        </row>
        <row r="358">
          <cell r="A358" t="str">
            <v>558004</v>
          </cell>
          <cell r="B358" t="str">
            <v>558004 Cleaning &amp; Janitoring Supplies</v>
          </cell>
        </row>
        <row r="359">
          <cell r="A359" t="str">
            <v>558005</v>
          </cell>
          <cell r="B359" t="str">
            <v>558005 Disc,Gear</v>
          </cell>
        </row>
        <row r="360">
          <cell r="A360" t="str">
            <v>558006</v>
          </cell>
          <cell r="B360" t="str">
            <v>558006 Diskette,Magnetic Tape,PC Supplies</v>
          </cell>
        </row>
        <row r="361">
          <cell r="A361" t="str">
            <v>558007</v>
          </cell>
          <cell r="B361" t="str">
            <v>558007 Filter,Sieve</v>
          </cell>
        </row>
        <row r="362">
          <cell r="A362" t="str">
            <v>558008</v>
          </cell>
          <cell r="B362" t="str">
            <v>558008 Finished Goods/Materials for Testing</v>
          </cell>
        </row>
        <row r="363">
          <cell r="A363" t="str">
            <v>558009</v>
          </cell>
          <cell r="B363" t="str">
            <v>558009 Fork Lift,Truck and Vehicle Supplies</v>
          </cell>
        </row>
        <row r="364">
          <cell r="A364" t="str">
            <v>558010</v>
          </cell>
          <cell r="B364" t="str">
            <v>558010 Gauge,Value,Switch,Meter</v>
          </cell>
        </row>
        <row r="365">
          <cell r="A365" t="str">
            <v>558011</v>
          </cell>
          <cell r="B365" t="str">
            <v>558011 Hose,Joint,Flange,Coupling, &amp; Accessories</v>
          </cell>
        </row>
        <row r="366">
          <cell r="A366" t="str">
            <v>558013</v>
          </cell>
          <cell r="B366" t="str">
            <v>558013 Key,Lock,Chain,Shackle,Rope,Wire,Twine</v>
          </cell>
        </row>
        <row r="367">
          <cell r="A367" t="str">
            <v>558014</v>
          </cell>
          <cell r="B367" t="str">
            <v>558014 Lighting and Fixtures</v>
          </cell>
        </row>
        <row r="368">
          <cell r="A368" t="str">
            <v>558015</v>
          </cell>
          <cell r="B368" t="str">
            <v>558015 Lubrication Oil,Motor Oil,Gear Oil,Grease</v>
          </cell>
        </row>
        <row r="369">
          <cell r="A369" t="str">
            <v>558016</v>
          </cell>
          <cell r="B369" t="str">
            <v>558016 Motor,Rotor,Shaft</v>
          </cell>
        </row>
        <row r="370">
          <cell r="A370" t="str">
            <v>558017</v>
          </cell>
          <cell r="B370" t="str">
            <v>558017 Nitrogen</v>
          </cell>
        </row>
        <row r="371">
          <cell r="A371" t="str">
            <v>558018</v>
          </cell>
          <cell r="B371" t="str">
            <v>558018 Nut, Nail &amp; Bolt,Screw,Socket,Spring,Pin/Cotter</v>
          </cell>
        </row>
        <row r="372">
          <cell r="A372" t="str">
            <v>558019</v>
          </cell>
          <cell r="B372" t="str">
            <v>558019 O-Ring, Gasket, Seal, Shim</v>
          </cell>
        </row>
        <row r="373">
          <cell r="A373" t="str">
            <v>558020</v>
          </cell>
          <cell r="B373" t="str">
            <v>558020 Oxygen, Acetylene and Other Gas</v>
          </cell>
        </row>
        <row r="374">
          <cell r="A374" t="str">
            <v>558021</v>
          </cell>
          <cell r="B374" t="str">
            <v>558021 Paint and Painting Supplies</v>
          </cell>
        </row>
        <row r="375">
          <cell r="A375" t="str">
            <v>558022</v>
          </cell>
          <cell r="B375" t="str">
            <v>558022 Palletizing, Packaging Supplies</v>
          </cell>
        </row>
        <row r="376">
          <cell r="A376" t="str">
            <v>558023</v>
          </cell>
          <cell r="B376" t="str">
            <v>558023 Paper, Forms and Continuous Form</v>
          </cell>
        </row>
        <row r="377">
          <cell r="A377" t="str">
            <v>558024</v>
          </cell>
          <cell r="B377" t="str">
            <v>558024 Pipe,Pipe Fitting,Nipple,Socket,Sleeve &amp; Oth.Acces</v>
          </cell>
        </row>
        <row r="378">
          <cell r="A378" t="str">
            <v>558028</v>
          </cell>
          <cell r="B378" t="str">
            <v>558028 Safety Supplies</v>
          </cell>
        </row>
        <row r="379">
          <cell r="A379" t="str">
            <v>558030</v>
          </cell>
          <cell r="B379" t="str">
            <v>558030 Stationary, Office Supplies</v>
          </cell>
        </row>
        <row r="380">
          <cell r="A380" t="str">
            <v>558031</v>
          </cell>
          <cell r="B380" t="str">
            <v>558031 Steel,Stainless,Brass Wire,Bar/Shaft,Channel&amp;Tube</v>
          </cell>
        </row>
        <row r="381">
          <cell r="A381" t="str">
            <v>558032</v>
          </cell>
          <cell r="B381" t="str">
            <v>558032 Stell,Stainless,Aluminium,Plastic Plate/Sheet</v>
          </cell>
        </row>
        <row r="382">
          <cell r="A382" t="str">
            <v>558033</v>
          </cell>
          <cell r="B382" t="str">
            <v>558033 Thermocouple, Thermometer</v>
          </cell>
        </row>
        <row r="383">
          <cell r="A383" t="str">
            <v>558034</v>
          </cell>
          <cell r="B383" t="str">
            <v>558034 Valve, Gauge, Switch</v>
          </cell>
        </row>
        <row r="384">
          <cell r="A384" t="str">
            <v>558035</v>
          </cell>
          <cell r="B384" t="str">
            <v>558035 Water - Portable</v>
          </cell>
        </row>
        <row r="385">
          <cell r="A385" t="str">
            <v>558036</v>
          </cell>
          <cell r="B385" t="str">
            <v>558036 Water / Water Treatement Service / Supplies</v>
          </cell>
        </row>
        <row r="386">
          <cell r="A386" t="str">
            <v>558037</v>
          </cell>
          <cell r="B386" t="str">
            <v>558037 Welding Rod, Electrode</v>
          </cell>
        </row>
        <row r="387">
          <cell r="A387" t="str">
            <v>558039</v>
          </cell>
          <cell r="B387" t="str">
            <v>558039 Diesel Oil</v>
          </cell>
        </row>
        <row r="388">
          <cell r="A388" t="str">
            <v>558040</v>
          </cell>
          <cell r="B388" t="str">
            <v>558040 Water-Demineralized</v>
          </cell>
        </row>
        <row r="389">
          <cell r="A389" t="str">
            <v>558041</v>
          </cell>
          <cell r="B389" t="str">
            <v>558041 Bag</v>
          </cell>
        </row>
        <row r="390">
          <cell r="A390" t="str">
            <v>558042</v>
          </cell>
          <cell r="B390" t="str">
            <v>558042 Carbondioxide(CO2)</v>
          </cell>
        </row>
        <row r="391">
          <cell r="A391" t="str">
            <v>558043</v>
          </cell>
          <cell r="B391" t="str">
            <v>558043 Liner Board</v>
          </cell>
        </row>
        <row r="392">
          <cell r="A392" t="str">
            <v>558044</v>
          </cell>
          <cell r="B392" t="str">
            <v>558044 Wood-All Kinds</v>
          </cell>
        </row>
        <row r="393">
          <cell r="A393" t="str">
            <v>558199</v>
          </cell>
          <cell r="B393" t="str">
            <v>558199 Other Stores and Supplies</v>
          </cell>
        </row>
        <row r="394">
          <cell r="A394">
            <v>0</v>
          </cell>
          <cell r="B394" t="str">
            <v>Other Materials And Supplies</v>
          </cell>
        </row>
        <row r="395">
          <cell r="A395" t="str">
            <v>561000</v>
          </cell>
          <cell r="B395" t="str">
            <v>561000 Regular Work Day</v>
          </cell>
        </row>
        <row r="396">
          <cell r="A396" t="str">
            <v>561001</v>
          </cell>
          <cell r="B396" t="str">
            <v>561001 Shift Premium</v>
          </cell>
        </row>
        <row r="397">
          <cell r="A397" t="str">
            <v>561002</v>
          </cell>
          <cell r="B397" t="str">
            <v>561002 Bonus</v>
          </cell>
        </row>
        <row r="398">
          <cell r="A398" t="str">
            <v>561003</v>
          </cell>
          <cell r="B398" t="str">
            <v>561003 Yearly Holiday Allowance</v>
          </cell>
        </row>
        <row r="399">
          <cell r="A399" t="str">
            <v>561005</v>
          </cell>
          <cell r="B399" t="str">
            <v>561005 Up Country</v>
          </cell>
        </row>
        <row r="400">
          <cell r="A400" t="str">
            <v>561006</v>
          </cell>
          <cell r="B400" t="str">
            <v>561006 Regular Work Day-Supervisor and Service</v>
          </cell>
        </row>
        <row r="401">
          <cell r="A401" t="str">
            <v>561007</v>
          </cell>
          <cell r="B401" t="str">
            <v>561007 Shift Premium-Supervisor and Service</v>
          </cell>
        </row>
        <row r="402">
          <cell r="A402" t="str">
            <v>561009</v>
          </cell>
          <cell r="B402" t="str">
            <v>561009 Other Indirect Labour</v>
          </cell>
        </row>
        <row r="403">
          <cell r="A403" t="str">
            <v>561010</v>
          </cell>
          <cell r="B403" t="str">
            <v>561010 Employee Tax</v>
          </cell>
        </row>
        <row r="404">
          <cell r="A404" t="str">
            <v>561100</v>
          </cell>
          <cell r="B404" t="str">
            <v>561100 Overtime</v>
          </cell>
        </row>
        <row r="405">
          <cell r="A405" t="str">
            <v>561200</v>
          </cell>
          <cell r="B405" t="str">
            <v>561200 Contractor Indirect Labour</v>
          </cell>
        </row>
        <row r="406">
          <cell r="A406" t="str">
            <v>561201</v>
          </cell>
          <cell r="B406" t="str">
            <v>561201 Security Guards</v>
          </cell>
        </row>
        <row r="407">
          <cell r="A407" t="str">
            <v>561202</v>
          </cell>
          <cell r="B407" t="str">
            <v>561202 Gardener Expense</v>
          </cell>
        </row>
        <row r="408">
          <cell r="A408" t="str">
            <v>561203</v>
          </cell>
          <cell r="B408" t="str">
            <v>561203 Cleaning Expense</v>
          </cell>
        </row>
        <row r="409">
          <cell r="A409" t="str">
            <v>561204</v>
          </cell>
          <cell r="B409" t="str">
            <v>561204 Waste Disposal</v>
          </cell>
        </row>
        <row r="410">
          <cell r="A410" t="str">
            <v>561205</v>
          </cell>
          <cell r="B410" t="str">
            <v>561205 Contractor Piecework - Service</v>
          </cell>
        </row>
        <row r="411">
          <cell r="A411" t="str">
            <v>561206</v>
          </cell>
          <cell r="B411" t="str">
            <v>561206 Contractor Piecework - Other</v>
          </cell>
        </row>
        <row r="412">
          <cell r="A412" t="str">
            <v>561207</v>
          </cell>
          <cell r="B412" t="str">
            <v>561207 Contractor-SPM Work</v>
          </cell>
        </row>
        <row r="413">
          <cell r="A413" t="str">
            <v>561208</v>
          </cell>
          <cell r="B413" t="str">
            <v>561208 Contractor-CIVIL Work</v>
          </cell>
        </row>
        <row r="414">
          <cell r="A414" t="str">
            <v>561209</v>
          </cell>
          <cell r="B414" t="str">
            <v>561209 Contractor - Electrical Work</v>
          </cell>
        </row>
        <row r="415">
          <cell r="A415" t="str">
            <v>561210</v>
          </cell>
          <cell r="B415" t="str">
            <v>561210 Contractor - Mechanical Work</v>
          </cell>
        </row>
        <row r="416">
          <cell r="A416" t="str">
            <v>561211</v>
          </cell>
          <cell r="B416" t="str">
            <v>561211 Contractor-Office Work</v>
          </cell>
        </row>
        <row r="417">
          <cell r="A417" t="str">
            <v>561300</v>
          </cell>
          <cell r="B417" t="str">
            <v>561300 Supervision Fee</v>
          </cell>
        </row>
        <row r="418">
          <cell r="A418">
            <v>0</v>
          </cell>
          <cell r="B418" t="str">
            <v>Indirect Labour</v>
          </cell>
        </row>
        <row r="419">
          <cell r="A419" t="str">
            <v>562000</v>
          </cell>
          <cell r="B419" t="str">
            <v>562000 Training &amp; Instruction Fee-Inhouse &amp; by SCG TC</v>
          </cell>
        </row>
        <row r="420">
          <cell r="A420" t="str">
            <v>562010</v>
          </cell>
          <cell r="B420" t="str">
            <v>562010 Traveling &amp; Lodging Exps.-Inhouse &amp; by SCG TC</v>
          </cell>
        </row>
        <row r="421">
          <cell r="A421" t="str">
            <v>562020</v>
          </cell>
          <cell r="B421" t="str">
            <v>562020 Food/Beverage for Training</v>
          </cell>
        </row>
        <row r="422">
          <cell r="A422" t="str">
            <v>562030</v>
          </cell>
          <cell r="B422" t="str">
            <v>562030 Train Fee By Other Institute-Local-Non 50% Plus</v>
          </cell>
        </row>
        <row r="423">
          <cell r="A423" t="str">
            <v>562040</v>
          </cell>
          <cell r="B423" t="str">
            <v>562040 Per Diem Travel Exps.Lodge by Other-Local</v>
          </cell>
        </row>
        <row r="424">
          <cell r="A424" t="str">
            <v>562041</v>
          </cell>
          <cell r="B424" t="str">
            <v>562041 Travelling Expense-Local for Training</v>
          </cell>
        </row>
        <row r="425">
          <cell r="A425" t="str">
            <v>562050</v>
          </cell>
          <cell r="B425" t="str">
            <v>562050 Training Fee &amp; Other Expenses-Abroad</v>
          </cell>
        </row>
        <row r="426">
          <cell r="A426" t="str">
            <v>562060</v>
          </cell>
          <cell r="B426" t="str">
            <v>562060 Per Diem Travel Exps.Lodg Training-Abroad</v>
          </cell>
        </row>
        <row r="427">
          <cell r="A427" t="str">
            <v>562061</v>
          </cell>
          <cell r="B427" t="str">
            <v>562061 Travelling Expense-Abroad for Training</v>
          </cell>
        </row>
        <row r="428">
          <cell r="A428" t="str">
            <v>562070</v>
          </cell>
          <cell r="B428" t="str">
            <v>562070 Training Expenses-Lodg Development Approved by Lab</v>
          </cell>
        </row>
        <row r="429">
          <cell r="A429" t="str">
            <v>562080</v>
          </cell>
          <cell r="B429" t="str">
            <v>562080 Meeting Expense</v>
          </cell>
        </row>
        <row r="430">
          <cell r="A430" t="str">
            <v>562090</v>
          </cell>
          <cell r="B430" t="str">
            <v>562090 Productivity Improvement-Award</v>
          </cell>
        </row>
        <row r="431">
          <cell r="A431" t="str">
            <v>562099</v>
          </cell>
          <cell r="B431" t="str">
            <v>562099 Other Training and Development Exps.</v>
          </cell>
        </row>
        <row r="432">
          <cell r="A432">
            <v>0</v>
          </cell>
          <cell r="B432" t="str">
            <v>Employees' Development</v>
          </cell>
        </row>
        <row r="433">
          <cell r="A433" t="str">
            <v>563000</v>
          </cell>
          <cell r="B433" t="str">
            <v>563000 Allowances</v>
          </cell>
        </row>
        <row r="434">
          <cell r="A434" t="str">
            <v>563001</v>
          </cell>
          <cell r="B434" t="str">
            <v>563001 Uniform Expense</v>
          </cell>
        </row>
        <row r="435">
          <cell r="A435" t="str">
            <v>563002</v>
          </cell>
          <cell r="B435" t="str">
            <v>563002 Bus Expense</v>
          </cell>
        </row>
        <row r="436">
          <cell r="A436" t="str">
            <v>563003</v>
          </cell>
          <cell r="B436" t="str">
            <v>563003 Central Service &amp; Residential Expense</v>
          </cell>
        </row>
        <row r="437">
          <cell r="A437" t="str">
            <v>563010</v>
          </cell>
          <cell r="B437" t="str">
            <v>563010 Group Accident Insurance Premium</v>
          </cell>
        </row>
        <row r="438">
          <cell r="A438" t="str">
            <v>563020</v>
          </cell>
          <cell r="B438" t="str">
            <v>563020 Workmen's Compensation Fund Paid to Labor Dept.</v>
          </cell>
        </row>
        <row r="439">
          <cell r="A439" t="str">
            <v>563030</v>
          </cell>
          <cell r="B439" t="str">
            <v>563030 Sport and Recreation Expenses</v>
          </cell>
        </row>
        <row r="440">
          <cell r="A440" t="str">
            <v>563040</v>
          </cell>
          <cell r="B440" t="str">
            <v>563040 Medicine &amp; Medical Supplies</v>
          </cell>
        </row>
        <row r="441">
          <cell r="A441" t="str">
            <v>563050</v>
          </cell>
          <cell r="B441" t="str">
            <v>563050 Sharing Clinic Expenses</v>
          </cell>
        </row>
        <row r="442">
          <cell r="A442" t="str">
            <v>563060</v>
          </cell>
          <cell r="B442" t="str">
            <v>563060 Hospital Charge-Employees</v>
          </cell>
        </row>
        <row r="443">
          <cell r="A443" t="str">
            <v>563061</v>
          </cell>
          <cell r="B443" t="str">
            <v>563061 Dental Charge-Employees</v>
          </cell>
        </row>
        <row r="444">
          <cell r="A444" t="str">
            <v>563062</v>
          </cell>
          <cell r="B444" t="str">
            <v>563062 Doctor/Nurse-Expenses</v>
          </cell>
        </row>
        <row r="445">
          <cell r="A445" t="str">
            <v>563070</v>
          </cell>
          <cell r="B445" t="str">
            <v>563070 Hospital Charge-Family</v>
          </cell>
        </row>
        <row r="446">
          <cell r="A446" t="str">
            <v>563071</v>
          </cell>
          <cell r="B446" t="str">
            <v>563071 Dental Charge-Family</v>
          </cell>
        </row>
        <row r="447">
          <cell r="A447" t="str">
            <v>563072</v>
          </cell>
          <cell r="B447" t="str">
            <v>563072 Welfare Expense-Family</v>
          </cell>
        </row>
        <row r="448">
          <cell r="A448" t="str">
            <v>563080</v>
          </cell>
          <cell r="B448" t="str">
            <v>563080 Social Security Fund-Comp.Contribution</v>
          </cell>
        </row>
        <row r="449">
          <cell r="A449" t="str">
            <v>563081</v>
          </cell>
          <cell r="B449" t="str">
            <v>563081 Provident Fund (New)</v>
          </cell>
        </row>
        <row r="450">
          <cell r="A450" t="str">
            <v>563082</v>
          </cell>
          <cell r="B450" t="str">
            <v>563082 Provident Fund (Old)</v>
          </cell>
        </row>
        <row r="451">
          <cell r="A451" t="str">
            <v>563090</v>
          </cell>
          <cell r="B451" t="str">
            <v>563090 Employee Award</v>
          </cell>
        </row>
        <row r="452">
          <cell r="A452" t="str">
            <v>563091</v>
          </cell>
          <cell r="B452" t="str">
            <v>563091 Severance Pay</v>
          </cell>
        </row>
        <row r="453">
          <cell r="A453" t="str">
            <v>563099</v>
          </cell>
          <cell r="B453" t="str">
            <v>563099 Other Employees' Welfare</v>
          </cell>
        </row>
        <row r="454">
          <cell r="A454">
            <v>0</v>
          </cell>
          <cell r="B454" t="str">
            <v>Employees' Welfare</v>
          </cell>
        </row>
        <row r="455">
          <cell r="A455" t="str">
            <v>564000</v>
          </cell>
          <cell r="B455" t="str">
            <v>564000 Traveling Expense-Local</v>
          </cell>
        </row>
        <row r="456">
          <cell r="A456" t="str">
            <v>564010</v>
          </cell>
          <cell r="B456" t="str">
            <v>564010 Traveling &amp; Other Expense-Abroad</v>
          </cell>
        </row>
        <row r="457">
          <cell r="A457" t="str">
            <v>564020</v>
          </cell>
          <cell r="B457" t="str">
            <v>564020 Per Diem &amp; Lodging - Local</v>
          </cell>
        </row>
        <row r="458">
          <cell r="A458" t="str">
            <v>564040</v>
          </cell>
          <cell r="B458" t="str">
            <v>564040 Gasoline</v>
          </cell>
        </row>
        <row r="459">
          <cell r="A459" t="str">
            <v>564050</v>
          </cell>
          <cell r="B459" t="str">
            <v>564050 Moving/Relocating Expenses</v>
          </cell>
        </row>
        <row r="460">
          <cell r="A460" t="str">
            <v>564060</v>
          </cell>
          <cell r="B460" t="str">
            <v>564060 Clothes-Travelling Abroad</v>
          </cell>
        </row>
        <row r="461">
          <cell r="A461" t="str">
            <v>564080</v>
          </cell>
          <cell r="B461" t="str">
            <v>564080 Express / Toll Way Coupon Expenses</v>
          </cell>
        </row>
        <row r="462">
          <cell r="A462" t="str">
            <v>564099</v>
          </cell>
          <cell r="B462" t="str">
            <v>564099 Other Travelling Expenses</v>
          </cell>
        </row>
        <row r="463">
          <cell r="A463">
            <v>0</v>
          </cell>
          <cell r="B463" t="str">
            <v>transportation and travelling Expenses</v>
          </cell>
        </row>
        <row r="464">
          <cell r="A464" t="str">
            <v>565000</v>
          </cell>
          <cell r="B464" t="str">
            <v>565000 Postage &amp; Mail</v>
          </cell>
        </row>
        <row r="465">
          <cell r="A465" t="str">
            <v>565020</v>
          </cell>
          <cell r="B465" t="str">
            <v>565020 Telephone - Local</v>
          </cell>
        </row>
        <row r="466">
          <cell r="A466" t="str">
            <v>565030</v>
          </cell>
          <cell r="B466" t="str">
            <v>565030 Telecom./Satelite/Lease Line</v>
          </cell>
        </row>
        <row r="467">
          <cell r="A467" t="str">
            <v>565040</v>
          </cell>
          <cell r="B467" t="str">
            <v>565040 Long Distance Call</v>
          </cell>
        </row>
        <row r="468">
          <cell r="A468" t="str">
            <v>565060</v>
          </cell>
          <cell r="B468" t="str">
            <v>565060 Mobile Phone Expenses</v>
          </cell>
        </row>
        <row r="469">
          <cell r="A469" t="str">
            <v>565070</v>
          </cell>
          <cell r="B469" t="str">
            <v>565070 Radio Communication</v>
          </cell>
        </row>
        <row r="470">
          <cell r="A470" t="str">
            <v>565080</v>
          </cell>
          <cell r="B470" t="str">
            <v>565080 Intercompany Mailing Service - Expenses</v>
          </cell>
        </row>
        <row r="471">
          <cell r="A471" t="str">
            <v>565090</v>
          </cell>
          <cell r="B471" t="str">
            <v>565090 Other Communication Expenses</v>
          </cell>
        </row>
        <row r="472">
          <cell r="A472">
            <v>0</v>
          </cell>
          <cell r="B472" t="str">
            <v>Communication and mailing expenses</v>
          </cell>
        </row>
        <row r="473">
          <cell r="A473" t="str">
            <v>566000</v>
          </cell>
          <cell r="B473" t="str">
            <v>566000 Revenue Stamp</v>
          </cell>
        </row>
        <row r="474">
          <cell r="A474" t="str">
            <v>566010</v>
          </cell>
          <cell r="B474" t="str">
            <v>566010 Premise Tax</v>
          </cell>
        </row>
        <row r="475">
          <cell r="A475" t="str">
            <v>566020</v>
          </cell>
          <cell r="B475" t="str">
            <v>566020 Royalty &amp; Concession Fee</v>
          </cell>
        </row>
        <row r="476">
          <cell r="A476" t="str">
            <v>566030</v>
          </cell>
          <cell r="B476" t="str">
            <v>566030 Signboard Tax</v>
          </cell>
        </row>
        <row r="477">
          <cell r="A477" t="str">
            <v>566040</v>
          </cell>
          <cell r="B477" t="str">
            <v>566040 Licnses</v>
          </cell>
        </row>
        <row r="478">
          <cell r="A478" t="str">
            <v>566060</v>
          </cell>
          <cell r="B478" t="str">
            <v>566060 Registration Fee - Vehicle</v>
          </cell>
        </row>
        <row r="479">
          <cell r="A479" t="str">
            <v>566071</v>
          </cell>
          <cell r="B479" t="str">
            <v>566071 Rehabilitation Fund of Mining-Environment</v>
          </cell>
        </row>
        <row r="480">
          <cell r="A480" t="str">
            <v>566080</v>
          </cell>
          <cell r="B480" t="str">
            <v>566080 Mill Water Fee</v>
          </cell>
        </row>
        <row r="481">
          <cell r="A481" t="str">
            <v>566099</v>
          </cell>
          <cell r="B481" t="str">
            <v>566099 Other Tax And License Fee</v>
          </cell>
        </row>
        <row r="482">
          <cell r="A482">
            <v>0</v>
          </cell>
          <cell r="B482" t="str">
            <v>Taxes, Licenses and Fees</v>
          </cell>
        </row>
        <row r="483">
          <cell r="A483" t="str">
            <v>567101</v>
          </cell>
          <cell r="B483" t="str">
            <v>567101 Land Rent</v>
          </cell>
        </row>
        <row r="484">
          <cell r="A484" t="str">
            <v>567102</v>
          </cell>
          <cell r="B484" t="str">
            <v>567102 Vehicle Rent</v>
          </cell>
        </row>
        <row r="485">
          <cell r="A485" t="str">
            <v>567103</v>
          </cell>
          <cell r="B485" t="str">
            <v>567103 Computer and Accessories Rent</v>
          </cell>
        </row>
        <row r="486">
          <cell r="A486" t="str">
            <v>567104</v>
          </cell>
          <cell r="B486" t="str">
            <v>567104 Photo-Copy Machine Rent and Other Expenses</v>
          </cell>
        </row>
        <row r="487">
          <cell r="A487" t="str">
            <v>567105</v>
          </cell>
          <cell r="B487" t="str">
            <v>567105 Car Pool Rent</v>
          </cell>
        </row>
        <row r="488">
          <cell r="A488" t="str">
            <v>567199</v>
          </cell>
          <cell r="B488" t="str">
            <v>567199 Other Rent</v>
          </cell>
        </row>
        <row r="489">
          <cell r="A489" t="str">
            <v>567200</v>
          </cell>
          <cell r="B489" t="str">
            <v>567200 Fire Insurance Premium</v>
          </cell>
        </row>
        <row r="490">
          <cell r="A490" t="str">
            <v>567201</v>
          </cell>
          <cell r="B490" t="str">
            <v>567201 Vehicle Insurance Premium</v>
          </cell>
        </row>
        <row r="491">
          <cell r="A491" t="str">
            <v>567300</v>
          </cell>
          <cell r="B491" t="str">
            <v>567300 Calendar</v>
          </cell>
        </row>
        <row r="492">
          <cell r="A492" t="str">
            <v>567301</v>
          </cell>
          <cell r="B492" t="str">
            <v>567301 Give Away</v>
          </cell>
        </row>
        <row r="493">
          <cell r="A493" t="str">
            <v>567309</v>
          </cell>
          <cell r="B493" t="str">
            <v>567309 Other Public Relation</v>
          </cell>
        </row>
        <row r="494">
          <cell r="A494" t="str">
            <v>567400</v>
          </cell>
          <cell r="B494" t="str">
            <v>567400 Calibration Charges</v>
          </cell>
        </row>
        <row r="495">
          <cell r="A495" t="str">
            <v>567401</v>
          </cell>
          <cell r="B495" t="str">
            <v>567401 Testing and Analysis Expenses</v>
          </cell>
        </row>
        <row r="496">
          <cell r="A496" t="str">
            <v>567800</v>
          </cell>
          <cell r="B496" t="str">
            <v>567800 Cost of Change in Finished Goods</v>
          </cell>
        </row>
        <row r="497">
          <cell r="A497" t="str">
            <v>567801</v>
          </cell>
          <cell r="B497" t="str">
            <v>567801 Breakage and Spoilage</v>
          </cell>
        </row>
        <row r="498">
          <cell r="A498" t="str">
            <v>567902</v>
          </cell>
          <cell r="B498" t="str">
            <v>567902 Magazine and Subscriptions</v>
          </cell>
        </row>
        <row r="499">
          <cell r="A499" t="str">
            <v>567904</v>
          </cell>
          <cell r="B499" t="str">
            <v>567904 Representative and Entertainment</v>
          </cell>
        </row>
        <row r="500">
          <cell r="A500" t="str">
            <v>567905</v>
          </cell>
          <cell r="B500" t="str">
            <v>567905 Drinking Water</v>
          </cell>
        </row>
        <row r="501">
          <cell r="A501" t="str">
            <v>567906</v>
          </cell>
          <cell r="B501" t="str">
            <v>567906 Student Apprenticship</v>
          </cell>
        </row>
        <row r="502">
          <cell r="A502" t="str">
            <v>567907</v>
          </cell>
          <cell r="B502" t="str">
            <v>567907 Photo &amp; Film Expense</v>
          </cell>
        </row>
        <row r="503">
          <cell r="A503" t="str">
            <v>567999</v>
          </cell>
          <cell r="B503" t="str">
            <v>567999 Other Miscellaneous Expenses</v>
          </cell>
        </row>
        <row r="504">
          <cell r="A504">
            <v>0</v>
          </cell>
          <cell r="B504" t="str">
            <v>Miscellaneous Expenses</v>
          </cell>
        </row>
        <row r="505">
          <cell r="A505" t="str">
            <v>568000</v>
          </cell>
          <cell r="B505" t="str">
            <v>568000 Depreciation For Cost of Goods Manufactured</v>
          </cell>
        </row>
        <row r="506">
          <cell r="A506" t="str">
            <v>568100</v>
          </cell>
          <cell r="B506" t="str">
            <v>568100 Amortization For Cost of Goods Manufactured</v>
          </cell>
        </row>
        <row r="507">
          <cell r="A507" t="str">
            <v>568200</v>
          </cell>
          <cell r="B507" t="str">
            <v>568200 Depletion For Cost of Goods Manufactured</v>
          </cell>
        </row>
        <row r="508">
          <cell r="A508">
            <v>0</v>
          </cell>
          <cell r="B508" t="str">
            <v>Depreciation &amp; Amortization</v>
          </cell>
        </row>
        <row r="509">
          <cell r="A509">
            <v>0</v>
          </cell>
          <cell r="B509" t="str">
            <v>Total Manufacturing Overhead</v>
          </cell>
        </row>
        <row r="510">
          <cell r="A510" t="str">
            <v>571000</v>
          </cell>
          <cell r="B510" t="str">
            <v>571000 Change In Inventory Production</v>
          </cell>
        </row>
        <row r="511">
          <cell r="A511" t="str">
            <v>572000</v>
          </cell>
          <cell r="B511" t="str">
            <v>572000 Change In Inventory Consumption</v>
          </cell>
        </row>
        <row r="512">
          <cell r="A512">
            <v>0</v>
          </cell>
          <cell r="B512" t="str">
            <v>Total Work in Process</v>
          </cell>
        </row>
        <row r="513">
          <cell r="A513" t="str">
            <v>581000</v>
          </cell>
          <cell r="B513" t="str">
            <v>581000 Direct Cost Of Goods Manufactured</v>
          </cell>
        </row>
        <row r="514">
          <cell r="A514" t="str">
            <v>582000</v>
          </cell>
          <cell r="B514" t="str">
            <v>582000 Applied Cost Of Goods Manufactured</v>
          </cell>
        </row>
        <row r="515">
          <cell r="A515" t="str">
            <v>591000</v>
          </cell>
          <cell r="B515" t="str">
            <v>591000 Standard Cost Variance-Production</v>
          </cell>
        </row>
        <row r="516">
          <cell r="A516">
            <v>0</v>
          </cell>
          <cell r="B516" t="str">
            <v>Total Finished Goods</v>
          </cell>
        </row>
        <row r="517">
          <cell r="A517">
            <v>0</v>
          </cell>
          <cell r="B517" t="str">
            <v>Total Cost of Goods Manufacturing</v>
          </cell>
        </row>
        <row r="518">
          <cell r="A518" t="str">
            <v>601100</v>
          </cell>
          <cell r="B518" t="str">
            <v>601100 Gross Purchases From Affiliated Company</v>
          </cell>
        </row>
        <row r="519">
          <cell r="A519" t="str">
            <v>601800</v>
          </cell>
          <cell r="B519" t="str">
            <v>601800 Direct Cost of Goods sold</v>
          </cell>
        </row>
        <row r="520">
          <cell r="A520" t="str">
            <v>601820</v>
          </cell>
          <cell r="B520" t="str">
            <v>601820 Goods Purchase From Outside For Sales</v>
          </cell>
        </row>
        <row r="521">
          <cell r="A521" t="str">
            <v>601850</v>
          </cell>
          <cell r="B521" t="str">
            <v>601850 Applied Overhead Cost Of Goods Sold</v>
          </cell>
        </row>
        <row r="522">
          <cell r="A522" t="str">
            <v>612800</v>
          </cell>
          <cell r="B522" t="str">
            <v>612800 Direct Cost Of Goods Sold</v>
          </cell>
        </row>
        <row r="523">
          <cell r="A523" t="str">
            <v>612850</v>
          </cell>
          <cell r="B523" t="str">
            <v>612850 Applied Overhead Cost Of Goods Sold</v>
          </cell>
        </row>
        <row r="524">
          <cell r="A524">
            <v>0</v>
          </cell>
          <cell r="B524" t="str">
            <v>Cost of Goods Sold</v>
          </cell>
        </row>
        <row r="525">
          <cell r="A525">
            <v>0</v>
          </cell>
          <cell r="B525" t="str">
            <v>Cost of Sales</v>
          </cell>
        </row>
        <row r="526">
          <cell r="A526" t="str">
            <v>601610</v>
          </cell>
          <cell r="B526" t="str">
            <v>601610 Breakage &amp; Spoilage In Depot-Domestic Sales</v>
          </cell>
        </row>
        <row r="527">
          <cell r="A527" t="str">
            <v>601630</v>
          </cell>
          <cell r="B527" t="str">
            <v>601630 Goods Compensation To Customers-Domestic Sales</v>
          </cell>
        </row>
        <row r="528">
          <cell r="A528" t="str">
            <v>601640</v>
          </cell>
          <cell r="B528" t="str">
            <v>601640 Extra Free Of Charges-Domestic Sales</v>
          </cell>
        </row>
        <row r="529">
          <cell r="A529" t="str">
            <v>601670</v>
          </cell>
          <cell r="B529" t="str">
            <v>601670 Penalty Charges-Domestic Sales</v>
          </cell>
        </row>
        <row r="530">
          <cell r="A530" t="str">
            <v>601680</v>
          </cell>
          <cell r="B530" t="str">
            <v>601680 Royalty Fee-Domestic Sales</v>
          </cell>
        </row>
        <row r="531">
          <cell r="A531" t="str">
            <v>612600</v>
          </cell>
          <cell r="B531" t="str">
            <v>612600 Commission-Export Sales</v>
          </cell>
        </row>
        <row r="532">
          <cell r="A532" t="str">
            <v>612610</v>
          </cell>
          <cell r="B532" t="str">
            <v>612610 Breakage And Spoilage In Depot-Export Sales</v>
          </cell>
        </row>
        <row r="533">
          <cell r="A533" t="str">
            <v>612690</v>
          </cell>
          <cell r="B533" t="str">
            <v>612690 Others Direct Selling Expenses-Export Sales</v>
          </cell>
        </row>
        <row r="534">
          <cell r="A534">
            <v>0</v>
          </cell>
          <cell r="B534" t="str">
            <v>Direct Selling Expenses</v>
          </cell>
        </row>
        <row r="535">
          <cell r="A535" t="str">
            <v>401585</v>
          </cell>
          <cell r="B535" t="str">
            <v>401585 Freight Income</v>
          </cell>
        </row>
        <row r="536">
          <cell r="A536" t="str">
            <v>601550</v>
          </cell>
          <cell r="B536" t="str">
            <v>601550 Freight To Customers</v>
          </cell>
        </row>
        <row r="537">
          <cell r="A537" t="str">
            <v>601585</v>
          </cell>
          <cell r="B537" t="str">
            <v>601585 Cost of Freight</v>
          </cell>
        </row>
        <row r="538">
          <cell r="A538" t="str">
            <v>612550</v>
          </cell>
          <cell r="B538" t="str">
            <v>612550 Freight to Customers</v>
          </cell>
        </row>
        <row r="539">
          <cell r="A539" t="str">
            <v>612551</v>
          </cell>
          <cell r="B539" t="str">
            <v>612551 Ocean Freight</v>
          </cell>
        </row>
        <row r="540">
          <cell r="A540" t="str">
            <v>612560</v>
          </cell>
          <cell r="B540" t="str">
            <v>612560 Inland Freight</v>
          </cell>
        </row>
        <row r="541">
          <cell r="A541">
            <v>0</v>
          </cell>
          <cell r="B541" t="str">
            <v>Delivery Expenses</v>
          </cell>
        </row>
        <row r="542">
          <cell r="A542" t="str">
            <v>642100</v>
          </cell>
          <cell r="B542" t="str">
            <v>642100 Promotional Material</v>
          </cell>
        </row>
        <row r="543">
          <cell r="A543" t="str">
            <v>642140</v>
          </cell>
          <cell r="B543" t="str">
            <v>642140 Exhibition And Demonstration</v>
          </cell>
        </row>
        <row r="544">
          <cell r="A544" t="str">
            <v>642190</v>
          </cell>
          <cell r="B544" t="str">
            <v>642190 Other Sales Promotion Exp.</v>
          </cell>
        </row>
        <row r="545">
          <cell r="A545">
            <v>0</v>
          </cell>
          <cell r="B545" t="str">
            <v>Sales Promotion</v>
          </cell>
        </row>
        <row r="546">
          <cell r="A546" t="str">
            <v>642200</v>
          </cell>
          <cell r="B546" t="str">
            <v>642200 Press</v>
          </cell>
        </row>
        <row r="547">
          <cell r="A547" t="str">
            <v>642210</v>
          </cell>
          <cell r="B547" t="str">
            <v>642210 Television</v>
          </cell>
        </row>
        <row r="548">
          <cell r="A548" t="str">
            <v>642230</v>
          </cell>
          <cell r="B548" t="str">
            <v>642230 Radio</v>
          </cell>
        </row>
        <row r="549">
          <cell r="A549" t="str">
            <v>642240</v>
          </cell>
          <cell r="B549" t="str">
            <v>642240 Other Media</v>
          </cell>
        </row>
        <row r="550">
          <cell r="A550">
            <v>0</v>
          </cell>
          <cell r="B550" t="str">
            <v>Advertising</v>
          </cell>
        </row>
        <row r="551">
          <cell r="A551" t="str">
            <v>642340</v>
          </cell>
          <cell r="B551" t="str">
            <v>642340 Business Publicity</v>
          </cell>
        </row>
        <row r="552">
          <cell r="A552" t="str">
            <v>642390</v>
          </cell>
          <cell r="B552" t="str">
            <v>642390 Other Public Relations</v>
          </cell>
        </row>
        <row r="553">
          <cell r="A553">
            <v>0</v>
          </cell>
          <cell r="B553" t="str">
            <v>Public Relation</v>
          </cell>
        </row>
        <row r="554">
          <cell r="A554" t="str">
            <v>642910</v>
          </cell>
          <cell r="B554" t="str">
            <v>642910 Indirect Marketing Expenses</v>
          </cell>
        </row>
        <row r="555">
          <cell r="A555">
            <v>0</v>
          </cell>
          <cell r="B555" t="str">
            <v>Indirect Expenses</v>
          </cell>
        </row>
        <row r="556">
          <cell r="A556">
            <v>0</v>
          </cell>
          <cell r="B556" t="str">
            <v>Total Selling Expenses</v>
          </cell>
        </row>
        <row r="557">
          <cell r="A557" t="str">
            <v>640100</v>
          </cell>
          <cell r="B557" t="str">
            <v>640100 Salary &amp; wages</v>
          </cell>
        </row>
        <row r="558">
          <cell r="A558" t="str">
            <v>640110</v>
          </cell>
          <cell r="B558" t="str">
            <v>640110 Overtime</v>
          </cell>
        </row>
        <row r="559">
          <cell r="A559" t="str">
            <v>640120</v>
          </cell>
          <cell r="B559" t="str">
            <v>640120 Bonus</v>
          </cell>
        </row>
        <row r="560">
          <cell r="A560" t="str">
            <v>640130</v>
          </cell>
          <cell r="B560" t="str">
            <v>640130 Yearly Holiday Allowance</v>
          </cell>
        </row>
        <row r="561">
          <cell r="A561" t="str">
            <v>640140</v>
          </cell>
          <cell r="B561" t="str">
            <v>640140 Provident Fund - Company Contribution</v>
          </cell>
        </row>
        <row r="562">
          <cell r="A562" t="str">
            <v>640160</v>
          </cell>
          <cell r="B562" t="str">
            <v>640160 Extra Expenses-Mutual Seperation Plan</v>
          </cell>
        </row>
        <row r="563">
          <cell r="A563" t="str">
            <v>640180</v>
          </cell>
          <cell r="B563" t="str">
            <v>640180 Other Salary &amp; Wages</v>
          </cell>
        </row>
        <row r="564">
          <cell r="A564" t="str">
            <v>640190</v>
          </cell>
          <cell r="B564" t="str">
            <v>640190 Employees' Income Taxes</v>
          </cell>
        </row>
        <row r="565">
          <cell r="A565">
            <v>0</v>
          </cell>
          <cell r="B565" t="str">
            <v>Salaries and Wages</v>
          </cell>
        </row>
        <row r="566">
          <cell r="A566" t="str">
            <v>640200</v>
          </cell>
          <cell r="B566" t="str">
            <v>640200 Allowances</v>
          </cell>
        </row>
        <row r="567">
          <cell r="A567" t="str">
            <v>640230</v>
          </cell>
          <cell r="B567" t="str">
            <v>640230 Sport And Recreation Expenses</v>
          </cell>
        </row>
        <row r="568">
          <cell r="A568" t="str">
            <v>640280</v>
          </cell>
          <cell r="B568" t="str">
            <v>640280 Social Security Fund-Comp. Contribution</v>
          </cell>
        </row>
        <row r="569">
          <cell r="A569">
            <v>0</v>
          </cell>
          <cell r="B569" t="str">
            <v>Employees' Welfare and Fringe Benefit</v>
          </cell>
        </row>
        <row r="570">
          <cell r="A570" t="str">
            <v>640300</v>
          </cell>
          <cell r="B570" t="str">
            <v>640300 Travelling Expense-Local</v>
          </cell>
        </row>
        <row r="571">
          <cell r="A571" t="str">
            <v>640310</v>
          </cell>
          <cell r="B571" t="str">
            <v>640310 Travelling Expense-Abroad</v>
          </cell>
        </row>
        <row r="572">
          <cell r="A572" t="str">
            <v>640320</v>
          </cell>
          <cell r="B572" t="str">
            <v>640320 Per Diem &amp; Lodging-Local</v>
          </cell>
        </row>
        <row r="573">
          <cell r="A573" t="str">
            <v>640330</v>
          </cell>
          <cell r="B573" t="str">
            <v>640330 Per Diem &amp; Lodging-Abroad</v>
          </cell>
        </row>
        <row r="574">
          <cell r="A574" t="str">
            <v>640340</v>
          </cell>
          <cell r="B574" t="str">
            <v>640340 Gasoline</v>
          </cell>
        </row>
        <row r="575">
          <cell r="A575" t="str">
            <v>640350</v>
          </cell>
          <cell r="B575" t="str">
            <v>640350 Moving/Relocating Expenses</v>
          </cell>
        </row>
        <row r="576">
          <cell r="A576" t="str">
            <v>640360</v>
          </cell>
          <cell r="B576" t="str">
            <v>640360 Clothes-Travelling Abroad</v>
          </cell>
        </row>
        <row r="577">
          <cell r="A577" t="str">
            <v>640370</v>
          </cell>
          <cell r="B577" t="str">
            <v>640370 Milage Allowance For Employees'vehicle</v>
          </cell>
        </row>
        <row r="578">
          <cell r="A578" t="str">
            <v>640380</v>
          </cell>
          <cell r="B578" t="str">
            <v>640380 Express/Toll Way Coupon Expenses</v>
          </cell>
        </row>
        <row r="579">
          <cell r="A579" t="str">
            <v>640390</v>
          </cell>
          <cell r="B579" t="str">
            <v>640390 Other Travelling Expenses</v>
          </cell>
        </row>
        <row r="580">
          <cell r="A580">
            <v>0</v>
          </cell>
          <cell r="B580" t="str">
            <v>Per Diem and Travelling Express</v>
          </cell>
        </row>
        <row r="581">
          <cell r="A581" t="str">
            <v>640400</v>
          </cell>
          <cell r="B581" t="str">
            <v>640400 Representation &amp; Entertainment</v>
          </cell>
        </row>
        <row r="582">
          <cell r="A582">
            <v>0</v>
          </cell>
          <cell r="B582" t="str">
            <v>Representation and Entertainment</v>
          </cell>
        </row>
        <row r="583">
          <cell r="A583" t="str">
            <v>640520</v>
          </cell>
          <cell r="B583" t="str">
            <v>640520 Food and Other Expense-Inhouse by SCG</v>
          </cell>
        </row>
        <row r="584">
          <cell r="A584">
            <v>0</v>
          </cell>
          <cell r="B584" t="str">
            <v>Employees' Development</v>
          </cell>
        </row>
        <row r="585">
          <cell r="A585" t="str">
            <v>640600</v>
          </cell>
          <cell r="B585" t="str">
            <v>640600 Management/Assistance Agreement Fee</v>
          </cell>
        </row>
        <row r="586">
          <cell r="A586" t="str">
            <v>640610</v>
          </cell>
          <cell r="B586" t="str">
            <v>640610 Audit Fee</v>
          </cell>
        </row>
        <row r="587">
          <cell r="A587" t="str">
            <v>640620</v>
          </cell>
          <cell r="B587" t="str">
            <v>640620 Lawyers'fee</v>
          </cell>
        </row>
        <row r="588">
          <cell r="A588" t="str">
            <v>640650</v>
          </cell>
          <cell r="B588" t="str">
            <v>640650 Accounting Fees</v>
          </cell>
        </row>
        <row r="589">
          <cell r="A589" t="str">
            <v>640690</v>
          </cell>
          <cell r="B589" t="str">
            <v>640690 Other Professional Fee</v>
          </cell>
        </row>
        <row r="590">
          <cell r="A590">
            <v>0</v>
          </cell>
          <cell r="B590" t="str">
            <v>Professional Fees</v>
          </cell>
        </row>
        <row r="591">
          <cell r="A591" t="str">
            <v>640820</v>
          </cell>
          <cell r="B591" t="str">
            <v>640820 Collection Fee-Dealer Compensation</v>
          </cell>
        </row>
        <row r="592">
          <cell r="A592" t="str">
            <v>640840</v>
          </cell>
          <cell r="B592" t="str">
            <v>640840 Domestic Bank Charges-Dealer Compensation</v>
          </cell>
        </row>
        <row r="593">
          <cell r="A593">
            <v>0</v>
          </cell>
          <cell r="B593" t="str">
            <v>Bank Charges</v>
          </cell>
        </row>
        <row r="594">
          <cell r="A594" t="str">
            <v>641020</v>
          </cell>
          <cell r="B594" t="str">
            <v>641020 Vehicle Rent</v>
          </cell>
        </row>
        <row r="595">
          <cell r="A595" t="str">
            <v>641030</v>
          </cell>
          <cell r="B595" t="str">
            <v>641030 Tools And Equipment Rent</v>
          </cell>
        </row>
        <row r="596">
          <cell r="A596" t="str">
            <v>641040</v>
          </cell>
          <cell r="B596" t="str">
            <v>641040 Computer &amp; Accessories Rent</v>
          </cell>
        </row>
        <row r="597">
          <cell r="A597" t="str">
            <v>641050</v>
          </cell>
          <cell r="B597" t="str">
            <v>641050 Photo-Copy Machine Rent &amp; Other Expenses</v>
          </cell>
        </row>
        <row r="598">
          <cell r="A598" t="str">
            <v>641070</v>
          </cell>
          <cell r="B598" t="str">
            <v>641070 Car Pool Rent</v>
          </cell>
        </row>
        <row r="599">
          <cell r="A599" t="str">
            <v>641080</v>
          </cell>
          <cell r="B599" t="str">
            <v>641080 Vehicle Rent-Non Deductable Expense</v>
          </cell>
        </row>
        <row r="600">
          <cell r="A600" t="str">
            <v>641090</v>
          </cell>
          <cell r="B600" t="str">
            <v>641090 Other Rent</v>
          </cell>
        </row>
        <row r="601">
          <cell r="A601">
            <v>0</v>
          </cell>
          <cell r="B601" t="str">
            <v>Rent</v>
          </cell>
        </row>
        <row r="602">
          <cell r="A602" t="str">
            <v>641110</v>
          </cell>
          <cell r="B602" t="str">
            <v>641110 Electricity</v>
          </cell>
        </row>
        <row r="603">
          <cell r="A603">
            <v>0</v>
          </cell>
          <cell r="B603" t="str">
            <v>Water and Electricity</v>
          </cell>
        </row>
        <row r="604">
          <cell r="A604" t="str">
            <v>641200</v>
          </cell>
          <cell r="B604" t="str">
            <v>641200 Postage &amp; Mail</v>
          </cell>
        </row>
        <row r="605">
          <cell r="A605" t="str">
            <v>641220</v>
          </cell>
          <cell r="B605" t="str">
            <v>641220 Telephone</v>
          </cell>
        </row>
        <row r="606">
          <cell r="A606" t="str">
            <v>641230</v>
          </cell>
          <cell r="B606" t="str">
            <v>641230 Telecommunication/Satelite/Lease Line</v>
          </cell>
        </row>
        <row r="607">
          <cell r="A607" t="str">
            <v>641240</v>
          </cell>
          <cell r="B607" t="str">
            <v>641240 Long Distance Call</v>
          </cell>
        </row>
        <row r="608">
          <cell r="A608" t="str">
            <v>641260</v>
          </cell>
          <cell r="B608" t="str">
            <v>641260 Mobile Phone Expenses</v>
          </cell>
        </row>
        <row r="609">
          <cell r="A609" t="str">
            <v>641270</v>
          </cell>
          <cell r="B609" t="str">
            <v>641270 Communication Equipment Expenses</v>
          </cell>
        </row>
        <row r="610">
          <cell r="A610" t="str">
            <v>641290</v>
          </cell>
          <cell r="B610" t="str">
            <v>641290 Other Communication Expenses</v>
          </cell>
        </row>
        <row r="611">
          <cell r="A611">
            <v>0</v>
          </cell>
          <cell r="B611" t="str">
            <v>Communication and Mailing Expenses</v>
          </cell>
        </row>
        <row r="612">
          <cell r="A612" t="str">
            <v>641400</v>
          </cell>
          <cell r="B612" t="str">
            <v>641400 Office Equipment &amp; Furniture</v>
          </cell>
        </row>
        <row r="613">
          <cell r="A613" t="str">
            <v>641410</v>
          </cell>
          <cell r="B613" t="str">
            <v>641410 Office Suppliers</v>
          </cell>
        </row>
        <row r="614">
          <cell r="A614" t="str">
            <v>641420</v>
          </cell>
          <cell r="B614" t="str">
            <v>641420 Supplies for Repairs</v>
          </cell>
        </row>
        <row r="615">
          <cell r="A615" t="str">
            <v>641430</v>
          </cell>
          <cell r="B615" t="str">
            <v>641430 Pallets</v>
          </cell>
        </row>
        <row r="616">
          <cell r="A616" t="str">
            <v>641440</v>
          </cell>
          <cell r="B616" t="str">
            <v>641440 Computer Software</v>
          </cell>
        </row>
        <row r="617">
          <cell r="A617" t="str">
            <v>641450</v>
          </cell>
          <cell r="B617" t="str">
            <v>641450 Material For Experimentation &amp; Test</v>
          </cell>
        </row>
        <row r="618">
          <cell r="A618">
            <v>0</v>
          </cell>
          <cell r="B618" t="str">
            <v>Office Equipment and Supplies</v>
          </cell>
        </row>
        <row r="619">
          <cell r="A619" t="str">
            <v>641500</v>
          </cell>
          <cell r="B619" t="str">
            <v>641500 Paper,Forms,Continuous Forms</v>
          </cell>
        </row>
        <row r="620">
          <cell r="A620" t="str">
            <v>641520</v>
          </cell>
          <cell r="B620" t="str">
            <v>641520 Diskette &amp; Magnetic Tape &amp; PC Supplies</v>
          </cell>
        </row>
        <row r="621">
          <cell r="A621" t="str">
            <v>641530</v>
          </cell>
          <cell r="B621" t="str">
            <v>641530 Stationaries</v>
          </cell>
        </row>
        <row r="622">
          <cell r="A622" t="str">
            <v>641550</v>
          </cell>
          <cell r="B622" t="str">
            <v>641550 Photo Copy Expenses (Outside)</v>
          </cell>
        </row>
        <row r="623">
          <cell r="A623">
            <v>0</v>
          </cell>
          <cell r="B623" t="str">
            <v>Stationaries and Forms</v>
          </cell>
        </row>
        <row r="624">
          <cell r="A624" t="str">
            <v>641600</v>
          </cell>
          <cell r="B624" t="str">
            <v>641600 Building &amp; Construction</v>
          </cell>
        </row>
        <row r="625">
          <cell r="A625" t="str">
            <v>641610</v>
          </cell>
          <cell r="B625" t="str">
            <v>641610 Office Areas</v>
          </cell>
        </row>
        <row r="626">
          <cell r="A626" t="str">
            <v>641620</v>
          </cell>
          <cell r="B626" t="str">
            <v>641620 Vehicle Repairs</v>
          </cell>
        </row>
        <row r="627">
          <cell r="A627" t="str">
            <v>641650</v>
          </cell>
          <cell r="B627" t="str">
            <v>641650 Office Equipment &amp; Appliances</v>
          </cell>
        </row>
        <row r="628">
          <cell r="A628" t="str">
            <v>641660</v>
          </cell>
          <cell r="B628" t="str">
            <v>641660 Cleaning&amp;Decoration for Building&amp;Compound</v>
          </cell>
        </row>
        <row r="629">
          <cell r="A629" t="str">
            <v>641690</v>
          </cell>
          <cell r="B629" t="str">
            <v>641690 Other Repairs &amp; Maintenance</v>
          </cell>
        </row>
        <row r="630">
          <cell r="A630">
            <v>0</v>
          </cell>
          <cell r="B630" t="str">
            <v>Repair and Decoration Maintenances</v>
          </cell>
        </row>
        <row r="631">
          <cell r="A631" t="str">
            <v>641900</v>
          </cell>
          <cell r="B631" t="str">
            <v>641900 Depreciation Fixed Assets</v>
          </cell>
        </row>
        <row r="632">
          <cell r="A632" t="str">
            <v>641960</v>
          </cell>
          <cell r="B632" t="str">
            <v>641960 Depletion Expenses (Consession,Mining Deposit)</v>
          </cell>
        </row>
        <row r="633">
          <cell r="A633" t="str">
            <v>641970</v>
          </cell>
          <cell r="B633" t="str">
            <v>641970 Amortization Expenses (Copyright/Patent)</v>
          </cell>
        </row>
        <row r="634">
          <cell r="A634">
            <v>0</v>
          </cell>
          <cell r="B634" t="str">
            <v>Depreciation &amp; Amortization</v>
          </cell>
        </row>
        <row r="635">
          <cell r="A635" t="str">
            <v>642020</v>
          </cell>
          <cell r="B635" t="str">
            <v>642020 Student Undergraduates And Other</v>
          </cell>
        </row>
        <row r="636">
          <cell r="A636">
            <v>0</v>
          </cell>
          <cell r="B636" t="str">
            <v>Labour and Wages from Outside</v>
          </cell>
        </row>
        <row r="637">
          <cell r="A637" t="str">
            <v>642820</v>
          </cell>
          <cell r="B637" t="str">
            <v>642820 Magazine &amp; Subscriptions</v>
          </cell>
        </row>
        <row r="638">
          <cell r="A638" t="str">
            <v>642840</v>
          </cell>
          <cell r="B638" t="str">
            <v>642840 Association Membership Fee</v>
          </cell>
        </row>
        <row r="639">
          <cell r="A639" t="str">
            <v>642890</v>
          </cell>
          <cell r="B639" t="str">
            <v>642890 Other Miscellaneous Expenses</v>
          </cell>
        </row>
        <row r="640">
          <cell r="A640">
            <v>0</v>
          </cell>
          <cell r="B640" t="str">
            <v>Miscellaneous Expenses</v>
          </cell>
        </row>
        <row r="641">
          <cell r="A641" t="str">
            <v>642900</v>
          </cell>
          <cell r="B641" t="str">
            <v>642900 Indirect General Administrative Expenses</v>
          </cell>
        </row>
        <row r="642">
          <cell r="A642">
            <v>0</v>
          </cell>
          <cell r="B642" t="str">
            <v>Indirect Expenses</v>
          </cell>
        </row>
        <row r="643">
          <cell r="A643">
            <v>0</v>
          </cell>
          <cell r="B643" t="str">
            <v>Total Administrative Expenses</v>
          </cell>
        </row>
        <row r="644">
          <cell r="A644" t="str">
            <v>442030</v>
          </cell>
          <cell r="B644" t="str">
            <v>442030 Telephone Income</v>
          </cell>
        </row>
        <row r="645">
          <cell r="A645" t="str">
            <v>442040</v>
          </cell>
          <cell r="B645" t="str">
            <v>442040 Penalty Income</v>
          </cell>
        </row>
        <row r="646">
          <cell r="A646">
            <v>0</v>
          </cell>
          <cell r="B646" t="str">
            <v>General Service Income</v>
          </cell>
        </row>
        <row r="647">
          <cell r="A647">
            <v>0</v>
          </cell>
          <cell r="B647" t="str">
            <v>Total Administrative Income</v>
          </cell>
        </row>
        <row r="648">
          <cell r="A648" t="str">
            <v>810010</v>
          </cell>
          <cell r="B648" t="str">
            <v>810010 Finished Goods</v>
          </cell>
        </row>
        <row r="649">
          <cell r="A649" t="str">
            <v>810020</v>
          </cell>
          <cell r="B649" t="str">
            <v>810020 Land Control Account</v>
          </cell>
        </row>
        <row r="650">
          <cell r="A650" t="str">
            <v>810030</v>
          </cell>
          <cell r="B650" t="str">
            <v>810030 Building and Structure</v>
          </cell>
        </row>
        <row r="651">
          <cell r="A651" t="str">
            <v>810040</v>
          </cell>
          <cell r="B651" t="str">
            <v>810040 Office Furniture and Equipment</v>
          </cell>
        </row>
        <row r="652">
          <cell r="A652" t="str">
            <v>810050</v>
          </cell>
          <cell r="B652" t="str">
            <v>810050 Fence</v>
          </cell>
        </row>
        <row r="653">
          <cell r="A653" t="str">
            <v>810060</v>
          </cell>
          <cell r="B653" t="str">
            <v>810060 Parking Area &amp; Road</v>
          </cell>
        </row>
        <row r="654">
          <cell r="A654" t="str">
            <v>810070</v>
          </cell>
          <cell r="B654" t="str">
            <v>810070 Water Supply Systems</v>
          </cell>
        </row>
        <row r="655">
          <cell r="A655" t="str">
            <v>810080</v>
          </cell>
          <cell r="B655" t="str">
            <v>810080 Electricity Supply Systems &amp; Equipment</v>
          </cell>
        </row>
        <row r="656">
          <cell r="A656" t="str">
            <v>810090</v>
          </cell>
          <cell r="B656" t="str">
            <v>810090 Communication Systems</v>
          </cell>
        </row>
        <row r="657">
          <cell r="A657" t="str">
            <v>810100</v>
          </cell>
          <cell r="B657" t="str">
            <v>810100 Plant Machinery and Equipment</v>
          </cell>
        </row>
        <row r="658">
          <cell r="A658" t="str">
            <v>810110</v>
          </cell>
          <cell r="B658" t="str">
            <v>810110 Tower Crane</v>
          </cell>
        </row>
        <row r="659">
          <cell r="A659" t="str">
            <v>820020</v>
          </cell>
          <cell r="B659" t="str">
            <v>820020 Employee Training and Development</v>
          </cell>
        </row>
        <row r="660">
          <cell r="A660" t="str">
            <v>820030</v>
          </cell>
          <cell r="B660" t="str">
            <v>820030 Professional Fees</v>
          </cell>
        </row>
        <row r="661">
          <cell r="A661" t="str">
            <v>820031</v>
          </cell>
          <cell r="B661" t="str">
            <v>820031 Professional Expense</v>
          </cell>
        </row>
        <row r="662">
          <cell r="A662" t="str">
            <v>820040</v>
          </cell>
          <cell r="B662" t="str">
            <v>820040 General Supplies</v>
          </cell>
        </row>
        <row r="663">
          <cell r="A663" t="str">
            <v>820050</v>
          </cell>
          <cell r="B663" t="str">
            <v>820050 Installation and Testing Expenses</v>
          </cell>
        </row>
        <row r="664">
          <cell r="A664" t="str">
            <v>820060</v>
          </cell>
          <cell r="B664" t="str">
            <v>820060 Labours and Wages from Outside</v>
          </cell>
        </row>
        <row r="665">
          <cell r="A665" t="str">
            <v>820081</v>
          </cell>
          <cell r="B665" t="str">
            <v>820081 Capitalized Interest Allocation</v>
          </cell>
        </row>
        <row r="666">
          <cell r="A666" t="str">
            <v>820090</v>
          </cell>
          <cell r="B666" t="str">
            <v>820090 Land Development</v>
          </cell>
        </row>
        <row r="667">
          <cell r="A667" t="str">
            <v>820110</v>
          </cell>
          <cell r="B667" t="str">
            <v>820110 Material for Local Fabrication</v>
          </cell>
        </row>
        <row r="668">
          <cell r="A668" t="str">
            <v>820990</v>
          </cell>
          <cell r="B668" t="str">
            <v>820990 Miscellaneous Expenses</v>
          </cell>
        </row>
        <row r="669">
          <cell r="A669" t="str">
            <v>830110</v>
          </cell>
          <cell r="B669" t="str">
            <v>830110 Preventive Maintenance Material Cost</v>
          </cell>
        </row>
        <row r="670">
          <cell r="A670" t="str">
            <v>830120</v>
          </cell>
          <cell r="B670" t="str">
            <v>830120 Mechanical Materials Cost</v>
          </cell>
        </row>
        <row r="671">
          <cell r="A671" t="str">
            <v>830130</v>
          </cell>
          <cell r="B671" t="str">
            <v>830130 Electrical Materials Cost</v>
          </cell>
        </row>
        <row r="672">
          <cell r="A672" t="str">
            <v>830210</v>
          </cell>
          <cell r="B672" t="str">
            <v>830210 Hire of PM Work</v>
          </cell>
        </row>
        <row r="673">
          <cell r="A673" t="str">
            <v>830220</v>
          </cell>
          <cell r="B673" t="str">
            <v>830220 Hire of Mechanic Work</v>
          </cell>
        </row>
        <row r="674">
          <cell r="A674" t="str">
            <v>830230</v>
          </cell>
          <cell r="B674" t="str">
            <v>830230 Hire of Electric Work</v>
          </cell>
        </row>
        <row r="675">
          <cell r="A675" t="str">
            <v>830240</v>
          </cell>
          <cell r="B675" t="str">
            <v>830240 Hire of Instrument Work</v>
          </cell>
        </row>
        <row r="676">
          <cell r="A676" t="str">
            <v>830310</v>
          </cell>
          <cell r="B676" t="str">
            <v>830310 Utilities</v>
          </cell>
        </row>
        <row r="677">
          <cell r="A677" t="str">
            <v>830990</v>
          </cell>
          <cell r="B677" t="str">
            <v>830990 Miscellaneous Expenses</v>
          </cell>
        </row>
        <row r="678">
          <cell r="A678" t="str">
            <v>888888</v>
          </cell>
          <cell r="B678" t="str">
            <v>888888 Settlement Cost Element for Internal Orders</v>
          </cell>
        </row>
        <row r="679">
          <cell r="A679">
            <v>0</v>
          </cell>
          <cell r="B679" t="str">
            <v>Total Unsettled Capital Spending</v>
          </cell>
        </row>
        <row r="680">
          <cell r="A680">
            <v>0</v>
          </cell>
          <cell r="B680" t="str">
            <v>Selling and Administrative Expenses</v>
          </cell>
        </row>
        <row r="681">
          <cell r="A681" t="str">
            <v>661800</v>
          </cell>
          <cell r="B681" t="str">
            <v>661800 Bank Guarantee Fee</v>
          </cell>
        </row>
        <row r="682">
          <cell r="A682" t="str">
            <v>661840</v>
          </cell>
          <cell r="B682" t="str">
            <v>661840 Domestic Bank Charges</v>
          </cell>
        </row>
        <row r="683">
          <cell r="A683" t="str">
            <v>661890</v>
          </cell>
          <cell r="B683" t="str">
            <v>661890 Other Domestic Bank Charges</v>
          </cell>
        </row>
        <row r="684">
          <cell r="A684" t="str">
            <v>662000</v>
          </cell>
          <cell r="B684" t="str">
            <v>662000 Interest Expense-Bank Overdrafts</v>
          </cell>
        </row>
        <row r="685">
          <cell r="A685" t="str">
            <v>662070</v>
          </cell>
          <cell r="B685" t="str">
            <v>662070 Interest Expense-Employees' Provident Fund</v>
          </cell>
        </row>
        <row r="686">
          <cell r="A686" t="str">
            <v>663010</v>
          </cell>
          <cell r="B686" t="str">
            <v>663010 Interest Expense-Promissory Notes</v>
          </cell>
        </row>
        <row r="687">
          <cell r="A687" t="str">
            <v>664000</v>
          </cell>
          <cell r="B687" t="str">
            <v>664000 Gain/Loss on Foreign Exchange Fluctuation</v>
          </cell>
        </row>
        <row r="688">
          <cell r="A688" t="str">
            <v>664100</v>
          </cell>
          <cell r="B688" t="str">
            <v>664100 Unrealized Gain/Loss on Foreign Exchange</v>
          </cell>
        </row>
        <row r="689">
          <cell r="A689" t="str">
            <v>665010</v>
          </cell>
          <cell r="B689" t="str">
            <v>665010 Cash Shortage/Excess</v>
          </cell>
        </row>
        <row r="690">
          <cell r="A690">
            <v>0</v>
          </cell>
          <cell r="B690" t="str">
            <v>Interest Expenses and Financial Charges</v>
          </cell>
        </row>
        <row r="691">
          <cell r="A691" t="str">
            <v>673000</v>
          </cell>
          <cell r="B691" t="str">
            <v>673000 Extraordinary Expenses</v>
          </cell>
        </row>
        <row r="692">
          <cell r="A692" t="str">
            <v>673040</v>
          </cell>
          <cell r="B692" t="str">
            <v>673040 Non Deductable Penalties/Surcharges Expenses</v>
          </cell>
        </row>
        <row r="693">
          <cell r="A693" t="str">
            <v>673070</v>
          </cell>
          <cell r="B693" t="str">
            <v>673070 Incorrect VAT</v>
          </cell>
        </row>
        <row r="694">
          <cell r="A694" t="str">
            <v>673080</v>
          </cell>
          <cell r="B694" t="str">
            <v>673080 Uncollect Output VAT</v>
          </cell>
        </row>
        <row r="695">
          <cell r="A695">
            <v>0</v>
          </cell>
          <cell r="B695" t="str">
            <v>Other Expenses</v>
          </cell>
        </row>
        <row r="696">
          <cell r="A696" t="str">
            <v>452220</v>
          </cell>
          <cell r="B696" t="str">
            <v>452220 Income from Hire of Manufacturing</v>
          </cell>
        </row>
        <row r="697">
          <cell r="A697" t="str">
            <v>652220</v>
          </cell>
          <cell r="B697" t="str">
            <v>652220 Cost of Hire of Manufacturing</v>
          </cell>
        </row>
        <row r="698">
          <cell r="A698">
            <v>0</v>
          </cell>
          <cell r="B698" t="str">
            <v>Loss on Mineral Sales</v>
          </cell>
        </row>
        <row r="699">
          <cell r="A699" t="str">
            <v>456000</v>
          </cell>
          <cell r="B699" t="str">
            <v>456000 Revenue Of Fixed Assets Sold</v>
          </cell>
        </row>
        <row r="700">
          <cell r="A700" t="str">
            <v>656000</v>
          </cell>
          <cell r="B700" t="str">
            <v>656000 Cost of Fixed Asset Sold or Fixed Asste Demolished</v>
          </cell>
        </row>
        <row r="701">
          <cell r="A701">
            <v>0</v>
          </cell>
          <cell r="B701" t="str">
            <v>Loss on Disposition of F/A</v>
          </cell>
        </row>
        <row r="702">
          <cell r="A702">
            <v>0</v>
          </cell>
          <cell r="B702" t="str">
            <v>Other Expenses</v>
          </cell>
        </row>
        <row r="703">
          <cell r="A703">
            <v>0</v>
          </cell>
          <cell r="B703" t="str">
            <v>Total Costs and Expenses</v>
          </cell>
        </row>
        <row r="704">
          <cell r="A704" t="str">
            <v>673120</v>
          </cell>
          <cell r="B704" t="str">
            <v>673120 Income Tax-Net Profit</v>
          </cell>
        </row>
        <row r="705">
          <cell r="A705">
            <v>0</v>
          </cell>
          <cell r="B705" t="str">
            <v>Provision for Income Tax</v>
          </cell>
        </row>
        <row r="706">
          <cell r="A706">
            <v>0</v>
          </cell>
          <cell r="B706" t="str">
            <v>Total Profit / Loss</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sheetData sheetId="41"/>
      <sheetData sheetId="42" refreshError="1"/>
      <sheetData sheetId="43"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X"/>
      <sheetName val="Goodwill"/>
      <sheetName val="AIGCFG"/>
      <sheetName val="US$ Performance Detail"/>
      <sheetName val="SPC"/>
      <sheetName val="TCC"/>
      <sheetName val="UFC"/>
      <sheetName val="PSB"/>
      <sheetName val="AIGFT"/>
      <sheetName val="AIGBANK"/>
      <sheetName val="CFA"/>
      <sheetName val="CLA"/>
      <sheetName val="AICCC"/>
      <sheetName val="Loans"/>
      <sheetName val="Headcount"/>
      <sheetName val="AIGCFG CONS"/>
      <sheetName val="Blank"/>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01.1"/>
      <sheetName val="D-01.2"/>
      <sheetName val="D-02&amp;D-03"/>
      <sheetName val="D-04"/>
      <sheetName val="D-05"/>
      <sheetName val="D-06"/>
      <sheetName val="D-07"/>
      <sheetName val="D-08"/>
      <sheetName val="D-10"/>
      <sheetName val="D-12"/>
      <sheetName val="D-13"/>
      <sheetName val="D-14"/>
      <sheetName val="D-15"/>
      <sheetName val="DB-07"/>
      <sheetName val="DB-11"/>
      <sheetName val="BS"/>
      <sheetName val="Two Step Revenue Testing Master"/>
      <sheetName val="Drop Down"/>
      <sheetName val="Div 148-D Se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TA-P3 "/>
      <sheetName val="Sum"/>
      <sheetName val="Air-East"/>
      <sheetName val="Air-West"/>
      <sheetName val="Concourse-A"/>
      <sheetName val="Concourse-B"/>
      <sheetName val="Concourse-C"/>
      <sheetName val="Concourse-D"/>
      <sheetName val="Concourse-E"/>
      <sheetName val="Concourse-F"/>
      <sheetName val="Concourse-G"/>
      <sheetName val="Import"/>
      <sheetName val="งานประปา"/>
      <sheetName val="Book 1 Summary"/>
      <sheetName val="Cavity Inputs"/>
      <sheetName val="UTILITY"/>
      <sheetName val="STMspry"/>
      <sheetName val="PsychroData"/>
      <sheetName val="Material"/>
      <sheetName val="DATA-P3_"/>
      <sheetName val="Book_1_Summary"/>
      <sheetName val="DATA-P3_2"/>
      <sheetName val="Book_1_Summary2"/>
      <sheetName val="DATA-P3_1"/>
      <sheetName val="Book_1_Summary1"/>
      <sheetName val="資料_700部品点数設定"/>
      <sheetName val="DATA-P3_3"/>
      <sheetName val="Book_1_Summary3"/>
      <sheetName val="Cavity_Inputs"/>
      <sheetName val="JAN'09"/>
      <sheetName val="splinkler"/>
      <sheetName val="SH-C"/>
      <sheetName val="SH-F"/>
      <sheetName val="SH-A"/>
      <sheetName val="PACKAGE3"/>
      <sheetName val="SCP Q1'99 UPD"/>
      <sheetName val="Q4'98ACT"/>
      <sheetName val="Input"/>
      <sheetName val="Quotation"/>
      <sheetName val="DETAIL "/>
      <sheetName val="code"/>
      <sheetName val="3-2551"/>
      <sheetName val="ค่าวัสดุ"/>
      <sheetName val="PGMMNG"/>
      <sheetName val="IN"/>
      <sheetName val="Take-off stru"/>
      <sheetName val="รวมราคาก่อสร้าง"/>
      <sheetName val="Worksheet"/>
      <sheetName val="산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refreshError="1"/>
      <sheetData sheetId="25" refreshError="1"/>
      <sheetData sheetId="26" refreshError="1"/>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tions"/>
      <sheetName val="Summary"/>
      <sheetName val="LSA-Payment"/>
      <sheetName val="Active"/>
      <sheetName val="Projection"/>
      <sheetName val="Table"/>
      <sheetName val="NE"/>
      <sheetName val="Cleaned data"/>
      <sheetName val="Disclosure-SORIE(LSA)"/>
      <sheetName val="Disclosure-SORIE(LSP)"/>
      <sheetName val="Result"/>
      <sheetName val="Result by cost center-LSA"/>
      <sheetName val="Result by cost center-LSP"/>
      <sheetName val="Disclosure-Corridor"/>
      <sheetName val="Benefit payment"/>
      <sheetName val="Last val"/>
      <sheetName val="Sheet2"/>
      <sheetName val="Non-Statistical Sampling Master"/>
      <sheetName val="D-02&amp;D-03"/>
      <sheetName val="ม.ค.51"/>
      <sheetName val="Assumption"/>
      <sheetName val="HH"/>
      <sheetName val="FORC"/>
    </sheetNames>
    <sheetDataSet>
      <sheetData sheetId="0" refreshError="1"/>
      <sheetData sheetId="1"/>
      <sheetData sheetId="2" refreshError="1"/>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4reserve"/>
      <sheetName val="ord fpy"/>
      <sheetName val="U-2.3agent"/>
      <sheetName val="RYP"/>
      <sheetName val="u-2.4contract"/>
      <sheetName val=" data monthly premium2001"/>
      <sheetName val=" data monthly premium2002"/>
      <sheetName val="Sheet1"/>
      <sheetName val="u-2.1graph FYP"/>
      <sheetName val="u-2.1graph RYP"/>
      <sheetName val="u-2.2premium"/>
      <sheetName val="PM"/>
      <sheetName val="TO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11217000"/>
      <sheetName val="11217010"/>
      <sheetName val="11357000"/>
      <sheetName val="11357001"/>
      <sheetName val="1560"/>
      <sheetName val="1988"/>
      <sheetName val="23107000"/>
      <sheetName val="2340 &amp; 2341"/>
      <sheetName val="2350"/>
      <sheetName val="2430"/>
      <sheetName val="24300016"/>
      <sheetName val="0151_12BS_APSSC_revised"/>
      <sheetName val="TB"/>
      <sheetName val="PL"/>
      <sheetName val="Equity"/>
      <sheetName val="Tax Cal"/>
      <sheetName val="Mth"/>
      <sheetName val="3 พ.ย. 58 - 31 ธ.ค. 59 BPS"/>
      <sheetName val="1 ม.ค. 60 - 31 ธ.ค. 60 BPS"/>
      <sheetName val="PL_FSG"/>
      <sheetName val="BS_FSG"/>
      <sheetName val="CF_TB"/>
      <sheetName val="BS compare for CF"/>
      <sheetName val="Cashflow"/>
      <sheetName val="brand codes"/>
      <sheetName val="Country codes"/>
      <sheetName val="ATV 12 Def Rev"/>
      <sheetName val="84ZF6A"/>
      <sheetName val="Sal+Car"/>
    </sheetNames>
    <definedNames>
      <definedName name="ROYAL"/>
    </definedNames>
    <sheetDataSet>
      <sheetData sheetId="0">
        <row r="1">
          <cell r="F1">
            <v>7.8964999999999996</v>
          </cell>
        </row>
        <row r="2">
          <cell r="C2" t="str">
            <v>P12'06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io"/>
      <sheetName val="CF"/>
      <sheetName val="Control BS"/>
      <sheetName val="3000"/>
      <sheetName val="3200"/>
      <sheetName val="3300"/>
      <sheetName val="3400"/>
      <sheetName val="3500"/>
      <sheetName val="3600"/>
      <sheetName val="3700"/>
      <sheetName val="3800"/>
      <sheetName val="4000"/>
      <sheetName val="4100"/>
      <sheetName val="4200"/>
      <sheetName val="4300"/>
      <sheetName val="4500"/>
      <sheetName val="5000"/>
      <sheetName val="Control P&amp;L"/>
      <sheetName val="6000"/>
      <sheetName val="6100"/>
      <sheetName val="6200"/>
      <sheetName val="6300"/>
      <sheetName val="6500"/>
      <sheetName val="RE-Reconciliation"/>
      <sheetName val="Scoresheet"/>
      <sheetName val="CIT"/>
      <sheetName val="CIT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LA"/>
      <sheetName val="D-02&amp;D-03"/>
      <sheetName val="BS"/>
      <sheetName val="Two Step Revenue Testing Master"/>
      <sheetName val="Active"/>
      <sheetName val="OfficeMC-Master"/>
      <sheetName val="Masters"/>
      <sheetName val="F4301"/>
      <sheetName val="Valuation"/>
      <sheetName val="info"/>
      <sheetName val="OfficeMC-Adj"/>
      <sheetName val="销售收入A4"/>
      <sheetName val="P082-Pit 18"/>
      <sheetName val="SEA"/>
      <sheetName val="P082-Pit_18"/>
      <sheetName val="14年3月末"/>
      <sheetName val="List for cell restrictions"/>
      <sheetName val="PGMMNG"/>
      <sheetName val="J1"/>
      <sheetName val="Payroll Pivot"/>
      <sheetName val="ASIAPACIFIC_INQUIRY_V8I"/>
      <sheetName val="Lookups"/>
      <sheetName val="FTE"/>
      <sheetName val="Y2007"/>
      <sheetName val="DSC-Legal Entity (by Mth)"/>
      <sheetName val="5.PA PL"/>
      <sheetName val="Ind Pay"/>
      <sheetName val="Headcount"/>
      <sheetName val="Sheet1"/>
      <sheetName val="Basic information"/>
      <sheetName val="Hyperion July"/>
      <sheetName val="Permanent info"/>
      <sheetName val="Total All Run (PGB)"/>
      <sheetName val="DATA (SI Unit)"/>
      <sheetName val="สรุปรวม"/>
      <sheetName val="Assistance"/>
      <sheetName val="Iron Curtain Method"/>
      <sheetName val="Case"/>
      <sheetName val="GENERAL"/>
      <sheetName val="TrialBalance Q3-2002"/>
      <sheetName val="MEPT FW-AP (NEW)"/>
      <sheetName val="DW"/>
      <sheetName val="Nominal Accounts"/>
      <sheetName val="Accrue"/>
      <sheetName val="EST_OPERATING_ASSET"/>
      <sheetName val="เงินกู้ธนชาติ"/>
      <sheetName val="เงินกู้ MGC"/>
      <sheetName val="10-1 Media"/>
      <sheetName val="10-cut"/>
      <sheetName val="Two_Step_Revenue_Testing_Master"/>
      <sheetName val="P082-Pit_181"/>
      <sheetName val="List_for_cell_restrictions"/>
      <sheetName val="Payroll_Pivot"/>
      <sheetName val="DSC-Legal_Entity_(by_Mth)"/>
      <sheetName val="5_PA_PL"/>
      <sheetName val="Ind_Pay"/>
      <sheetName val="Basic_information"/>
      <sheetName val="Hyperion_July"/>
      <sheetName val="Permanent_info"/>
      <sheetName val="Total_All_Run_(PGB)"/>
      <sheetName val="DATA_(SI_Unit)"/>
      <sheetName val="XXC&amp;S"/>
      <sheetName val="MENU"/>
      <sheetName val="BASIC"/>
      <sheetName val=" Inter Company PPM (2)"/>
      <sheetName val="TB By Account"/>
      <sheetName val="PD3_06(at18Apr06)"/>
      <sheetName val="PL_Forecast_56"/>
      <sheetName val="MA"/>
      <sheetName val="Run Sheet"/>
      <sheetName val="A"/>
      <sheetName val="สุทธิภาษี"/>
      <sheetName val="ratio"/>
      <sheetName val="Contract"/>
      <sheetName val="EXPSCHE"/>
      <sheetName val="เครื่องมือ"/>
      <sheetName val="CASA-PLAN"/>
      <sheetName val="FG-ISSUED"/>
      <sheetName val="ปรับ ม.ค. 55"/>
      <sheetName val="J2"/>
      <sheetName val="Trial-Sub"/>
      <sheetName val="MEPT_FW-AP_(NEW)"/>
      <sheetName val="Venture Key Assumptions"/>
      <sheetName val="P082-Pit_182"/>
      <sheetName val="Payroll_Pivot1"/>
      <sheetName val="DSC-Legal_Entity_(by_Mth)1"/>
      <sheetName val="5_PA_PL1"/>
      <sheetName val="List_for_cell_restrictions1"/>
      <sheetName val="Hyperion_July1"/>
      <sheetName val="Basic_information1"/>
      <sheetName val="Iron_Curtain_Method"/>
      <sheetName val="TrialBalance_Q3-2002"/>
      <sheetName val="_Inter_Company_PPM_(2)"/>
      <sheetName val="Nominal_Accounts"/>
      <sheetName val="เงินกู้_MGC"/>
      <sheetName val="10-1_Media"/>
      <sheetName val="TB_By_Account"/>
      <sheetName val="V HR"/>
    </sheetNames>
    <sheetDataSet>
      <sheetData sheetId="0">
        <row r="1">
          <cell r="L1" t="str">
            <v>12-2002</v>
          </cell>
        </row>
        <row r="2">
          <cell r="A2" t="str">
            <v xml:space="preserve"> GEGCF_334_CONS_AUD_02</v>
          </cell>
          <cell r="L2" t="str">
            <v>11-2002</v>
          </cell>
        </row>
        <row r="3">
          <cell r="A3" t="str">
            <v>334_CONSOL_AUD_01</v>
          </cell>
          <cell r="L3" t="str">
            <v>10-2002</v>
          </cell>
        </row>
        <row r="4">
          <cell r="A4" t="str">
            <v>334_PRIM_AUD_01</v>
          </cell>
          <cell r="L4" t="str">
            <v>09-2002</v>
          </cell>
        </row>
        <row r="5">
          <cell r="A5" t="str">
            <v>335_CONS_AUD_01</v>
          </cell>
          <cell r="L5" t="str">
            <v>08-2002</v>
          </cell>
        </row>
        <row r="6">
          <cell r="A6" t="str">
            <v>335_PRIM_AUD_01</v>
          </cell>
          <cell r="L6" t="str">
            <v>07-2002</v>
          </cell>
        </row>
        <row r="7">
          <cell r="A7" t="str">
            <v>720_CONS_AUD_01</v>
          </cell>
          <cell r="L7" t="str">
            <v>06-2002</v>
          </cell>
        </row>
        <row r="8">
          <cell r="A8" t="str">
            <v>AA8_PRIM_AUD_01</v>
          </cell>
          <cell r="L8" t="str">
            <v>05-2002</v>
          </cell>
        </row>
        <row r="9">
          <cell r="A9" t="str">
            <v>AA8_PRIM_NZD_01</v>
          </cell>
          <cell r="L9" t="str">
            <v>04-2002</v>
          </cell>
        </row>
        <row r="10">
          <cell r="A10" t="str">
            <v>AA8_REPO_USX_01</v>
          </cell>
          <cell r="L10" t="str">
            <v>03-2002</v>
          </cell>
        </row>
        <row r="11">
          <cell r="A11" t="str">
            <v>AC1_PRIM_CNY_01</v>
          </cell>
          <cell r="L11" t="str">
            <v>02-2002</v>
          </cell>
        </row>
        <row r="12">
          <cell r="A12" t="str">
            <v>AC1_PRIM_JPY_01</v>
          </cell>
          <cell r="L12" t="str">
            <v>01-2002</v>
          </cell>
        </row>
        <row r="13">
          <cell r="A13" t="str">
            <v>AC1_PRIM_USD_01</v>
          </cell>
          <cell r="L13" t="str">
            <v>14-2001</v>
          </cell>
        </row>
        <row r="14">
          <cell r="A14" t="str">
            <v>AC1_REPO_CNX_01</v>
          </cell>
          <cell r="L14" t="str">
            <v>13-2001</v>
          </cell>
        </row>
        <row r="15">
          <cell r="A15" t="str">
            <v>AC1_REPO_USX_01</v>
          </cell>
          <cell r="L15" t="str">
            <v>12-2001</v>
          </cell>
        </row>
        <row r="16">
          <cell r="A16" t="str">
            <v>AH1_HKMA_HKX_01</v>
          </cell>
          <cell r="L16" t="str">
            <v>11-2001</v>
          </cell>
        </row>
        <row r="17">
          <cell r="A17" t="str">
            <v>AH1_PRIM_HKD_01</v>
          </cell>
          <cell r="L17" t="str">
            <v>10-2001</v>
          </cell>
        </row>
        <row r="18">
          <cell r="A18" t="str">
            <v>AH1_PRIM_USD_01</v>
          </cell>
          <cell r="L18" t="str">
            <v>09-2001</v>
          </cell>
        </row>
        <row r="19">
          <cell r="A19" t="str">
            <v>AH1_REPO_USX_01</v>
          </cell>
          <cell r="L19" t="str">
            <v>08-2001</v>
          </cell>
        </row>
        <row r="20">
          <cell r="A20" t="str">
            <v>AI1_CONS_IDR_03</v>
          </cell>
          <cell r="L20" t="str">
            <v>07-2001</v>
          </cell>
        </row>
        <row r="21">
          <cell r="A21" t="str">
            <v>AI1_CONS_IDX_03</v>
          </cell>
          <cell r="L21" t="str">
            <v>06-2001</v>
          </cell>
        </row>
        <row r="22">
          <cell r="A22" t="str">
            <v>AI1_PRIM_IDR_01</v>
          </cell>
          <cell r="L22" t="str">
            <v>05-2001</v>
          </cell>
        </row>
        <row r="23">
          <cell r="A23" t="str">
            <v>AI1_PRIM_USD_02</v>
          </cell>
          <cell r="L23" t="str">
            <v>04-2001</v>
          </cell>
        </row>
        <row r="24">
          <cell r="A24" t="str">
            <v>AI1_REPO_USX_04</v>
          </cell>
          <cell r="L24" t="str">
            <v>03-2001</v>
          </cell>
        </row>
        <row r="25">
          <cell r="A25" t="str">
            <v>AK1_PRIM_IEP_01</v>
          </cell>
          <cell r="L25" t="str">
            <v>02-2001</v>
          </cell>
        </row>
        <row r="26">
          <cell r="A26" t="str">
            <v>AK1_PRIM_IEP_02</v>
          </cell>
          <cell r="L26" t="str">
            <v>01-2001</v>
          </cell>
        </row>
        <row r="27">
          <cell r="A27" t="str">
            <v>AK1_PRIM_KRW_01</v>
          </cell>
          <cell r="L27" t="str">
            <v>14-2000</v>
          </cell>
        </row>
        <row r="28">
          <cell r="A28" t="str">
            <v>AK1_REPO_USX_01</v>
          </cell>
          <cell r="L28" t="str">
            <v>13-2000</v>
          </cell>
        </row>
        <row r="29">
          <cell r="A29" t="str">
            <v>AM1_PRIM_MYR_01</v>
          </cell>
          <cell r="L29" t="str">
            <v>12-2000</v>
          </cell>
        </row>
        <row r="30">
          <cell r="A30" t="str">
            <v>AM1_REPO_USX_01</v>
          </cell>
          <cell r="L30" t="str">
            <v>11-2000</v>
          </cell>
        </row>
        <row r="31">
          <cell r="A31" t="str">
            <v>AP1_PRIM_PHP_01</v>
          </cell>
          <cell r="L31" t="str">
            <v>10-2000</v>
          </cell>
        </row>
        <row r="32">
          <cell r="A32" t="str">
            <v>AP1_REPO_USX_02</v>
          </cell>
          <cell r="L32" t="str">
            <v>09-2000</v>
          </cell>
        </row>
        <row r="33">
          <cell r="A33" t="str">
            <v>AR1_GECT_TWX_01</v>
          </cell>
          <cell r="L33" t="str">
            <v>08-2000</v>
          </cell>
        </row>
        <row r="34">
          <cell r="A34" t="str">
            <v>AR1_PRIM_TWD_01</v>
          </cell>
          <cell r="L34" t="str">
            <v>07-2000</v>
          </cell>
        </row>
        <row r="35">
          <cell r="A35" t="str">
            <v>AR1_REPO_USX_01</v>
          </cell>
          <cell r="L35" t="str">
            <v>06-2000</v>
          </cell>
        </row>
        <row r="36">
          <cell r="A36" t="str">
            <v>AS1_PRIM_SGD_01</v>
          </cell>
          <cell r="L36" t="str">
            <v>05-2000</v>
          </cell>
        </row>
        <row r="37">
          <cell r="A37" t="str">
            <v>AS1_REPO_USX_02</v>
          </cell>
          <cell r="L37" t="str">
            <v>04-2000</v>
          </cell>
        </row>
        <row r="38">
          <cell r="A38" t="str">
            <v>AT1_PRIM_THB_01</v>
          </cell>
          <cell r="L38" t="str">
            <v>03-2000</v>
          </cell>
        </row>
        <row r="39">
          <cell r="A39" t="str">
            <v>AT1_REPO_USX_02</v>
          </cell>
          <cell r="L39" t="str">
            <v>02-2000</v>
          </cell>
        </row>
        <row r="40">
          <cell r="A40" t="str">
            <v>D40_CONS_AUD_01</v>
          </cell>
          <cell r="L40" t="str">
            <v>01-2000</v>
          </cell>
        </row>
        <row r="41">
          <cell r="A41" t="str">
            <v>DA1_PRIM_AUD_01</v>
          </cell>
          <cell r="L41" t="str">
            <v>14-99</v>
          </cell>
        </row>
        <row r="42">
          <cell r="A42" t="str">
            <v>DA1_REPO_USX_01</v>
          </cell>
          <cell r="L42" t="str">
            <v>13-99</v>
          </cell>
        </row>
        <row r="43">
          <cell r="A43" t="str">
            <v>DA2_PRIM_AUD_01</v>
          </cell>
          <cell r="L43" t="str">
            <v>12-99</v>
          </cell>
        </row>
        <row r="44">
          <cell r="A44" t="str">
            <v>DA2_REPO_USX_01</v>
          </cell>
          <cell r="L44" t="str">
            <v>11-99</v>
          </cell>
        </row>
        <row r="45">
          <cell r="A45" t="str">
            <v>DH2_PRIM_USD_01</v>
          </cell>
          <cell r="L45" t="str">
            <v>10-99</v>
          </cell>
        </row>
        <row r="46">
          <cell r="A46" t="str">
            <v>DH2_REPO_USX_01</v>
          </cell>
          <cell r="L46" t="str">
            <v>09-99</v>
          </cell>
        </row>
        <row r="47">
          <cell r="A47" t="str">
            <v>DJ1_PRIM_JPY_01</v>
          </cell>
          <cell r="L47" t="str">
            <v>08-99</v>
          </cell>
        </row>
        <row r="48">
          <cell r="A48" t="str">
            <v>DJ1_REPO_USX_02</v>
          </cell>
          <cell r="L48" t="str">
            <v>07-99</v>
          </cell>
        </row>
        <row r="49">
          <cell r="A49" t="str">
            <v>DR1_PRIM_TWD_01</v>
          </cell>
          <cell r="L49" t="str">
            <v>06-99</v>
          </cell>
        </row>
        <row r="50">
          <cell r="A50" t="str">
            <v>DR1_REPO_USX_02</v>
          </cell>
          <cell r="L50" t="str">
            <v>05-99</v>
          </cell>
        </row>
        <row r="51">
          <cell r="A51" t="str">
            <v>DS1_PRIM_SGD_01</v>
          </cell>
          <cell r="L51" t="str">
            <v>04-99</v>
          </cell>
        </row>
        <row r="52">
          <cell r="A52" t="str">
            <v>DS1_REPO_USX_01</v>
          </cell>
          <cell r="L52" t="str">
            <v>03-99</v>
          </cell>
        </row>
        <row r="53">
          <cell r="A53" t="str">
            <v>DT1_PRIM_THB_01</v>
          </cell>
          <cell r="L53" t="str">
            <v>02-99</v>
          </cell>
        </row>
        <row r="54">
          <cell r="A54" t="str">
            <v>DT1_REPO_USX_01</v>
          </cell>
          <cell r="L54" t="str">
            <v>01-99</v>
          </cell>
        </row>
        <row r="55">
          <cell r="A55" t="str">
            <v>EA1_PRIM_AUD_01</v>
          </cell>
          <cell r="L55" t="str">
            <v>14-98</v>
          </cell>
        </row>
        <row r="56">
          <cell r="A56" t="str">
            <v>EA1_PRIM_NZD_01</v>
          </cell>
          <cell r="L56" t="str">
            <v>13-98</v>
          </cell>
        </row>
        <row r="57">
          <cell r="A57" t="str">
            <v>EA1_REPO_USX_01</v>
          </cell>
          <cell r="L57" t="str">
            <v>12-98</v>
          </cell>
        </row>
        <row r="58">
          <cell r="A58" t="str">
            <v>ET1_PRIM_THB_01</v>
          </cell>
          <cell r="L58" t="str">
            <v>11-98</v>
          </cell>
        </row>
        <row r="59">
          <cell r="A59" t="str">
            <v>FA1_PRIM_AUD_01</v>
          </cell>
          <cell r="L59" t="str">
            <v>10-98</v>
          </cell>
        </row>
        <row r="60">
          <cell r="A60" t="str">
            <v>FA1_PRIM_NZD_01</v>
          </cell>
          <cell r="L60" t="str">
            <v>09-98</v>
          </cell>
        </row>
        <row r="61">
          <cell r="A61" t="str">
            <v>FA1_REPO_USX_01</v>
          </cell>
          <cell r="L61" t="str">
            <v>08-98</v>
          </cell>
        </row>
        <row r="62">
          <cell r="A62" t="str">
            <v>GA1_PRIM_AUD_01</v>
          </cell>
          <cell r="L62" t="str">
            <v>07-98</v>
          </cell>
        </row>
        <row r="63">
          <cell r="A63" t="str">
            <v>GA1_REPO_USX_01</v>
          </cell>
          <cell r="L63" t="str">
            <v>06-98</v>
          </cell>
        </row>
        <row r="64">
          <cell r="A64" t="str">
            <v>GCF_AUD_CONSOL</v>
          </cell>
          <cell r="L64" t="str">
            <v>05-98</v>
          </cell>
        </row>
        <row r="65">
          <cell r="A65" t="str">
            <v>GECC_PRIM_AUD_01</v>
          </cell>
          <cell r="L65" t="str">
            <v>04-98</v>
          </cell>
        </row>
        <row r="66">
          <cell r="A66" t="str">
            <v>GECC_PRIM_NZD_01</v>
          </cell>
          <cell r="L66" t="str">
            <v>03-98</v>
          </cell>
        </row>
        <row r="67">
          <cell r="A67" t="str">
            <v>GECC_REPO_USX_01</v>
          </cell>
          <cell r="L67" t="str">
            <v>02-98</v>
          </cell>
        </row>
        <row r="68">
          <cell r="A68" t="str">
            <v>GEGCF_PRIM_AUD_01</v>
          </cell>
          <cell r="L68" t="str">
            <v>01-98</v>
          </cell>
        </row>
        <row r="69">
          <cell r="A69" t="str">
            <v>GEGCF_PRIM_NZD_01</v>
          </cell>
          <cell r="L69" t="str">
            <v>14-97</v>
          </cell>
        </row>
        <row r="70">
          <cell r="A70" t="str">
            <v>GEGCF_REPO_AUX_01</v>
          </cell>
          <cell r="L70" t="str">
            <v>13-97</v>
          </cell>
        </row>
        <row r="71">
          <cell r="A71" t="str">
            <v>GEGCF_REPO_USX_01</v>
          </cell>
          <cell r="L71" t="str">
            <v>12-97</v>
          </cell>
        </row>
        <row r="72">
          <cell r="A72" t="str">
            <v>GJA_PRIM_AUD_01</v>
          </cell>
          <cell r="L72" t="str">
            <v>11-97</v>
          </cell>
        </row>
        <row r="73">
          <cell r="A73" t="str">
            <v>GT1_PRIM_THB_01</v>
          </cell>
          <cell r="L73" t="str">
            <v>10-97</v>
          </cell>
        </row>
        <row r="74">
          <cell r="A74" t="str">
            <v>GT2_PRIM_THB_01</v>
          </cell>
          <cell r="L74" t="str">
            <v>09-97</v>
          </cell>
        </row>
        <row r="75">
          <cell r="A75" t="str">
            <v>HA1_PRIM_AUD_01</v>
          </cell>
          <cell r="L75" t="str">
            <v>08-97</v>
          </cell>
        </row>
        <row r="76">
          <cell r="A76" t="str">
            <v>HA1_REPO_USX_01</v>
          </cell>
          <cell r="L76" t="str">
            <v>07-97</v>
          </cell>
        </row>
        <row r="77">
          <cell r="A77" t="str">
            <v>HT3_OTHP_THB_01</v>
          </cell>
          <cell r="L77" t="str">
            <v>06-97</v>
          </cell>
        </row>
        <row r="78">
          <cell r="A78" t="str">
            <v>HT3_OTHP_THB_02</v>
          </cell>
          <cell r="L78" t="str">
            <v>05-97</v>
          </cell>
        </row>
        <row r="79">
          <cell r="A79" t="str">
            <v>KNPL_PRIM_KRW_01</v>
          </cell>
          <cell r="L79" t="str">
            <v>04-97</v>
          </cell>
        </row>
        <row r="80">
          <cell r="A80" t="str">
            <v>LT1_PRIM_THB_01</v>
          </cell>
          <cell r="L80" t="str">
            <v>03-97</v>
          </cell>
        </row>
        <row r="81">
          <cell r="A81" t="str">
            <v>LT1_REPO_USX_01</v>
          </cell>
          <cell r="L81" t="str">
            <v>02-97</v>
          </cell>
        </row>
        <row r="82">
          <cell r="A82" t="str">
            <v>MA1_PRIM_AUD_01</v>
          </cell>
          <cell r="L82" t="str">
            <v>01-97</v>
          </cell>
        </row>
        <row r="83">
          <cell r="A83" t="str">
            <v>MA1_PRIM_NZD_01</v>
          </cell>
          <cell r="L83" t="str">
            <v>14-96</v>
          </cell>
        </row>
        <row r="84">
          <cell r="A84" t="str">
            <v>MA1_REPO_USX_01</v>
          </cell>
          <cell r="L84" t="str">
            <v>13-96</v>
          </cell>
        </row>
        <row r="85">
          <cell r="A85" t="str">
            <v>RK1_PRIM_EUR_01</v>
          </cell>
          <cell r="L85" t="str">
            <v>12-96</v>
          </cell>
        </row>
        <row r="86">
          <cell r="A86" t="str">
            <v>RK1_PRIM_IEP_01</v>
          </cell>
        </row>
        <row r="87">
          <cell r="A87" t="str">
            <v>RK1_REPO_USX_01</v>
          </cell>
        </row>
        <row r="88">
          <cell r="A88" t="str">
            <v>TA1_PRIM_AUD_01</v>
          </cell>
        </row>
        <row r="89">
          <cell r="A89" t="str">
            <v>TA1_REPO_USX_01</v>
          </cell>
        </row>
        <row r="90">
          <cell r="A90" t="str">
            <v>TA1_REPO_USX_02</v>
          </cell>
        </row>
        <row r="91">
          <cell r="A91" t="str">
            <v>TA1_REPO_USX_03</v>
          </cell>
        </row>
        <row r="92">
          <cell r="A92" t="str">
            <v>TH1_PRIM_HKD_01</v>
          </cell>
        </row>
        <row r="93">
          <cell r="A93" t="str">
            <v>TI1_PRIM_IDR_01</v>
          </cell>
        </row>
        <row r="94">
          <cell r="A94" t="str">
            <v>TK1_PRIM_KRW_01</v>
          </cell>
        </row>
        <row r="95">
          <cell r="A95" t="str">
            <v>TM1_PRIM_MYR_01</v>
          </cell>
        </row>
        <row r="96">
          <cell r="A96" t="str">
            <v>TN1_PRIM_NZD_01</v>
          </cell>
        </row>
        <row r="97">
          <cell r="A97" t="str">
            <v>TN1_PRIM_NZD_02</v>
          </cell>
        </row>
        <row r="98">
          <cell r="A98" t="str">
            <v>TP1_PRIM_PHP_01</v>
          </cell>
        </row>
        <row r="99">
          <cell r="A99" t="str">
            <v>TS1_PRIM_SGD_01</v>
          </cell>
        </row>
        <row r="100">
          <cell r="A100" t="str">
            <v>TT1_PRIM_THB_01</v>
          </cell>
        </row>
        <row r="101">
          <cell r="A101" t="str">
            <v>WA1_PRIM_AUD_01</v>
          </cell>
        </row>
        <row r="102">
          <cell r="A102" t="str">
            <v>WT1_JV_THB_01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P-1"/>
      <sheetName val="NOP"/>
      <sheetName val="Bond-1"/>
      <sheetName val="Bond"/>
      <sheetName val="Futures-1"/>
      <sheetName val="Futures"/>
      <sheetName val="Manual-1"/>
      <sheetName val="Manual"/>
      <sheetName val="FXS-1"/>
      <sheetName val="FXS"/>
      <sheetName val="ATRaw"/>
      <sheetName val="AT"/>
      <sheetName val="FX"/>
      <sheetName val="Adj"/>
      <sheetName val="Setting"/>
      <sheetName val="Master-1D"/>
      <sheetName val="Master"/>
      <sheetName val="By Portfolio"/>
      <sheetName val="BY Structure"/>
      <sheetName val="By Product"/>
      <sheetName val="Report 1"/>
      <sheetName val="Report 2"/>
      <sheetName val="Report 3"/>
      <sheetName val="Simulation"/>
      <sheetName val="Report 4"/>
      <sheetName val="Chart 1"/>
      <sheetName val="Report 5"/>
      <sheetName val="Chart 2"/>
      <sheetName val="Cut Loss"/>
      <sheetName val="Mkt Trend"/>
      <sheetName val="Murex"/>
      <sheetName val="All Chart"/>
      <sheetName val="Past Cash"/>
      <sheetName val="SFD PL Q4"/>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ผลิต"/>
      <sheetName val="ส่วนกลาง"/>
      <sheetName val="ส่วนบำรุง"/>
      <sheetName val="เครื่องกล"/>
      <sheetName val="ไฟฟ้า"/>
      <sheetName val="ส่วนวิศวกรรม"/>
      <sheetName val="บำรุง"/>
      <sheetName val="ปรับปรุง"/>
      <sheetName val="สิ่งแวดล้อม"/>
      <sheetName val="เทคนิค"/>
      <sheetName val="QC1"/>
      <sheetName val="QC2"/>
      <sheetName val="QCRM"/>
      <sheetName val="Inkprep"/>
      <sheetName val="ส่วนวิจัย"/>
      <sheetName val="Design"/>
      <sheetName val="Research"/>
      <sheetName val="วิจัยเคลือบและหมึก"/>
      <sheetName val="วิจัยbody"/>
      <sheetName val="blockScreen"/>
      <sheetName val="รวมผลิต"/>
      <sheetName val="รวมMaintenance"/>
      <sheetName val="รวมวิศวกรรม"/>
      <sheetName val="รวมเทคนิค"/>
      <sheetName val="total"/>
      <sheetName val="fohmonth"/>
      <sheetName val="foh'000"/>
      <sheetName val="PART 6"/>
      <sheetName val="Est2003"/>
      <sheetName val="Budget2003"/>
      <sheetName val="PART_6"/>
      <sheetName val="AccpacTB"/>
      <sheetName val="Age311299TAS"/>
      <sheetName val="TASintDec00"/>
      <sheetName val="P4DDBFTAS"/>
      <sheetName val="RECY"/>
      <sheetName val="Actual-Monthly"/>
      <sheetName val="Actual-ＹＴＤ"/>
      <sheetName val="Budget-Monthly"/>
      <sheetName val="Budget-YTD"/>
      <sheetName val="APR"/>
      <sheetName val="AUG"/>
      <sheetName val="FEB"/>
      <sheetName val="JUL"/>
      <sheetName val="JUN"/>
      <sheetName val="MAR"/>
      <sheetName val="NOV"/>
      <sheetName val="OCT"/>
      <sheetName val="PATTERN"/>
      <sheetName val="SEP"/>
      <sheetName val="DEC"/>
      <sheetName val="JAN"/>
      <sheetName val="MAY"/>
      <sheetName val="MONTH"/>
      <sheetName val="Assumptions"/>
      <sheetName val="2005 - Net Profit by Month"/>
      <sheetName val="Cash Projection"/>
      <sheetName val="Group"/>
      <sheetName val="PL"/>
      <sheetName val="10-1 Media"/>
      <sheetName val="10-cut"/>
      <sheetName val="BS"/>
      <sheetName val="Accure"/>
      <sheetName val="CIPA"/>
      <sheetName val="PART_61"/>
      <sheetName val="PART_62"/>
      <sheetName val="10-1_Media"/>
      <sheetName val="2005_-_Net_Profit_by_Month"/>
      <sheetName val="Cash_Projection"/>
      <sheetName val="MTO REV.2(ARMOR)"/>
      <sheetName val="10"/>
      <sheetName val="fohdetail04-aey"/>
      <sheetName val="การหาผลรวม"/>
      <sheetName val="ลูกหนี้(เก่า)"/>
      <sheetName val="SCB 1 - Current"/>
      <sheetName val="SCB 2 - Current"/>
      <sheetName val="MA"/>
      <sheetName val="Sell inACT"/>
      <sheetName val="JJDHT"/>
      <sheetName val="A"/>
      <sheetName val="DealerData"/>
      <sheetName val="DEP12"/>
      <sheetName val="10-1"/>
      <sheetName val="FR"/>
      <sheetName val="S33"/>
      <sheetName val="BNP"/>
      <sheetName val="Deutsche"/>
      <sheetName val="MERM"/>
      <sheetName val="com"/>
      <sheetName val="Stock Aging"/>
      <sheetName val="SUMMARY"/>
      <sheetName val="PART_63"/>
      <sheetName val="2005_-_Net_Profit_by_Month1"/>
      <sheetName val="Cash_Projection1"/>
      <sheetName val="10-1_Media1"/>
      <sheetName val="MTO_REV_2(ARMOR)"/>
      <sheetName val="SCB_1_-_Current"/>
      <sheetName val="SCB_2_-_Current"/>
      <sheetName val="Sell_inACT"/>
      <sheetName val="cc"/>
      <sheetName val="Age311299TESP"/>
      <sheetName val="P4DDBFTESP"/>
      <sheetName val="IntDec00TespM&amp;B"/>
      <sheetName val="Trial Balance"/>
      <sheetName val="bblยังไม่จ่าย"/>
      <sheetName val="DTA 2020"/>
      <sheetName val="ADJ_2020"/>
      <sheetName val="TB 2020 After Adj"/>
      <sheetName val="Tax Calculation"/>
      <sheetName val="TX-1 Prov Cash Disc"/>
      <sheetName val="TX1.1_Y20"/>
      <sheetName val="TX-2 Prov Rebate Bill"/>
      <sheetName val="TX-2.1_Y20"/>
      <sheetName val="TX-2.1_Y20 (Supp Docs)"/>
      <sheetName val="TX-3 Prov Sales Rebate"/>
      <sheetName val="Tx3.1_Rebates_Y20"/>
      <sheetName val="Tx3.2_Return_Y20"/>
      <sheetName val="TX-4 Prov Inventory"/>
      <sheetName val="TX-4.1 60515910_20"/>
      <sheetName val="11422001&amp;11423003_20"/>
      <sheetName val="TX-4.1 60515910_19"/>
      <sheetName val="TX-5 Prov Retirement"/>
      <sheetName val="TX-6 Provision for Warranty"/>
      <sheetName val="TX-6.1_Detail 60517934"/>
      <sheetName val="TX-7 Donation"/>
      <sheetName val="TX-8 inventory shortage"/>
      <sheetName val="TX-8.1 60514209_2020"/>
      <sheetName val="TX-9 Rental-Saloon Car"/>
      <sheetName val="TX-10 Unclaim VAT"/>
      <sheetName val="TX-10.1_65541001_2020"/>
      <sheetName val="TX-10.2 60518501_2020"/>
      <sheetName val="TX10.3_66029025_2020"/>
      <sheetName val="TX-11_FX"/>
      <sheetName val="BOT"/>
      <sheetName val="TX-12 Write-off FA"/>
      <sheetName val="TX-13 Entertain exp."/>
      <sheetName val="Combine Ent"/>
      <sheetName val="TX-14 Accrued Bonus"/>
      <sheetName val="TX-14.1 Actual Bonus"/>
      <sheetName val="TX-15_Training"/>
      <sheetName val="TX-16 Small asset"/>
      <sheetName val="TX-17 Depre"/>
      <sheetName val=" TX-18 WHT"/>
      <sheetName val="18.1 WHT record 2020"/>
      <sheetName val="TX-19 share base"/>
      <sheetName val="TX-20 FW"/>
      <sheetName val="TX-21 SWAP"/>
      <sheetName val="TX-22 Tax penalty"/>
      <sheetName val="Tx-22.1_66029024_2020"/>
      <sheetName val="TX-23 Severance pay"/>
      <sheetName val="TX-24 RD 604"/>
      <sheetName val="Tx-24.1Asset History Sheet_2020"/>
      <sheetName val="Tx-24.2 claimable asset_MPD"/>
      <sheetName val="TX-25 Doubtful reserve"/>
      <sheetName val="Tx-25.1"/>
      <sheetName val="Tx-26"/>
      <sheetName val="Tx-26.1"/>
      <sheetName val="PND51"/>
      <sheetName val="PIVOT Add PPE 2021"/>
      <sheetName val="PIVOT Add AUC 2021"/>
      <sheetName val="PIVOT Transfer in 2021"/>
      <sheetName val="Stock_Aging"/>
      <sheetName val="Ke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6">
          <cell r="Q6" t="str">
            <v>UE</v>
          </cell>
          <cell r="R6">
            <v>0</v>
          </cell>
          <cell r="S6">
            <v>0</v>
          </cell>
          <cell r="T6">
            <v>0</v>
          </cell>
          <cell r="U6">
            <v>0</v>
          </cell>
          <cell r="V6">
            <v>0</v>
          </cell>
          <cell r="W6">
            <v>0</v>
          </cell>
          <cell r="X6">
            <v>0</v>
          </cell>
          <cell r="Y6">
            <v>0</v>
          </cell>
          <cell r="Z6">
            <v>0</v>
          </cell>
          <cell r="AA6">
            <v>0</v>
          </cell>
          <cell r="AB6">
            <v>0</v>
          </cell>
          <cell r="AC6">
            <v>0</v>
          </cell>
        </row>
        <row r="7">
          <cell r="R7">
            <v>0</v>
          </cell>
          <cell r="S7">
            <v>0</v>
          </cell>
          <cell r="T7">
            <v>0</v>
          </cell>
          <cell r="U7">
            <v>0</v>
          </cell>
          <cell r="V7">
            <v>0</v>
          </cell>
          <cell r="W7">
            <v>0</v>
          </cell>
          <cell r="X7">
            <v>0</v>
          </cell>
          <cell r="Y7">
            <v>0</v>
          </cell>
          <cell r="Z7">
            <v>0</v>
          </cell>
          <cell r="AA7">
            <v>0</v>
          </cell>
          <cell r="AB7">
            <v>0</v>
          </cell>
          <cell r="AC7">
            <v>0</v>
          </cell>
        </row>
        <row r="8">
          <cell r="R8">
            <v>0</v>
          </cell>
          <cell r="S8">
            <v>0</v>
          </cell>
          <cell r="T8">
            <v>0</v>
          </cell>
          <cell r="U8">
            <v>0</v>
          </cell>
          <cell r="V8">
            <v>0</v>
          </cell>
          <cell r="W8">
            <v>0</v>
          </cell>
          <cell r="X8">
            <v>0</v>
          </cell>
          <cell r="Y8">
            <v>0</v>
          </cell>
          <cell r="Z8">
            <v>0</v>
          </cell>
          <cell r="AA8">
            <v>0</v>
          </cell>
          <cell r="AB8">
            <v>0</v>
          </cell>
          <cell r="AC8">
            <v>0</v>
          </cell>
        </row>
        <row r="9">
          <cell r="R9">
            <v>520000</v>
          </cell>
          <cell r="S9">
            <v>520000</v>
          </cell>
          <cell r="T9">
            <v>520000</v>
          </cell>
          <cell r="U9">
            <v>520000</v>
          </cell>
          <cell r="V9">
            <v>520000</v>
          </cell>
          <cell r="W9">
            <v>520000</v>
          </cell>
          <cell r="X9">
            <v>520000</v>
          </cell>
          <cell r="Y9">
            <v>520000</v>
          </cell>
          <cell r="Z9">
            <v>520000</v>
          </cell>
          <cell r="AA9">
            <v>520000</v>
          </cell>
          <cell r="AB9">
            <v>520000</v>
          </cell>
          <cell r="AC9">
            <v>520000</v>
          </cell>
        </row>
        <row r="10">
          <cell r="R10">
            <v>0</v>
          </cell>
          <cell r="S10">
            <v>0</v>
          </cell>
          <cell r="T10">
            <v>0</v>
          </cell>
          <cell r="U10">
            <v>0</v>
          </cell>
          <cell r="V10">
            <v>0</v>
          </cell>
          <cell r="W10">
            <v>0</v>
          </cell>
          <cell r="X10">
            <v>0</v>
          </cell>
          <cell r="Y10">
            <v>0</v>
          </cell>
          <cell r="Z10">
            <v>0</v>
          </cell>
          <cell r="AA10">
            <v>0</v>
          </cell>
          <cell r="AB10">
            <v>0</v>
          </cell>
          <cell r="AC10">
            <v>0</v>
          </cell>
        </row>
        <row r="11">
          <cell r="R11">
            <v>9340</v>
          </cell>
          <cell r="S11">
            <v>10140</v>
          </cell>
          <cell r="T11">
            <v>8840</v>
          </cell>
          <cell r="U11">
            <v>11500</v>
          </cell>
          <cell r="V11">
            <v>8840</v>
          </cell>
          <cell r="W11">
            <v>10140</v>
          </cell>
          <cell r="X11">
            <v>8840</v>
          </cell>
          <cell r="Y11">
            <v>10140</v>
          </cell>
          <cell r="Z11">
            <v>8840</v>
          </cell>
          <cell r="AA11">
            <v>10140</v>
          </cell>
          <cell r="AB11">
            <v>8840</v>
          </cell>
          <cell r="AC11">
            <v>10140</v>
          </cell>
        </row>
        <row r="12">
          <cell r="R12">
            <v>0</v>
          </cell>
          <cell r="S12">
            <v>0</v>
          </cell>
          <cell r="T12">
            <v>0</v>
          </cell>
          <cell r="U12">
            <v>0</v>
          </cell>
          <cell r="V12">
            <v>0</v>
          </cell>
          <cell r="W12">
            <v>0</v>
          </cell>
          <cell r="X12">
            <v>0</v>
          </cell>
          <cell r="Y12">
            <v>0</v>
          </cell>
          <cell r="Z12">
            <v>0</v>
          </cell>
          <cell r="AA12">
            <v>0</v>
          </cell>
          <cell r="AB12">
            <v>0</v>
          </cell>
          <cell r="AC12">
            <v>0</v>
          </cell>
        </row>
        <row r="13">
          <cell r="R13">
            <v>0</v>
          </cell>
          <cell r="S13">
            <v>0</v>
          </cell>
          <cell r="T13">
            <v>0</v>
          </cell>
          <cell r="U13">
            <v>0</v>
          </cell>
          <cell r="V13">
            <v>0</v>
          </cell>
          <cell r="W13">
            <v>0</v>
          </cell>
          <cell r="X13">
            <v>0</v>
          </cell>
          <cell r="Y13">
            <v>0</v>
          </cell>
          <cell r="Z13">
            <v>0</v>
          </cell>
          <cell r="AA13">
            <v>0</v>
          </cell>
          <cell r="AB13">
            <v>0</v>
          </cell>
          <cell r="AC13">
            <v>0</v>
          </cell>
        </row>
        <row r="14">
          <cell r="R14">
            <v>0</v>
          </cell>
          <cell r="S14">
            <v>0</v>
          </cell>
          <cell r="T14">
            <v>0</v>
          </cell>
          <cell r="U14">
            <v>0</v>
          </cell>
          <cell r="V14">
            <v>0</v>
          </cell>
          <cell r="W14">
            <v>0</v>
          </cell>
          <cell r="X14">
            <v>0</v>
          </cell>
          <cell r="Y14">
            <v>0</v>
          </cell>
          <cell r="Z14">
            <v>0</v>
          </cell>
          <cell r="AA14">
            <v>0</v>
          </cell>
          <cell r="AB14">
            <v>0</v>
          </cell>
          <cell r="AC14">
            <v>0</v>
          </cell>
        </row>
        <row r="15">
          <cell r="R15">
            <v>0</v>
          </cell>
          <cell r="S15">
            <v>0</v>
          </cell>
          <cell r="T15">
            <v>0</v>
          </cell>
          <cell r="U15">
            <v>0</v>
          </cell>
          <cell r="V15">
            <v>0</v>
          </cell>
          <cell r="W15">
            <v>0</v>
          </cell>
          <cell r="X15">
            <v>0</v>
          </cell>
          <cell r="Y15">
            <v>0</v>
          </cell>
          <cell r="Z15">
            <v>0</v>
          </cell>
          <cell r="AA15">
            <v>0</v>
          </cell>
          <cell r="AB15">
            <v>0</v>
          </cell>
          <cell r="AC15">
            <v>0</v>
          </cell>
        </row>
        <row r="16">
          <cell r="R16">
            <v>0</v>
          </cell>
          <cell r="S16">
            <v>0</v>
          </cell>
          <cell r="T16">
            <v>0</v>
          </cell>
          <cell r="U16">
            <v>0</v>
          </cell>
          <cell r="V16">
            <v>0</v>
          </cell>
          <cell r="W16">
            <v>0</v>
          </cell>
          <cell r="X16">
            <v>0</v>
          </cell>
          <cell r="Y16">
            <v>0</v>
          </cell>
          <cell r="Z16">
            <v>0</v>
          </cell>
          <cell r="AA16">
            <v>0</v>
          </cell>
          <cell r="AB16">
            <v>0</v>
          </cell>
          <cell r="AC16">
            <v>0</v>
          </cell>
        </row>
        <row r="17">
          <cell r="R17">
            <v>0</v>
          </cell>
          <cell r="S17">
            <v>0</v>
          </cell>
          <cell r="T17">
            <v>0</v>
          </cell>
          <cell r="U17">
            <v>0</v>
          </cell>
          <cell r="V17">
            <v>0</v>
          </cell>
          <cell r="W17">
            <v>0</v>
          </cell>
          <cell r="X17">
            <v>0</v>
          </cell>
          <cell r="Y17">
            <v>0</v>
          </cell>
          <cell r="Z17">
            <v>0</v>
          </cell>
          <cell r="AA17">
            <v>0</v>
          </cell>
          <cell r="AB17">
            <v>0</v>
          </cell>
          <cell r="AC17">
            <v>0</v>
          </cell>
        </row>
        <row r="18">
          <cell r="R18">
            <v>0</v>
          </cell>
          <cell r="S18">
            <v>0</v>
          </cell>
          <cell r="T18">
            <v>0</v>
          </cell>
          <cell r="U18">
            <v>0</v>
          </cell>
          <cell r="V18">
            <v>0</v>
          </cell>
          <cell r="W18">
            <v>0</v>
          </cell>
          <cell r="X18">
            <v>0</v>
          </cell>
          <cell r="Y18">
            <v>0</v>
          </cell>
          <cell r="Z18">
            <v>0</v>
          </cell>
          <cell r="AA18">
            <v>0</v>
          </cell>
          <cell r="AB18">
            <v>0</v>
          </cell>
          <cell r="AC18">
            <v>0</v>
          </cell>
        </row>
        <row r="19">
          <cell r="R19">
            <v>0</v>
          </cell>
          <cell r="S19">
            <v>0</v>
          </cell>
          <cell r="T19">
            <v>0</v>
          </cell>
          <cell r="U19">
            <v>0</v>
          </cell>
          <cell r="V19">
            <v>0</v>
          </cell>
          <cell r="W19">
            <v>0</v>
          </cell>
          <cell r="X19">
            <v>0</v>
          </cell>
          <cell r="Y19">
            <v>0</v>
          </cell>
          <cell r="Z19">
            <v>0</v>
          </cell>
          <cell r="AA19">
            <v>0</v>
          </cell>
          <cell r="AB19">
            <v>0</v>
          </cell>
          <cell r="AC19">
            <v>0</v>
          </cell>
        </row>
        <row r="20">
          <cell r="R20">
            <v>0</v>
          </cell>
          <cell r="S20">
            <v>0</v>
          </cell>
          <cell r="T20">
            <v>0</v>
          </cell>
          <cell r="U20">
            <v>0</v>
          </cell>
          <cell r="V20">
            <v>0</v>
          </cell>
          <cell r="W20">
            <v>0</v>
          </cell>
          <cell r="X20">
            <v>0</v>
          </cell>
          <cell r="Y20">
            <v>0</v>
          </cell>
          <cell r="Z20">
            <v>0</v>
          </cell>
          <cell r="AA20">
            <v>0</v>
          </cell>
          <cell r="AB20">
            <v>0</v>
          </cell>
          <cell r="AC20">
            <v>0</v>
          </cell>
        </row>
        <row r="21">
          <cell r="R21">
            <v>0</v>
          </cell>
          <cell r="S21">
            <v>0</v>
          </cell>
          <cell r="T21">
            <v>0</v>
          </cell>
          <cell r="U21">
            <v>0</v>
          </cell>
          <cell r="V21">
            <v>0</v>
          </cell>
          <cell r="W21">
            <v>0</v>
          </cell>
          <cell r="X21">
            <v>0</v>
          </cell>
          <cell r="Y21">
            <v>0</v>
          </cell>
          <cell r="Z21">
            <v>0</v>
          </cell>
          <cell r="AA21">
            <v>0</v>
          </cell>
          <cell r="AB21">
            <v>0</v>
          </cell>
          <cell r="AC21">
            <v>0</v>
          </cell>
        </row>
        <row r="22">
          <cell r="R22">
            <v>218960</v>
          </cell>
          <cell r="S22">
            <v>241460</v>
          </cell>
          <cell r="T22">
            <v>218460</v>
          </cell>
          <cell r="U22">
            <v>241460</v>
          </cell>
          <cell r="V22">
            <v>216460</v>
          </cell>
          <cell r="W22">
            <v>241460</v>
          </cell>
          <cell r="X22">
            <v>218460</v>
          </cell>
          <cell r="Y22">
            <v>241460</v>
          </cell>
          <cell r="Z22">
            <v>216460</v>
          </cell>
          <cell r="AA22">
            <v>241460</v>
          </cell>
          <cell r="AB22">
            <v>218460</v>
          </cell>
          <cell r="AC22">
            <v>251460</v>
          </cell>
        </row>
        <row r="23">
          <cell r="R23">
            <v>0</v>
          </cell>
          <cell r="S23">
            <v>0</v>
          </cell>
          <cell r="T23">
            <v>0</v>
          </cell>
          <cell r="U23">
            <v>0</v>
          </cell>
          <cell r="V23">
            <v>0</v>
          </cell>
          <cell r="W23">
            <v>0</v>
          </cell>
          <cell r="X23">
            <v>0</v>
          </cell>
          <cell r="Y23">
            <v>0</v>
          </cell>
          <cell r="Z23">
            <v>0</v>
          </cell>
          <cell r="AA23">
            <v>0</v>
          </cell>
          <cell r="AB23">
            <v>0</v>
          </cell>
          <cell r="AC23">
            <v>0</v>
          </cell>
        </row>
        <row r="24">
          <cell r="R24">
            <v>0</v>
          </cell>
          <cell r="S24">
            <v>0</v>
          </cell>
          <cell r="T24">
            <v>0</v>
          </cell>
          <cell r="U24">
            <v>0</v>
          </cell>
          <cell r="V24">
            <v>0</v>
          </cell>
          <cell r="W24">
            <v>0</v>
          </cell>
          <cell r="X24">
            <v>0</v>
          </cell>
          <cell r="Y24">
            <v>0</v>
          </cell>
          <cell r="Z24">
            <v>0</v>
          </cell>
          <cell r="AA24">
            <v>0</v>
          </cell>
          <cell r="AB24">
            <v>0</v>
          </cell>
          <cell r="AC24">
            <v>0</v>
          </cell>
        </row>
        <row r="25">
          <cell r="R25">
            <v>0</v>
          </cell>
          <cell r="S25">
            <v>0</v>
          </cell>
          <cell r="T25">
            <v>0</v>
          </cell>
          <cell r="U25">
            <v>0</v>
          </cell>
          <cell r="V25">
            <v>0</v>
          </cell>
          <cell r="W25">
            <v>0</v>
          </cell>
          <cell r="X25">
            <v>0</v>
          </cell>
          <cell r="Y25">
            <v>0</v>
          </cell>
          <cell r="Z25">
            <v>0</v>
          </cell>
          <cell r="AA25">
            <v>0</v>
          </cell>
          <cell r="AB25">
            <v>0</v>
          </cell>
          <cell r="AC25">
            <v>0</v>
          </cell>
        </row>
        <row r="26">
          <cell r="R26">
            <v>0</v>
          </cell>
          <cell r="S26">
            <v>0</v>
          </cell>
          <cell r="T26">
            <v>0</v>
          </cell>
          <cell r="U26">
            <v>0</v>
          </cell>
          <cell r="V26">
            <v>0</v>
          </cell>
          <cell r="W26">
            <v>0</v>
          </cell>
          <cell r="X26">
            <v>0</v>
          </cell>
          <cell r="Y26">
            <v>0</v>
          </cell>
          <cell r="Z26">
            <v>0</v>
          </cell>
          <cell r="AA26">
            <v>0</v>
          </cell>
          <cell r="AB26">
            <v>0</v>
          </cell>
          <cell r="AC26">
            <v>0</v>
          </cell>
        </row>
        <row r="27">
          <cell r="R27">
            <v>0</v>
          </cell>
          <cell r="S27">
            <v>0</v>
          </cell>
          <cell r="T27">
            <v>0</v>
          </cell>
          <cell r="U27">
            <v>0</v>
          </cell>
          <cell r="V27">
            <v>0</v>
          </cell>
          <cell r="W27">
            <v>0</v>
          </cell>
          <cell r="X27">
            <v>0</v>
          </cell>
          <cell r="Y27">
            <v>0</v>
          </cell>
          <cell r="Z27">
            <v>0</v>
          </cell>
          <cell r="AA27">
            <v>0</v>
          </cell>
          <cell r="AB27">
            <v>0</v>
          </cell>
          <cell r="AC27">
            <v>0</v>
          </cell>
        </row>
        <row r="28">
          <cell r="R28">
            <v>0</v>
          </cell>
          <cell r="S28">
            <v>0</v>
          </cell>
          <cell r="T28">
            <v>0</v>
          </cell>
          <cell r="U28">
            <v>0</v>
          </cell>
          <cell r="V28">
            <v>0</v>
          </cell>
          <cell r="W28">
            <v>0</v>
          </cell>
          <cell r="X28">
            <v>0</v>
          </cell>
          <cell r="Y28">
            <v>0</v>
          </cell>
          <cell r="Z28">
            <v>0</v>
          </cell>
          <cell r="AA28">
            <v>0</v>
          </cell>
          <cell r="AB28">
            <v>0</v>
          </cell>
          <cell r="AC28">
            <v>0</v>
          </cell>
        </row>
        <row r="29">
          <cell r="R29">
            <v>0</v>
          </cell>
          <cell r="S29">
            <v>0</v>
          </cell>
          <cell r="T29">
            <v>0</v>
          </cell>
          <cell r="U29">
            <v>0</v>
          </cell>
          <cell r="V29">
            <v>0</v>
          </cell>
          <cell r="W29">
            <v>0</v>
          </cell>
          <cell r="X29">
            <v>0</v>
          </cell>
          <cell r="Y29">
            <v>0</v>
          </cell>
          <cell r="Z29">
            <v>0</v>
          </cell>
          <cell r="AA29">
            <v>0</v>
          </cell>
          <cell r="AB29">
            <v>0</v>
          </cell>
          <cell r="AC29">
            <v>0</v>
          </cell>
        </row>
        <row r="30">
          <cell r="R30">
            <v>0</v>
          </cell>
          <cell r="S30">
            <v>0</v>
          </cell>
          <cell r="T30">
            <v>0</v>
          </cell>
          <cell r="U30">
            <v>0</v>
          </cell>
          <cell r="V30">
            <v>0</v>
          </cell>
          <cell r="W30">
            <v>0</v>
          </cell>
          <cell r="X30">
            <v>0</v>
          </cell>
          <cell r="Y30">
            <v>0</v>
          </cell>
          <cell r="Z30">
            <v>0</v>
          </cell>
          <cell r="AA30">
            <v>0</v>
          </cell>
          <cell r="AB30">
            <v>0</v>
          </cell>
          <cell r="AC30">
            <v>0</v>
          </cell>
        </row>
        <row r="31">
          <cell r="R31">
            <v>0</v>
          </cell>
          <cell r="S31">
            <v>0</v>
          </cell>
          <cell r="T31">
            <v>0</v>
          </cell>
          <cell r="U31">
            <v>0</v>
          </cell>
          <cell r="V31">
            <v>0</v>
          </cell>
          <cell r="W31">
            <v>0</v>
          </cell>
          <cell r="X31">
            <v>0</v>
          </cell>
          <cell r="Y31">
            <v>0</v>
          </cell>
          <cell r="Z31">
            <v>0</v>
          </cell>
          <cell r="AA31">
            <v>0</v>
          </cell>
          <cell r="AB31">
            <v>0</v>
          </cell>
          <cell r="AC31">
            <v>0</v>
          </cell>
        </row>
        <row r="32">
          <cell r="R32">
            <v>0</v>
          </cell>
          <cell r="S32">
            <v>0</v>
          </cell>
          <cell r="T32">
            <v>0</v>
          </cell>
          <cell r="U32">
            <v>0</v>
          </cell>
          <cell r="V32">
            <v>0</v>
          </cell>
          <cell r="W32">
            <v>0</v>
          </cell>
          <cell r="X32">
            <v>0</v>
          </cell>
          <cell r="Y32">
            <v>0</v>
          </cell>
          <cell r="Z32">
            <v>0</v>
          </cell>
          <cell r="AA32">
            <v>0</v>
          </cell>
          <cell r="AB32">
            <v>0</v>
          </cell>
          <cell r="AC32">
            <v>0</v>
          </cell>
        </row>
        <row r="33">
          <cell r="R33">
            <v>307800</v>
          </cell>
          <cell r="S33">
            <v>132500</v>
          </cell>
          <cell r="T33">
            <v>277500</v>
          </cell>
          <cell r="U33">
            <v>205500</v>
          </cell>
          <cell r="V33">
            <v>255500</v>
          </cell>
          <cell r="W33">
            <v>203500</v>
          </cell>
          <cell r="X33">
            <v>133500</v>
          </cell>
          <cell r="Y33">
            <v>132500</v>
          </cell>
          <cell r="Z33">
            <v>208500</v>
          </cell>
          <cell r="AA33">
            <v>132500</v>
          </cell>
          <cell r="AB33">
            <v>133500</v>
          </cell>
          <cell r="AC33">
            <v>203500</v>
          </cell>
        </row>
        <row r="34">
          <cell r="R34">
            <v>0</v>
          </cell>
          <cell r="S34">
            <v>0</v>
          </cell>
          <cell r="T34">
            <v>0</v>
          </cell>
          <cell r="U34">
            <v>0</v>
          </cell>
          <cell r="V34">
            <v>0</v>
          </cell>
          <cell r="W34">
            <v>0</v>
          </cell>
          <cell r="X34">
            <v>0</v>
          </cell>
          <cell r="Y34">
            <v>0</v>
          </cell>
          <cell r="Z34">
            <v>0</v>
          </cell>
          <cell r="AA34">
            <v>0</v>
          </cell>
          <cell r="AB34">
            <v>0</v>
          </cell>
          <cell r="AC34">
            <v>0</v>
          </cell>
        </row>
        <row r="35">
          <cell r="R35">
            <v>0</v>
          </cell>
          <cell r="S35">
            <v>0</v>
          </cell>
          <cell r="T35">
            <v>0</v>
          </cell>
          <cell r="U35">
            <v>0</v>
          </cell>
          <cell r="V35">
            <v>0</v>
          </cell>
          <cell r="W35">
            <v>0</v>
          </cell>
          <cell r="X35">
            <v>0</v>
          </cell>
          <cell r="Y35">
            <v>0</v>
          </cell>
          <cell r="Z35">
            <v>0</v>
          </cell>
          <cell r="AA35">
            <v>0</v>
          </cell>
          <cell r="AB35">
            <v>0</v>
          </cell>
          <cell r="AC35">
            <v>0</v>
          </cell>
        </row>
        <row r="36">
          <cell r="R36">
            <v>0</v>
          </cell>
          <cell r="S36">
            <v>0</v>
          </cell>
          <cell r="T36">
            <v>0</v>
          </cell>
          <cell r="U36">
            <v>0</v>
          </cell>
          <cell r="V36">
            <v>0</v>
          </cell>
          <cell r="W36">
            <v>0</v>
          </cell>
          <cell r="X36">
            <v>0</v>
          </cell>
          <cell r="Y36">
            <v>0</v>
          </cell>
          <cell r="Z36">
            <v>0</v>
          </cell>
          <cell r="AA36">
            <v>0</v>
          </cell>
          <cell r="AB36">
            <v>0</v>
          </cell>
          <cell r="AC36">
            <v>0</v>
          </cell>
        </row>
        <row r="37">
          <cell r="R37">
            <v>0</v>
          </cell>
          <cell r="S37">
            <v>0</v>
          </cell>
          <cell r="T37">
            <v>0</v>
          </cell>
          <cell r="U37">
            <v>0</v>
          </cell>
          <cell r="V37">
            <v>0</v>
          </cell>
          <cell r="W37">
            <v>0</v>
          </cell>
          <cell r="X37">
            <v>0</v>
          </cell>
          <cell r="Y37">
            <v>0</v>
          </cell>
          <cell r="Z37">
            <v>0</v>
          </cell>
          <cell r="AA37">
            <v>0</v>
          </cell>
          <cell r="AB37">
            <v>0</v>
          </cell>
          <cell r="AC37">
            <v>0</v>
          </cell>
        </row>
        <row r="38">
          <cell r="R38">
            <v>0</v>
          </cell>
          <cell r="S38">
            <v>0</v>
          </cell>
          <cell r="T38">
            <v>0</v>
          </cell>
          <cell r="U38">
            <v>0</v>
          </cell>
          <cell r="V38">
            <v>0</v>
          </cell>
          <cell r="W38">
            <v>0</v>
          </cell>
          <cell r="X38">
            <v>0</v>
          </cell>
          <cell r="Y38">
            <v>0</v>
          </cell>
          <cell r="Z38">
            <v>0</v>
          </cell>
          <cell r="AA38">
            <v>0</v>
          </cell>
          <cell r="AB38">
            <v>0</v>
          </cell>
          <cell r="AC38">
            <v>0</v>
          </cell>
        </row>
        <row r="39">
          <cell r="R39">
            <v>0</v>
          </cell>
          <cell r="S39">
            <v>0</v>
          </cell>
          <cell r="T39">
            <v>0</v>
          </cell>
          <cell r="U39">
            <v>0</v>
          </cell>
          <cell r="V39">
            <v>0</v>
          </cell>
          <cell r="W39">
            <v>0</v>
          </cell>
          <cell r="X39">
            <v>0</v>
          </cell>
          <cell r="Y39">
            <v>0</v>
          </cell>
          <cell r="Z39">
            <v>0</v>
          </cell>
          <cell r="AA39">
            <v>0</v>
          </cell>
          <cell r="AB39">
            <v>0</v>
          </cell>
          <cell r="AC39">
            <v>0</v>
          </cell>
        </row>
        <row r="40">
          <cell r="R40">
            <v>0</v>
          </cell>
          <cell r="S40">
            <v>0</v>
          </cell>
          <cell r="T40">
            <v>0</v>
          </cell>
          <cell r="U40">
            <v>0</v>
          </cell>
          <cell r="V40">
            <v>0</v>
          </cell>
          <cell r="W40">
            <v>0</v>
          </cell>
          <cell r="X40">
            <v>0</v>
          </cell>
          <cell r="Y40">
            <v>0</v>
          </cell>
          <cell r="Z40">
            <v>0</v>
          </cell>
          <cell r="AA40">
            <v>0</v>
          </cell>
          <cell r="AB40">
            <v>0</v>
          </cell>
          <cell r="AC40">
            <v>0</v>
          </cell>
        </row>
        <row r="41">
          <cell r="R41">
            <v>0</v>
          </cell>
          <cell r="S41">
            <v>0</v>
          </cell>
          <cell r="T41">
            <v>0</v>
          </cell>
          <cell r="U41">
            <v>0</v>
          </cell>
          <cell r="V41">
            <v>0</v>
          </cell>
          <cell r="W41">
            <v>0</v>
          </cell>
          <cell r="X41">
            <v>0</v>
          </cell>
          <cell r="Y41">
            <v>0</v>
          </cell>
          <cell r="Z41">
            <v>0</v>
          </cell>
          <cell r="AA41">
            <v>0</v>
          </cell>
          <cell r="AB41">
            <v>0</v>
          </cell>
          <cell r="AC41">
            <v>0</v>
          </cell>
        </row>
        <row r="42">
          <cell r="R42">
            <v>35000</v>
          </cell>
          <cell r="S42">
            <v>30000</v>
          </cell>
          <cell r="T42">
            <v>30000</v>
          </cell>
          <cell r="U42">
            <v>30000</v>
          </cell>
          <cell r="V42">
            <v>30000</v>
          </cell>
          <cell r="W42">
            <v>30000</v>
          </cell>
          <cell r="X42">
            <v>30000</v>
          </cell>
          <cell r="Y42">
            <v>30000</v>
          </cell>
          <cell r="Z42">
            <v>30000</v>
          </cell>
          <cell r="AA42">
            <v>30000</v>
          </cell>
          <cell r="AB42">
            <v>30000</v>
          </cell>
          <cell r="AC42">
            <v>30000</v>
          </cell>
        </row>
        <row r="43">
          <cell r="R43">
            <v>20000</v>
          </cell>
          <cell r="S43">
            <v>20000</v>
          </cell>
          <cell r="T43">
            <v>20000</v>
          </cell>
          <cell r="U43">
            <v>20000</v>
          </cell>
          <cell r="V43">
            <v>20000</v>
          </cell>
          <cell r="W43">
            <v>20000</v>
          </cell>
          <cell r="X43">
            <v>20000</v>
          </cell>
          <cell r="Y43">
            <v>20000</v>
          </cell>
          <cell r="Z43">
            <v>20000</v>
          </cell>
          <cell r="AA43">
            <v>20000</v>
          </cell>
          <cell r="AB43">
            <v>20000</v>
          </cell>
          <cell r="AC43">
            <v>20000</v>
          </cell>
        </row>
        <row r="44">
          <cell r="R44">
            <v>0</v>
          </cell>
          <cell r="S44">
            <v>0</v>
          </cell>
          <cell r="T44">
            <v>0</v>
          </cell>
          <cell r="U44">
            <v>0</v>
          </cell>
          <cell r="V44">
            <v>0</v>
          </cell>
          <cell r="W44">
            <v>0</v>
          </cell>
          <cell r="X44">
            <v>0</v>
          </cell>
          <cell r="Y44">
            <v>0</v>
          </cell>
          <cell r="Z44">
            <v>0</v>
          </cell>
          <cell r="AA44">
            <v>0</v>
          </cell>
          <cell r="AB44">
            <v>0</v>
          </cell>
          <cell r="AC44">
            <v>0</v>
          </cell>
        </row>
        <row r="45">
          <cell r="R45">
            <v>18000</v>
          </cell>
          <cell r="S45">
            <v>13000</v>
          </cell>
          <cell r="T45">
            <v>18000</v>
          </cell>
          <cell r="U45">
            <v>13000</v>
          </cell>
          <cell r="V45">
            <v>18000</v>
          </cell>
          <cell r="W45">
            <v>13000</v>
          </cell>
          <cell r="X45">
            <v>18000</v>
          </cell>
          <cell r="Y45">
            <v>13000</v>
          </cell>
          <cell r="Z45">
            <v>18000</v>
          </cell>
          <cell r="AA45">
            <v>13000</v>
          </cell>
          <cell r="AB45">
            <v>18000</v>
          </cell>
          <cell r="AC45">
            <v>13000</v>
          </cell>
        </row>
        <row r="46">
          <cell r="R46">
            <v>0</v>
          </cell>
          <cell r="S46">
            <v>500000</v>
          </cell>
          <cell r="T46">
            <v>0</v>
          </cell>
          <cell r="U46">
            <v>0</v>
          </cell>
          <cell r="V46">
            <v>800000</v>
          </cell>
          <cell r="W46">
            <v>0</v>
          </cell>
          <cell r="X46">
            <v>0</v>
          </cell>
          <cell r="Y46">
            <v>0</v>
          </cell>
          <cell r="Z46">
            <v>0</v>
          </cell>
          <cell r="AA46">
            <v>1250000</v>
          </cell>
          <cell r="AB46">
            <v>0</v>
          </cell>
          <cell r="AC46">
            <v>0</v>
          </cell>
        </row>
        <row r="47">
          <cell r="R47">
            <v>0</v>
          </cell>
          <cell r="S47">
            <v>0</v>
          </cell>
          <cell r="T47">
            <v>0</v>
          </cell>
          <cell r="U47">
            <v>0</v>
          </cell>
          <cell r="V47">
            <v>0</v>
          </cell>
          <cell r="W47">
            <v>0</v>
          </cell>
          <cell r="X47">
            <v>0</v>
          </cell>
          <cell r="Y47">
            <v>0</v>
          </cell>
          <cell r="Z47">
            <v>0</v>
          </cell>
          <cell r="AA47">
            <v>0</v>
          </cell>
          <cell r="AB47">
            <v>0</v>
          </cell>
          <cell r="AC47">
            <v>0</v>
          </cell>
        </row>
        <row r="48">
          <cell r="R48">
            <v>0</v>
          </cell>
          <cell r="S48">
            <v>0</v>
          </cell>
          <cell r="T48">
            <v>0</v>
          </cell>
          <cell r="U48">
            <v>0</v>
          </cell>
          <cell r="V48">
            <v>0</v>
          </cell>
          <cell r="W48">
            <v>0</v>
          </cell>
          <cell r="X48">
            <v>0</v>
          </cell>
          <cell r="Y48">
            <v>0</v>
          </cell>
          <cell r="Z48">
            <v>0</v>
          </cell>
          <cell r="AA48">
            <v>0</v>
          </cell>
          <cell r="AB48">
            <v>0</v>
          </cell>
          <cell r="AC48">
            <v>0</v>
          </cell>
        </row>
        <row r="49">
          <cell r="R49">
            <v>0</v>
          </cell>
          <cell r="S49">
            <v>0</v>
          </cell>
          <cell r="T49">
            <v>0</v>
          </cell>
          <cell r="U49">
            <v>0</v>
          </cell>
          <cell r="V49">
            <v>0</v>
          </cell>
          <cell r="W49">
            <v>0</v>
          </cell>
          <cell r="X49">
            <v>0</v>
          </cell>
          <cell r="Y49">
            <v>0</v>
          </cell>
          <cell r="Z49">
            <v>0</v>
          </cell>
          <cell r="AA49">
            <v>0</v>
          </cell>
          <cell r="AB49">
            <v>0</v>
          </cell>
          <cell r="AC49">
            <v>0</v>
          </cell>
        </row>
        <row r="50">
          <cell r="R50">
            <v>0</v>
          </cell>
          <cell r="S50">
            <v>0</v>
          </cell>
          <cell r="T50">
            <v>0</v>
          </cell>
          <cell r="U50">
            <v>0</v>
          </cell>
          <cell r="V50">
            <v>0</v>
          </cell>
          <cell r="W50">
            <v>0</v>
          </cell>
          <cell r="X50">
            <v>0</v>
          </cell>
          <cell r="Y50">
            <v>0</v>
          </cell>
          <cell r="Z50">
            <v>0</v>
          </cell>
          <cell r="AA50">
            <v>0</v>
          </cell>
          <cell r="AB50">
            <v>0</v>
          </cell>
          <cell r="AC50">
            <v>0</v>
          </cell>
        </row>
        <row r="51">
          <cell r="R51">
            <v>0</v>
          </cell>
          <cell r="S51">
            <v>0</v>
          </cell>
          <cell r="T51">
            <v>0</v>
          </cell>
          <cell r="U51">
            <v>0</v>
          </cell>
          <cell r="V51">
            <v>0</v>
          </cell>
          <cell r="W51">
            <v>0</v>
          </cell>
          <cell r="X51">
            <v>0</v>
          </cell>
          <cell r="Y51">
            <v>0</v>
          </cell>
          <cell r="Z51">
            <v>0</v>
          </cell>
          <cell r="AA51">
            <v>0</v>
          </cell>
          <cell r="AB51">
            <v>0</v>
          </cell>
          <cell r="AC51">
            <v>0</v>
          </cell>
        </row>
        <row r="52">
          <cell r="R52">
            <v>0</v>
          </cell>
          <cell r="S52">
            <v>0</v>
          </cell>
          <cell r="T52">
            <v>0</v>
          </cell>
          <cell r="U52">
            <v>0</v>
          </cell>
          <cell r="V52">
            <v>0</v>
          </cell>
          <cell r="W52">
            <v>0</v>
          </cell>
          <cell r="X52">
            <v>0</v>
          </cell>
          <cell r="Y52">
            <v>0</v>
          </cell>
          <cell r="Z52">
            <v>0</v>
          </cell>
          <cell r="AA52">
            <v>0</v>
          </cell>
          <cell r="AB52">
            <v>0</v>
          </cell>
          <cell r="AC52">
            <v>0</v>
          </cell>
        </row>
        <row r="53">
          <cell r="R53">
            <v>0</v>
          </cell>
          <cell r="S53">
            <v>0</v>
          </cell>
          <cell r="T53">
            <v>0</v>
          </cell>
          <cell r="U53">
            <v>0</v>
          </cell>
          <cell r="V53">
            <v>0</v>
          </cell>
          <cell r="W53">
            <v>0</v>
          </cell>
          <cell r="X53">
            <v>0</v>
          </cell>
          <cell r="Y53">
            <v>0</v>
          </cell>
          <cell r="Z53">
            <v>0</v>
          </cell>
          <cell r="AA53">
            <v>0</v>
          </cell>
          <cell r="AB53">
            <v>0</v>
          </cell>
          <cell r="AC53">
            <v>0</v>
          </cell>
        </row>
        <row r="54">
          <cell r="R54">
            <v>0</v>
          </cell>
          <cell r="S54">
            <v>0</v>
          </cell>
          <cell r="T54">
            <v>0</v>
          </cell>
          <cell r="U54">
            <v>0</v>
          </cell>
          <cell r="V54">
            <v>0</v>
          </cell>
          <cell r="W54">
            <v>0</v>
          </cell>
          <cell r="X54">
            <v>0</v>
          </cell>
          <cell r="Y54">
            <v>0</v>
          </cell>
          <cell r="Z54">
            <v>0</v>
          </cell>
          <cell r="AA54">
            <v>0</v>
          </cell>
          <cell r="AB54">
            <v>0</v>
          </cell>
          <cell r="AC54">
            <v>0</v>
          </cell>
        </row>
        <row r="55">
          <cell r="R55">
            <v>0</v>
          </cell>
          <cell r="S55">
            <v>0</v>
          </cell>
          <cell r="T55">
            <v>0</v>
          </cell>
          <cell r="U55">
            <v>0</v>
          </cell>
          <cell r="V55">
            <v>0</v>
          </cell>
          <cell r="W55">
            <v>0</v>
          </cell>
          <cell r="X55">
            <v>0</v>
          </cell>
          <cell r="Y55">
            <v>0</v>
          </cell>
          <cell r="Z55">
            <v>0</v>
          </cell>
          <cell r="AA55">
            <v>0</v>
          </cell>
          <cell r="AB55">
            <v>0</v>
          </cell>
          <cell r="AC55">
            <v>0</v>
          </cell>
        </row>
        <row r="56">
          <cell r="R56">
            <v>0</v>
          </cell>
          <cell r="S56">
            <v>0</v>
          </cell>
          <cell r="T56">
            <v>0</v>
          </cell>
          <cell r="U56">
            <v>0</v>
          </cell>
          <cell r="V56">
            <v>0</v>
          </cell>
          <cell r="W56">
            <v>0</v>
          </cell>
          <cell r="X56">
            <v>0</v>
          </cell>
          <cell r="Y56">
            <v>0</v>
          </cell>
          <cell r="Z56">
            <v>0</v>
          </cell>
          <cell r="AA56">
            <v>0</v>
          </cell>
          <cell r="AB56">
            <v>0</v>
          </cell>
          <cell r="AC56">
            <v>0</v>
          </cell>
        </row>
        <row r="57">
          <cell r="R57">
            <v>28333.333333333332</v>
          </cell>
          <cell r="S57">
            <v>28333.333333333332</v>
          </cell>
          <cell r="T57">
            <v>28333.333333333332</v>
          </cell>
          <cell r="U57">
            <v>28333.333333333332</v>
          </cell>
          <cell r="V57">
            <v>28333.333333333332</v>
          </cell>
          <cell r="W57">
            <v>28333.333333333332</v>
          </cell>
          <cell r="X57">
            <v>28333.333333333332</v>
          </cell>
          <cell r="Y57">
            <v>28333.333333333332</v>
          </cell>
          <cell r="Z57">
            <v>28333.333333333332</v>
          </cell>
          <cell r="AA57">
            <v>28333.333333333332</v>
          </cell>
          <cell r="AB57">
            <v>28333.333333333332</v>
          </cell>
          <cell r="AC57">
            <v>28333.333333333332</v>
          </cell>
        </row>
        <row r="58">
          <cell r="R58">
            <v>0</v>
          </cell>
          <cell r="S58">
            <v>0</v>
          </cell>
          <cell r="T58">
            <v>0</v>
          </cell>
          <cell r="U58">
            <v>0</v>
          </cell>
          <cell r="V58">
            <v>18000</v>
          </cell>
          <cell r="W58">
            <v>0</v>
          </cell>
          <cell r="X58">
            <v>0</v>
          </cell>
          <cell r="Y58">
            <v>0</v>
          </cell>
          <cell r="Z58">
            <v>0</v>
          </cell>
          <cell r="AA58">
            <v>0</v>
          </cell>
          <cell r="AB58">
            <v>9000</v>
          </cell>
          <cell r="AC58">
            <v>0</v>
          </cell>
        </row>
        <row r="59">
          <cell r="R59">
            <v>0</v>
          </cell>
          <cell r="S59">
            <v>0</v>
          </cell>
          <cell r="T59">
            <v>0</v>
          </cell>
          <cell r="U59">
            <v>0</v>
          </cell>
          <cell r="V59">
            <v>0</v>
          </cell>
          <cell r="W59">
            <v>0</v>
          </cell>
          <cell r="X59">
            <v>0</v>
          </cell>
          <cell r="Y59">
            <v>0</v>
          </cell>
          <cell r="Z59">
            <v>0</v>
          </cell>
          <cell r="AA59">
            <v>0</v>
          </cell>
          <cell r="AB59">
            <v>0</v>
          </cell>
          <cell r="AC59">
            <v>0</v>
          </cell>
        </row>
        <row r="60">
          <cell r="R60">
            <v>0</v>
          </cell>
          <cell r="S60">
            <v>0</v>
          </cell>
          <cell r="T60">
            <v>0</v>
          </cell>
          <cell r="U60">
            <v>0</v>
          </cell>
          <cell r="V60">
            <v>0</v>
          </cell>
          <cell r="W60">
            <v>0</v>
          </cell>
          <cell r="X60">
            <v>0</v>
          </cell>
          <cell r="Y60">
            <v>0</v>
          </cell>
          <cell r="Z60">
            <v>0</v>
          </cell>
          <cell r="AA60">
            <v>0</v>
          </cell>
          <cell r="AB60">
            <v>0</v>
          </cell>
          <cell r="AC60">
            <v>0</v>
          </cell>
        </row>
        <row r="61">
          <cell r="R61">
            <v>0</v>
          </cell>
          <cell r="S61">
            <v>0</v>
          </cell>
          <cell r="T61">
            <v>0</v>
          </cell>
          <cell r="U61">
            <v>0</v>
          </cell>
          <cell r="V61">
            <v>0</v>
          </cell>
          <cell r="W61">
            <v>0</v>
          </cell>
          <cell r="X61">
            <v>0</v>
          </cell>
          <cell r="Y61">
            <v>35000</v>
          </cell>
          <cell r="Z61">
            <v>0</v>
          </cell>
          <cell r="AA61">
            <v>0</v>
          </cell>
          <cell r="AB61">
            <v>0</v>
          </cell>
          <cell r="AC61">
            <v>0</v>
          </cell>
        </row>
        <row r="62">
          <cell r="R62">
            <v>300</v>
          </cell>
          <cell r="S62">
            <v>300</v>
          </cell>
          <cell r="T62">
            <v>300</v>
          </cell>
          <cell r="U62">
            <v>300</v>
          </cell>
          <cell r="V62">
            <v>300</v>
          </cell>
          <cell r="W62">
            <v>300</v>
          </cell>
          <cell r="X62">
            <v>300</v>
          </cell>
          <cell r="Y62">
            <v>300</v>
          </cell>
          <cell r="Z62">
            <v>300</v>
          </cell>
          <cell r="AA62">
            <v>300</v>
          </cell>
          <cell r="AB62">
            <v>300</v>
          </cell>
          <cell r="AC62">
            <v>300</v>
          </cell>
        </row>
        <row r="63">
          <cell r="R63">
            <v>0</v>
          </cell>
          <cell r="S63">
            <v>0</v>
          </cell>
          <cell r="T63">
            <v>560000</v>
          </cell>
          <cell r="U63">
            <v>0</v>
          </cell>
          <cell r="V63">
            <v>310000</v>
          </cell>
          <cell r="W63">
            <v>0</v>
          </cell>
          <cell r="X63">
            <v>0</v>
          </cell>
          <cell r="Y63">
            <v>0</v>
          </cell>
          <cell r="Z63">
            <v>310000</v>
          </cell>
          <cell r="AA63">
            <v>560000</v>
          </cell>
          <cell r="AB63">
            <v>0</v>
          </cell>
          <cell r="AC63">
            <v>0</v>
          </cell>
        </row>
        <row r="64">
          <cell r="R64">
            <v>600</v>
          </cell>
          <cell r="S64">
            <v>600</v>
          </cell>
          <cell r="T64">
            <v>600</v>
          </cell>
          <cell r="U64">
            <v>600</v>
          </cell>
          <cell r="V64">
            <v>600</v>
          </cell>
          <cell r="W64">
            <v>600</v>
          </cell>
          <cell r="X64">
            <v>600</v>
          </cell>
          <cell r="Y64">
            <v>600</v>
          </cell>
          <cell r="Z64">
            <v>600</v>
          </cell>
          <cell r="AA64">
            <v>600</v>
          </cell>
          <cell r="AB64">
            <v>600</v>
          </cell>
          <cell r="AC64">
            <v>600</v>
          </cell>
        </row>
        <row r="65">
          <cell r="R65">
            <v>500</v>
          </cell>
          <cell r="S65">
            <v>500</v>
          </cell>
          <cell r="T65">
            <v>500</v>
          </cell>
          <cell r="U65">
            <v>500</v>
          </cell>
          <cell r="V65">
            <v>500</v>
          </cell>
          <cell r="W65">
            <v>500</v>
          </cell>
          <cell r="X65">
            <v>500</v>
          </cell>
          <cell r="Y65">
            <v>500</v>
          </cell>
          <cell r="Z65">
            <v>500</v>
          </cell>
          <cell r="AA65">
            <v>500</v>
          </cell>
          <cell r="AB65">
            <v>500</v>
          </cell>
          <cell r="AC65">
            <v>500</v>
          </cell>
        </row>
        <row r="66">
          <cell r="R66">
            <v>0</v>
          </cell>
          <cell r="S66">
            <v>0</v>
          </cell>
          <cell r="T66">
            <v>0</v>
          </cell>
          <cell r="U66">
            <v>0</v>
          </cell>
          <cell r="V66">
            <v>0</v>
          </cell>
          <cell r="W66">
            <v>0</v>
          </cell>
          <cell r="X66">
            <v>0</v>
          </cell>
          <cell r="Y66">
            <v>0</v>
          </cell>
          <cell r="Z66">
            <v>0</v>
          </cell>
          <cell r="AA66">
            <v>0</v>
          </cell>
          <cell r="AB66">
            <v>0</v>
          </cell>
          <cell r="AC66">
            <v>0</v>
          </cell>
        </row>
        <row r="67">
          <cell r="R67">
            <v>102333.33333333334</v>
          </cell>
          <cell r="S67">
            <v>102333.33333333334</v>
          </cell>
          <cell r="T67">
            <v>102333.33333333334</v>
          </cell>
          <cell r="U67">
            <v>164333.33333333334</v>
          </cell>
          <cell r="V67">
            <v>164333.33333333334</v>
          </cell>
          <cell r="W67">
            <v>164333.33333333334</v>
          </cell>
          <cell r="X67">
            <v>164333.33333333334</v>
          </cell>
          <cell r="Y67">
            <v>164333.33333333334</v>
          </cell>
          <cell r="Z67">
            <v>164333.33333333334</v>
          </cell>
          <cell r="AA67">
            <v>164333.33333333334</v>
          </cell>
          <cell r="AB67">
            <v>164333.33333333334</v>
          </cell>
          <cell r="AC67">
            <v>164333.33333333334</v>
          </cell>
        </row>
        <row r="68">
          <cell r="R68">
            <v>30000</v>
          </cell>
          <cell r="S68">
            <v>30000</v>
          </cell>
          <cell r="T68">
            <v>30000</v>
          </cell>
          <cell r="U68">
            <v>30000</v>
          </cell>
          <cell r="V68">
            <v>30000</v>
          </cell>
          <cell r="W68">
            <v>30000</v>
          </cell>
          <cell r="X68">
            <v>30000</v>
          </cell>
          <cell r="Y68">
            <v>30000</v>
          </cell>
          <cell r="Z68">
            <v>30000</v>
          </cell>
          <cell r="AA68">
            <v>30000</v>
          </cell>
          <cell r="AB68">
            <v>30000</v>
          </cell>
          <cell r="AC68">
            <v>30000</v>
          </cell>
        </row>
        <row r="69">
          <cell r="R69">
            <v>83333.333333333328</v>
          </cell>
          <cell r="S69">
            <v>83333.333333333328</v>
          </cell>
          <cell r="T69">
            <v>83333.333333333328</v>
          </cell>
          <cell r="U69">
            <v>83333.333333333328</v>
          </cell>
          <cell r="V69">
            <v>83333.333333333328</v>
          </cell>
          <cell r="W69">
            <v>83333.333333333328</v>
          </cell>
          <cell r="X69">
            <v>83333.333333333328</v>
          </cell>
          <cell r="Y69">
            <v>83333.333333333328</v>
          </cell>
          <cell r="Z69">
            <v>83333.333333333328</v>
          </cell>
          <cell r="AA69">
            <v>83333.333333333328</v>
          </cell>
          <cell r="AB69">
            <v>83333.333333333328</v>
          </cell>
          <cell r="AC69">
            <v>83333.333333333328</v>
          </cell>
        </row>
        <row r="70">
          <cell r="R70">
            <v>69400</v>
          </cell>
          <cell r="S70">
            <v>69400</v>
          </cell>
          <cell r="T70">
            <v>69400</v>
          </cell>
          <cell r="U70">
            <v>69400</v>
          </cell>
          <cell r="V70">
            <v>69400</v>
          </cell>
          <cell r="W70">
            <v>69400</v>
          </cell>
          <cell r="X70">
            <v>69400</v>
          </cell>
          <cell r="Y70">
            <v>69400</v>
          </cell>
          <cell r="Z70">
            <v>69400</v>
          </cell>
          <cell r="AA70">
            <v>69400</v>
          </cell>
          <cell r="AB70">
            <v>69400</v>
          </cell>
          <cell r="AC70">
            <v>69400</v>
          </cell>
        </row>
        <row r="71">
          <cell r="R71">
            <v>41388</v>
          </cell>
          <cell r="S71">
            <v>41388</v>
          </cell>
          <cell r="T71">
            <v>41388</v>
          </cell>
          <cell r="U71">
            <v>41388</v>
          </cell>
          <cell r="V71">
            <v>41388</v>
          </cell>
          <cell r="W71">
            <v>41388</v>
          </cell>
          <cell r="X71">
            <v>41388</v>
          </cell>
          <cell r="Y71">
            <v>41388</v>
          </cell>
          <cell r="Z71">
            <v>41388</v>
          </cell>
          <cell r="AA71">
            <v>41388</v>
          </cell>
          <cell r="AB71">
            <v>41388</v>
          </cell>
          <cell r="AC71">
            <v>41388</v>
          </cell>
        </row>
        <row r="72">
          <cell r="R72">
            <v>290000</v>
          </cell>
          <cell r="S72">
            <v>290000</v>
          </cell>
          <cell r="T72">
            <v>290000</v>
          </cell>
          <cell r="U72">
            <v>290000</v>
          </cell>
          <cell r="V72">
            <v>290000</v>
          </cell>
          <cell r="W72">
            <v>290000</v>
          </cell>
          <cell r="X72">
            <v>290000</v>
          </cell>
          <cell r="Y72">
            <v>290000</v>
          </cell>
          <cell r="Z72">
            <v>290000</v>
          </cell>
          <cell r="AA72">
            <v>290000</v>
          </cell>
          <cell r="AB72">
            <v>290000</v>
          </cell>
          <cell r="AC72">
            <v>290000</v>
          </cell>
        </row>
        <row r="73">
          <cell r="R73">
            <v>0</v>
          </cell>
          <cell r="S73">
            <v>0</v>
          </cell>
          <cell r="T73">
            <v>0</v>
          </cell>
          <cell r="U73">
            <v>0</v>
          </cell>
          <cell r="V73">
            <v>0</v>
          </cell>
          <cell r="W73">
            <v>0</v>
          </cell>
          <cell r="X73">
            <v>0</v>
          </cell>
          <cell r="Y73">
            <v>0</v>
          </cell>
          <cell r="Z73">
            <v>0</v>
          </cell>
          <cell r="AA73">
            <v>0</v>
          </cell>
          <cell r="AB73">
            <v>0</v>
          </cell>
          <cell r="AC73">
            <v>0</v>
          </cell>
        </row>
        <row r="74">
          <cell r="R74">
            <v>0</v>
          </cell>
          <cell r="S74">
            <v>0</v>
          </cell>
          <cell r="T74">
            <v>0</v>
          </cell>
          <cell r="U74">
            <v>0</v>
          </cell>
          <cell r="V74">
            <v>0</v>
          </cell>
          <cell r="W74">
            <v>0</v>
          </cell>
          <cell r="X74">
            <v>0</v>
          </cell>
          <cell r="Y74">
            <v>0</v>
          </cell>
          <cell r="Z74">
            <v>0</v>
          </cell>
          <cell r="AA74">
            <v>0</v>
          </cell>
          <cell r="AB74">
            <v>0</v>
          </cell>
          <cell r="AC74">
            <v>0</v>
          </cell>
        </row>
        <row r="75">
          <cell r="R75">
            <v>0</v>
          </cell>
          <cell r="S75">
            <v>0</v>
          </cell>
          <cell r="T75">
            <v>0</v>
          </cell>
          <cell r="U75">
            <v>0</v>
          </cell>
          <cell r="V75">
            <v>0</v>
          </cell>
          <cell r="W75">
            <v>0</v>
          </cell>
          <cell r="X75">
            <v>0</v>
          </cell>
          <cell r="Y75">
            <v>0</v>
          </cell>
          <cell r="Z75">
            <v>0</v>
          </cell>
          <cell r="AA75">
            <v>0</v>
          </cell>
          <cell r="AB75">
            <v>0</v>
          </cell>
          <cell r="AC75">
            <v>0</v>
          </cell>
        </row>
        <row r="76">
          <cell r="R76">
            <v>1367600.26</v>
          </cell>
          <cell r="S76">
            <v>1367600.26</v>
          </cell>
          <cell r="T76">
            <v>1367600.26</v>
          </cell>
          <cell r="U76">
            <v>1367600.26</v>
          </cell>
          <cell r="V76">
            <v>1367600.26</v>
          </cell>
          <cell r="W76">
            <v>1367600.26</v>
          </cell>
          <cell r="X76">
            <v>1367600.26</v>
          </cell>
          <cell r="Y76">
            <v>1367600.26</v>
          </cell>
          <cell r="Z76">
            <v>1367600.26</v>
          </cell>
          <cell r="AA76">
            <v>1367600.26</v>
          </cell>
          <cell r="AB76">
            <v>1367600.26</v>
          </cell>
          <cell r="AC76">
            <v>1367600.26</v>
          </cell>
        </row>
        <row r="77">
          <cell r="R77">
            <v>59242.641724582281</v>
          </cell>
          <cell r="S77">
            <v>59242.641724582281</v>
          </cell>
          <cell r="T77">
            <v>59242.641724582281</v>
          </cell>
          <cell r="U77">
            <v>59242.641724582281</v>
          </cell>
          <cell r="V77">
            <v>59242.641724582281</v>
          </cell>
          <cell r="W77">
            <v>59242.641724582281</v>
          </cell>
          <cell r="X77">
            <v>59242.641724582281</v>
          </cell>
          <cell r="Y77">
            <v>59242.641724582281</v>
          </cell>
          <cell r="Z77">
            <v>59242.641724582281</v>
          </cell>
          <cell r="AA77">
            <v>59242.641724582281</v>
          </cell>
          <cell r="AB77">
            <v>59242.641724582281</v>
          </cell>
          <cell r="AC77">
            <v>59242.641724582281</v>
          </cell>
        </row>
        <row r="78">
          <cell r="R78">
            <v>21970</v>
          </cell>
          <cell r="S78">
            <v>21970</v>
          </cell>
          <cell r="T78">
            <v>21970</v>
          </cell>
          <cell r="U78">
            <v>21970</v>
          </cell>
          <cell r="V78">
            <v>21970</v>
          </cell>
          <cell r="W78">
            <v>21970</v>
          </cell>
          <cell r="X78">
            <v>21970</v>
          </cell>
          <cell r="Y78">
            <v>21970</v>
          </cell>
          <cell r="Z78">
            <v>21970</v>
          </cell>
          <cell r="AA78">
            <v>21970</v>
          </cell>
          <cell r="AB78">
            <v>21970</v>
          </cell>
          <cell r="AC78">
            <v>21970</v>
          </cell>
        </row>
        <row r="79">
          <cell r="R79">
            <v>0</v>
          </cell>
          <cell r="S79">
            <v>0</v>
          </cell>
          <cell r="T79">
            <v>0</v>
          </cell>
          <cell r="U79">
            <v>0</v>
          </cell>
          <cell r="V79">
            <v>0</v>
          </cell>
          <cell r="W79">
            <v>0</v>
          </cell>
          <cell r="X79">
            <v>0</v>
          </cell>
          <cell r="Y79">
            <v>0</v>
          </cell>
          <cell r="Z79">
            <v>0</v>
          </cell>
          <cell r="AA79">
            <v>0</v>
          </cell>
          <cell r="AB79">
            <v>0</v>
          </cell>
          <cell r="AC79">
            <v>0</v>
          </cell>
        </row>
        <row r="80">
          <cell r="R80">
            <v>1582035.1448384</v>
          </cell>
          <cell r="S80">
            <v>1582035.1448384</v>
          </cell>
          <cell r="T80">
            <v>1582035.1448384</v>
          </cell>
          <cell r="U80">
            <v>1582035.1448384</v>
          </cell>
          <cell r="V80">
            <v>1582035.1448384</v>
          </cell>
          <cell r="W80">
            <v>1582035.1448384</v>
          </cell>
          <cell r="X80">
            <v>1582035.1448384</v>
          </cell>
          <cell r="Y80">
            <v>1582035.1448384</v>
          </cell>
          <cell r="Z80">
            <v>1582035.1448384</v>
          </cell>
          <cell r="AA80">
            <v>1582035.1448384</v>
          </cell>
          <cell r="AB80">
            <v>1582035.1448384</v>
          </cell>
          <cell r="AC80">
            <v>1582035.1448384</v>
          </cell>
        </row>
        <row r="81">
          <cell r="R81">
            <v>2895444.14</v>
          </cell>
          <cell r="S81">
            <v>2895444.14</v>
          </cell>
          <cell r="T81">
            <v>2895444.14</v>
          </cell>
          <cell r="U81">
            <v>2895444.14</v>
          </cell>
          <cell r="V81">
            <v>2895444.14</v>
          </cell>
          <cell r="W81">
            <v>2895444.14</v>
          </cell>
          <cell r="X81">
            <v>2895444.14</v>
          </cell>
          <cell r="Y81">
            <v>2895444.14</v>
          </cell>
          <cell r="Z81">
            <v>2895444.14</v>
          </cell>
          <cell r="AA81">
            <v>2895444.14</v>
          </cell>
          <cell r="AB81">
            <v>2895444.14</v>
          </cell>
          <cell r="AC81">
            <v>2895444.14</v>
          </cell>
        </row>
        <row r="82">
          <cell r="R82">
            <v>942615.55</v>
          </cell>
          <cell r="S82">
            <v>942615.55</v>
          </cell>
          <cell r="T82">
            <v>942615.55</v>
          </cell>
          <cell r="U82">
            <v>942615.55</v>
          </cell>
          <cell r="V82">
            <v>942615.55</v>
          </cell>
          <cell r="W82">
            <v>942615.55</v>
          </cell>
          <cell r="X82">
            <v>942615.55</v>
          </cell>
          <cell r="Y82">
            <v>942615.55</v>
          </cell>
          <cell r="Z82">
            <v>942615.55</v>
          </cell>
          <cell r="AA82">
            <v>942615.55</v>
          </cell>
          <cell r="AB82">
            <v>942615.55</v>
          </cell>
          <cell r="AC82">
            <v>942615.55</v>
          </cell>
        </row>
        <row r="83">
          <cell r="R83">
            <v>137402.44157996247</v>
          </cell>
          <cell r="S83">
            <v>137402.44157996247</v>
          </cell>
          <cell r="T83">
            <v>137402.44157996247</v>
          </cell>
          <cell r="U83">
            <v>137402.44157996247</v>
          </cell>
          <cell r="V83">
            <v>137402.44157996247</v>
          </cell>
          <cell r="W83">
            <v>137402.44157996247</v>
          </cell>
          <cell r="X83">
            <v>137402.44157996247</v>
          </cell>
          <cell r="Y83">
            <v>137402.44157996247</v>
          </cell>
          <cell r="Z83">
            <v>137402.44157996247</v>
          </cell>
          <cell r="AA83">
            <v>137402.44157996247</v>
          </cell>
          <cell r="AB83">
            <v>137402.44157996247</v>
          </cell>
          <cell r="AC83">
            <v>137402.44157996247</v>
          </cell>
        </row>
        <row r="84">
          <cell r="R84">
            <v>36822.5</v>
          </cell>
          <cell r="S84">
            <v>36822.5</v>
          </cell>
          <cell r="T84">
            <v>36822.5</v>
          </cell>
          <cell r="U84">
            <v>36822.5</v>
          </cell>
          <cell r="V84">
            <v>36822.5</v>
          </cell>
          <cell r="W84">
            <v>36822.5</v>
          </cell>
          <cell r="X84">
            <v>36822.5</v>
          </cell>
          <cell r="Y84">
            <v>36822.5</v>
          </cell>
          <cell r="Z84">
            <v>36822.5</v>
          </cell>
          <cell r="AA84">
            <v>36822.5</v>
          </cell>
          <cell r="AB84">
            <v>36822.5</v>
          </cell>
          <cell r="AC84">
            <v>36822.5</v>
          </cell>
        </row>
        <row r="85">
          <cell r="R85">
            <v>1461269.8862096001</v>
          </cell>
          <cell r="S85">
            <v>1461269.8862096001</v>
          </cell>
          <cell r="T85">
            <v>1461269.8862096001</v>
          </cell>
          <cell r="U85">
            <v>1461269.8862096001</v>
          </cell>
          <cell r="V85">
            <v>1461269.8862096001</v>
          </cell>
          <cell r="W85">
            <v>1461269.8862096001</v>
          </cell>
          <cell r="X85">
            <v>1461269.8862096001</v>
          </cell>
          <cell r="Y85">
            <v>1461269.8862096001</v>
          </cell>
          <cell r="Z85">
            <v>1461269.8862096001</v>
          </cell>
          <cell r="AA85">
            <v>1461269.8862096001</v>
          </cell>
          <cell r="AB85">
            <v>1461269.8862096001</v>
          </cell>
          <cell r="AC85">
            <v>1461269.8862096001</v>
          </cell>
        </row>
        <row r="86">
          <cell r="R86">
            <v>36000</v>
          </cell>
          <cell r="S86">
            <v>36000</v>
          </cell>
          <cell r="T86">
            <v>36000</v>
          </cell>
          <cell r="U86">
            <v>36000</v>
          </cell>
          <cell r="V86">
            <v>36000</v>
          </cell>
          <cell r="W86">
            <v>36000</v>
          </cell>
          <cell r="X86">
            <v>36000</v>
          </cell>
          <cell r="Y86">
            <v>36000</v>
          </cell>
          <cell r="Z86">
            <v>36000</v>
          </cell>
          <cell r="AA86">
            <v>36000</v>
          </cell>
          <cell r="AB86">
            <v>36000</v>
          </cell>
          <cell r="AC86">
            <v>36000</v>
          </cell>
        </row>
        <row r="87">
          <cell r="R87">
            <v>86189.539149999997</v>
          </cell>
          <cell r="S87">
            <v>86189.539149999997</v>
          </cell>
          <cell r="T87">
            <v>86189.539149999997</v>
          </cell>
          <cell r="U87">
            <v>86189.539149999997</v>
          </cell>
          <cell r="V87">
            <v>86189.539149999997</v>
          </cell>
          <cell r="W87">
            <v>86189.539149999997</v>
          </cell>
          <cell r="X87">
            <v>86189.539149999997</v>
          </cell>
          <cell r="Y87">
            <v>86189.539149999997</v>
          </cell>
          <cell r="Z87">
            <v>86189.539149999997</v>
          </cell>
          <cell r="AA87">
            <v>86189.539149999997</v>
          </cell>
          <cell r="AB87">
            <v>86189.539149999997</v>
          </cell>
          <cell r="AC87">
            <v>86189.539149999997</v>
          </cell>
        </row>
        <row r="88">
          <cell r="R88">
            <v>24050</v>
          </cell>
          <cell r="S88">
            <v>24050</v>
          </cell>
          <cell r="T88">
            <v>24050</v>
          </cell>
          <cell r="U88">
            <v>24050</v>
          </cell>
          <cell r="V88">
            <v>24050</v>
          </cell>
          <cell r="W88">
            <v>24050</v>
          </cell>
          <cell r="X88">
            <v>24050</v>
          </cell>
          <cell r="Y88">
            <v>24050</v>
          </cell>
          <cell r="Z88">
            <v>24050</v>
          </cell>
          <cell r="AA88">
            <v>24050</v>
          </cell>
          <cell r="AB88">
            <v>24050</v>
          </cell>
          <cell r="AC88">
            <v>24050</v>
          </cell>
        </row>
        <row r="89">
          <cell r="S89">
            <v>0</v>
          </cell>
          <cell r="T89">
            <v>0</v>
          </cell>
          <cell r="U89">
            <v>0</v>
          </cell>
          <cell r="V89">
            <v>0</v>
          </cell>
          <cell r="W89">
            <v>0</v>
          </cell>
          <cell r="X89">
            <v>0</v>
          </cell>
          <cell r="Y89">
            <v>0</v>
          </cell>
          <cell r="Z89">
            <v>0</v>
          </cell>
          <cell r="AA89">
            <v>0</v>
          </cell>
          <cell r="AB89">
            <v>0</v>
          </cell>
          <cell r="AC89">
            <v>0</v>
          </cell>
        </row>
        <row r="90">
          <cell r="R90">
            <v>232400</v>
          </cell>
          <cell r="S90">
            <v>202400</v>
          </cell>
          <cell r="T90">
            <v>202400</v>
          </cell>
          <cell r="U90">
            <v>212400</v>
          </cell>
          <cell r="V90">
            <v>202400</v>
          </cell>
          <cell r="W90">
            <v>202400</v>
          </cell>
          <cell r="X90">
            <v>232400</v>
          </cell>
          <cell r="Y90">
            <v>202400</v>
          </cell>
          <cell r="Z90">
            <v>202400</v>
          </cell>
          <cell r="AA90">
            <v>212400</v>
          </cell>
          <cell r="AB90">
            <v>202400</v>
          </cell>
          <cell r="AC90">
            <v>202400</v>
          </cell>
        </row>
        <row r="91">
          <cell r="R91">
            <v>120000</v>
          </cell>
          <cell r="S91">
            <v>120000</v>
          </cell>
          <cell r="T91">
            <v>120000</v>
          </cell>
          <cell r="U91">
            <v>120000</v>
          </cell>
          <cell r="V91">
            <v>120000</v>
          </cell>
          <cell r="W91">
            <v>120000</v>
          </cell>
          <cell r="X91">
            <v>120000</v>
          </cell>
          <cell r="Y91">
            <v>120000</v>
          </cell>
          <cell r="Z91">
            <v>120000</v>
          </cell>
          <cell r="AA91">
            <v>120000</v>
          </cell>
          <cell r="AB91">
            <v>120000</v>
          </cell>
          <cell r="AC91">
            <v>120000</v>
          </cell>
        </row>
        <row r="92">
          <cell r="R92">
            <v>0</v>
          </cell>
          <cell r="S92">
            <v>0</v>
          </cell>
          <cell r="T92">
            <v>0</v>
          </cell>
          <cell r="U92">
            <v>0</v>
          </cell>
          <cell r="V92">
            <v>0</v>
          </cell>
          <cell r="W92">
            <v>0</v>
          </cell>
          <cell r="X92">
            <v>0</v>
          </cell>
          <cell r="Y92">
            <v>0</v>
          </cell>
          <cell r="Z92">
            <v>0</v>
          </cell>
          <cell r="AA92">
            <v>0</v>
          </cell>
          <cell r="AB92">
            <v>0</v>
          </cell>
          <cell r="AC92">
            <v>0</v>
          </cell>
        </row>
        <row r="93">
          <cell r="R93">
            <v>191000</v>
          </cell>
          <cell r="S93">
            <v>191000</v>
          </cell>
          <cell r="T93">
            <v>311000</v>
          </cell>
          <cell r="U93">
            <v>191000</v>
          </cell>
          <cell r="V93">
            <v>191000</v>
          </cell>
          <cell r="W93">
            <v>191000</v>
          </cell>
          <cell r="X93">
            <v>191000</v>
          </cell>
          <cell r="Y93">
            <v>191000</v>
          </cell>
          <cell r="Z93">
            <v>191000</v>
          </cell>
          <cell r="AA93">
            <v>191000</v>
          </cell>
          <cell r="AB93">
            <v>191000</v>
          </cell>
          <cell r="AC93">
            <v>191000</v>
          </cell>
        </row>
        <row r="94">
          <cell r="R94">
            <v>0</v>
          </cell>
          <cell r="S94">
            <v>0</v>
          </cell>
          <cell r="T94">
            <v>0</v>
          </cell>
          <cell r="U94">
            <v>0</v>
          </cell>
          <cell r="V94">
            <v>0</v>
          </cell>
          <cell r="W94">
            <v>0</v>
          </cell>
          <cell r="X94">
            <v>0</v>
          </cell>
          <cell r="Y94">
            <v>0</v>
          </cell>
          <cell r="Z94">
            <v>0</v>
          </cell>
          <cell r="AA94">
            <v>0</v>
          </cell>
          <cell r="AB94">
            <v>0</v>
          </cell>
          <cell r="AC94">
            <v>0</v>
          </cell>
        </row>
        <row r="95">
          <cell r="R95">
            <v>0</v>
          </cell>
          <cell r="S95">
            <v>0</v>
          </cell>
          <cell r="T95">
            <v>0</v>
          </cell>
          <cell r="U95">
            <v>0</v>
          </cell>
          <cell r="V95">
            <v>0</v>
          </cell>
          <cell r="W95">
            <v>0</v>
          </cell>
          <cell r="X95">
            <v>0</v>
          </cell>
          <cell r="Y95">
            <v>0</v>
          </cell>
          <cell r="Z95">
            <v>0</v>
          </cell>
          <cell r="AA95">
            <v>0</v>
          </cell>
          <cell r="AB95">
            <v>0</v>
          </cell>
          <cell r="AC95">
            <v>0</v>
          </cell>
        </row>
        <row r="96">
          <cell r="R96">
            <v>0</v>
          </cell>
          <cell r="S96">
            <v>0</v>
          </cell>
          <cell r="T96">
            <v>0</v>
          </cell>
          <cell r="U96">
            <v>0</v>
          </cell>
          <cell r="V96">
            <v>0</v>
          </cell>
          <cell r="W96">
            <v>0</v>
          </cell>
          <cell r="X96">
            <v>0</v>
          </cell>
          <cell r="Y96">
            <v>0</v>
          </cell>
          <cell r="Z96">
            <v>0</v>
          </cell>
          <cell r="AA96">
            <v>0</v>
          </cell>
          <cell r="AB96">
            <v>0</v>
          </cell>
          <cell r="AC96">
            <v>0</v>
          </cell>
        </row>
        <row r="97">
          <cell r="R97">
            <v>0</v>
          </cell>
          <cell r="S97">
            <v>0</v>
          </cell>
          <cell r="T97">
            <v>0</v>
          </cell>
          <cell r="U97">
            <v>0</v>
          </cell>
          <cell r="V97">
            <v>0</v>
          </cell>
          <cell r="W97">
            <v>0</v>
          </cell>
          <cell r="X97">
            <v>0</v>
          </cell>
          <cell r="Y97">
            <v>0</v>
          </cell>
          <cell r="Z97">
            <v>0</v>
          </cell>
          <cell r="AA97">
            <v>0</v>
          </cell>
          <cell r="AB97">
            <v>0</v>
          </cell>
          <cell r="AC97">
            <v>0</v>
          </cell>
        </row>
        <row r="98">
          <cell r="R98">
            <v>0</v>
          </cell>
          <cell r="S98">
            <v>0</v>
          </cell>
          <cell r="T98">
            <v>0</v>
          </cell>
          <cell r="U98">
            <v>0</v>
          </cell>
          <cell r="V98">
            <v>0</v>
          </cell>
          <cell r="W98">
            <v>0</v>
          </cell>
          <cell r="X98">
            <v>0</v>
          </cell>
          <cell r="Y98">
            <v>0</v>
          </cell>
          <cell r="Z98">
            <v>0</v>
          </cell>
          <cell r="AA98">
            <v>0</v>
          </cell>
          <cell r="AB98">
            <v>0</v>
          </cell>
          <cell r="AC98">
            <v>0</v>
          </cell>
        </row>
        <row r="99">
          <cell r="R99">
            <v>0</v>
          </cell>
          <cell r="S99">
            <v>0</v>
          </cell>
          <cell r="T99">
            <v>0</v>
          </cell>
          <cell r="U99">
            <v>220000</v>
          </cell>
          <cell r="V99">
            <v>52800</v>
          </cell>
          <cell r="W99">
            <v>0</v>
          </cell>
          <cell r="X99">
            <v>0</v>
          </cell>
          <cell r="Y99">
            <v>0</v>
          </cell>
          <cell r="Z99">
            <v>0</v>
          </cell>
          <cell r="AA99">
            <v>0</v>
          </cell>
          <cell r="AB99">
            <v>0</v>
          </cell>
          <cell r="AC99">
            <v>0</v>
          </cell>
        </row>
        <row r="100">
          <cell r="R100">
            <v>23333.333333333299</v>
          </cell>
          <cell r="S100">
            <v>23333.333333333299</v>
          </cell>
          <cell r="T100">
            <v>23333.333333333299</v>
          </cell>
          <cell r="U100">
            <v>23333.333333333299</v>
          </cell>
          <cell r="V100">
            <v>23333.333333333299</v>
          </cell>
          <cell r="W100">
            <v>23333.333333333299</v>
          </cell>
          <cell r="X100">
            <v>23333.333333333299</v>
          </cell>
          <cell r="Y100">
            <v>23333.333333333299</v>
          </cell>
          <cell r="Z100">
            <v>23333.333333333299</v>
          </cell>
          <cell r="AA100">
            <v>23333.333333333299</v>
          </cell>
          <cell r="AB100">
            <v>23333.333333333299</v>
          </cell>
          <cell r="AC100">
            <v>23333.333333333299</v>
          </cell>
        </row>
        <row r="101">
          <cell r="R101">
            <v>247583.21518679996</v>
          </cell>
          <cell r="S101">
            <v>247583.21518679996</v>
          </cell>
          <cell r="T101">
            <v>247583.21518679996</v>
          </cell>
          <cell r="U101">
            <v>247583.21518679996</v>
          </cell>
          <cell r="V101">
            <v>247583.21518679996</v>
          </cell>
          <cell r="W101">
            <v>247583.21518679996</v>
          </cell>
          <cell r="X101">
            <v>247583.21518679996</v>
          </cell>
          <cell r="Y101">
            <v>247583.21518679996</v>
          </cell>
          <cell r="Z101">
            <v>247583.21518679996</v>
          </cell>
          <cell r="AA101">
            <v>247583.21518679996</v>
          </cell>
          <cell r="AB101">
            <v>247583.21518679996</v>
          </cell>
          <cell r="AC101">
            <v>247583.21518679996</v>
          </cell>
        </row>
        <row r="102">
          <cell r="R102">
            <v>575740</v>
          </cell>
          <cell r="S102">
            <v>575740</v>
          </cell>
          <cell r="T102">
            <v>575740</v>
          </cell>
          <cell r="U102">
            <v>575740</v>
          </cell>
          <cell r="V102">
            <v>575740</v>
          </cell>
          <cell r="W102">
            <v>575740</v>
          </cell>
          <cell r="X102">
            <v>575740</v>
          </cell>
          <cell r="Y102">
            <v>575740</v>
          </cell>
          <cell r="Z102">
            <v>575740</v>
          </cell>
          <cell r="AA102">
            <v>575740</v>
          </cell>
          <cell r="AB102">
            <v>575740</v>
          </cell>
          <cell r="AC102">
            <v>575740</v>
          </cell>
        </row>
        <row r="103">
          <cell r="R103">
            <v>17600</v>
          </cell>
          <cell r="S103">
            <v>17600</v>
          </cell>
          <cell r="T103">
            <v>17600</v>
          </cell>
          <cell r="U103">
            <v>19360</v>
          </cell>
          <cell r="V103">
            <v>17600</v>
          </cell>
          <cell r="W103">
            <v>17600</v>
          </cell>
          <cell r="X103">
            <v>17600</v>
          </cell>
          <cell r="Y103">
            <v>195360</v>
          </cell>
          <cell r="Z103">
            <v>17600</v>
          </cell>
          <cell r="AA103">
            <v>17600</v>
          </cell>
          <cell r="AB103">
            <v>17600</v>
          </cell>
          <cell r="AC103">
            <v>19360</v>
          </cell>
        </row>
        <row r="104">
          <cell r="R104">
            <v>232553.2776</v>
          </cell>
          <cell r="S104">
            <v>232553.2776</v>
          </cell>
          <cell r="T104">
            <v>232553.2776</v>
          </cell>
          <cell r="U104">
            <v>232553.2776</v>
          </cell>
          <cell r="V104">
            <v>232553.2776</v>
          </cell>
          <cell r="W104">
            <v>232553.2776</v>
          </cell>
          <cell r="X104">
            <v>232553.2776</v>
          </cell>
          <cell r="Y104">
            <v>232553.2776</v>
          </cell>
          <cell r="Z104">
            <v>232553.2776</v>
          </cell>
          <cell r="AA104">
            <v>232553.2776</v>
          </cell>
          <cell r="AB104">
            <v>232553.2776</v>
          </cell>
          <cell r="AC104">
            <v>232553.2776</v>
          </cell>
        </row>
        <row r="105">
          <cell r="R105">
            <v>121693.33333333333</v>
          </cell>
          <cell r="S105">
            <v>121693.33333333333</v>
          </cell>
          <cell r="T105">
            <v>121693.33333333333</v>
          </cell>
          <cell r="U105">
            <v>121693.33333333333</v>
          </cell>
          <cell r="V105">
            <v>121693.33333333333</v>
          </cell>
          <cell r="W105">
            <v>121693.33333333333</v>
          </cell>
          <cell r="X105">
            <v>121693.33333333333</v>
          </cell>
          <cell r="Y105">
            <v>121693.33333333333</v>
          </cell>
          <cell r="Z105">
            <v>121693.33333333333</v>
          </cell>
          <cell r="AA105">
            <v>121693.33333333333</v>
          </cell>
          <cell r="AB105">
            <v>121693.33333333333</v>
          </cell>
          <cell r="AC105">
            <v>121693.33333333333</v>
          </cell>
        </row>
        <row r="106">
          <cell r="R106">
            <v>17893.333333333332</v>
          </cell>
          <cell r="S106">
            <v>17893.333333333332</v>
          </cell>
          <cell r="T106">
            <v>17893.333333333332</v>
          </cell>
          <cell r="U106">
            <v>17893.333333333332</v>
          </cell>
          <cell r="V106">
            <v>17893.333333333332</v>
          </cell>
          <cell r="W106">
            <v>17893.333333333332</v>
          </cell>
          <cell r="X106">
            <v>17893.333333333332</v>
          </cell>
          <cell r="Y106">
            <v>17893.333333333332</v>
          </cell>
          <cell r="Z106">
            <v>17893.333333333332</v>
          </cell>
          <cell r="AA106">
            <v>17893.333333333332</v>
          </cell>
          <cell r="AB106">
            <v>17893.333333333332</v>
          </cell>
          <cell r="AC106">
            <v>17893.333333333332</v>
          </cell>
        </row>
        <row r="107">
          <cell r="R107">
            <v>90000</v>
          </cell>
          <cell r="S107">
            <v>90000</v>
          </cell>
          <cell r="T107">
            <v>90000</v>
          </cell>
          <cell r="U107">
            <v>90000</v>
          </cell>
          <cell r="V107">
            <v>90000</v>
          </cell>
          <cell r="W107">
            <v>90000</v>
          </cell>
          <cell r="X107">
            <v>90000</v>
          </cell>
          <cell r="Y107">
            <v>90000</v>
          </cell>
          <cell r="Z107">
            <v>90000</v>
          </cell>
          <cell r="AA107">
            <v>90000</v>
          </cell>
          <cell r="AB107">
            <v>90000</v>
          </cell>
          <cell r="AC107">
            <v>90000</v>
          </cell>
        </row>
        <row r="108">
          <cell r="R108">
            <v>0</v>
          </cell>
          <cell r="S108">
            <v>0</v>
          </cell>
          <cell r="T108">
            <v>0</v>
          </cell>
          <cell r="U108">
            <v>0</v>
          </cell>
          <cell r="V108">
            <v>0</v>
          </cell>
          <cell r="W108">
            <v>0</v>
          </cell>
          <cell r="X108">
            <v>0</v>
          </cell>
          <cell r="Y108">
            <v>0</v>
          </cell>
          <cell r="Z108">
            <v>0</v>
          </cell>
          <cell r="AA108">
            <v>0</v>
          </cell>
          <cell r="AB108">
            <v>0</v>
          </cell>
          <cell r="AC108">
            <v>0</v>
          </cell>
        </row>
        <row r="109">
          <cell r="R109">
            <v>0</v>
          </cell>
          <cell r="S109">
            <v>0</v>
          </cell>
          <cell r="T109">
            <v>0</v>
          </cell>
          <cell r="U109">
            <v>0</v>
          </cell>
          <cell r="V109">
            <v>0</v>
          </cell>
          <cell r="W109">
            <v>0</v>
          </cell>
          <cell r="X109">
            <v>0</v>
          </cell>
          <cell r="Y109">
            <v>0</v>
          </cell>
          <cell r="Z109">
            <v>0</v>
          </cell>
          <cell r="AA109">
            <v>0</v>
          </cell>
          <cell r="AB109">
            <v>0</v>
          </cell>
          <cell r="AC109">
            <v>0</v>
          </cell>
        </row>
        <row r="110">
          <cell r="R110">
            <v>906987.79666666663</v>
          </cell>
          <cell r="S110">
            <v>848321.91123287671</v>
          </cell>
          <cell r="T110">
            <v>907639.62315068487</v>
          </cell>
          <cell r="U110">
            <v>878360.92917808215</v>
          </cell>
          <cell r="V110">
            <v>919954.69164383563</v>
          </cell>
          <cell r="W110">
            <v>890278.73739726027</v>
          </cell>
          <cell r="X110">
            <v>919954.69164383563</v>
          </cell>
          <cell r="Y110">
            <v>932269.76013698627</v>
          </cell>
          <cell r="Z110">
            <v>902196.54561643838</v>
          </cell>
          <cell r="AA110">
            <v>932269.76013698627</v>
          </cell>
          <cell r="AB110">
            <v>902196.54561643838</v>
          </cell>
          <cell r="AC110">
            <v>932269.76013698627</v>
          </cell>
        </row>
        <row r="111">
          <cell r="R111">
            <v>52010.063333333332</v>
          </cell>
          <cell r="S111">
            <v>51536.775753424656</v>
          </cell>
          <cell r="T111">
            <v>55463.031369863013</v>
          </cell>
          <cell r="U111">
            <v>53673.856164383564</v>
          </cell>
          <cell r="V111">
            <v>59115.086164383567</v>
          </cell>
          <cell r="W111">
            <v>57208.102739726026</v>
          </cell>
          <cell r="X111">
            <v>59115.086164383567</v>
          </cell>
          <cell r="Y111">
            <v>59115.086164383567</v>
          </cell>
          <cell r="Z111">
            <v>57208.102739726026</v>
          </cell>
          <cell r="AA111">
            <v>59115.086164383567</v>
          </cell>
          <cell r="AB111">
            <v>57208.102739726026</v>
          </cell>
          <cell r="AC111">
            <v>59115.086164383567</v>
          </cell>
        </row>
        <row r="112">
          <cell r="R112">
            <v>476788.75999999995</v>
          </cell>
          <cell r="S112">
            <v>444275.98000000004</v>
          </cell>
          <cell r="T112">
            <v>474907.35</v>
          </cell>
          <cell r="U112">
            <v>458725.42</v>
          </cell>
          <cell r="V112">
            <v>473987.16</v>
          </cell>
          <cell r="W112">
            <v>458697.25</v>
          </cell>
          <cell r="X112">
            <v>20357.060000000001</v>
          </cell>
          <cell r="Y112">
            <v>20357.060000000001</v>
          </cell>
          <cell r="Z112">
            <v>19700.38</v>
          </cell>
          <cell r="AA112">
            <v>20357.060000000001</v>
          </cell>
          <cell r="AB112">
            <v>19700.38</v>
          </cell>
          <cell r="AC112">
            <v>20357.060000000001</v>
          </cell>
        </row>
        <row r="113">
          <cell r="R113">
            <v>1705754.8766666667</v>
          </cell>
          <cell r="S113">
            <v>1973364.7376712328</v>
          </cell>
          <cell r="T113">
            <v>2126354.7884931508</v>
          </cell>
          <cell r="U113">
            <v>2056311.7582191778</v>
          </cell>
          <cell r="V113">
            <v>2681975.3671232876</v>
          </cell>
          <cell r="W113">
            <v>2594375.8420547945</v>
          </cell>
          <cell r="X113">
            <v>2525487.9371232875</v>
          </cell>
          <cell r="Y113">
            <v>2829050.9928767122</v>
          </cell>
          <cell r="Z113">
            <v>2737639.5879452056</v>
          </cell>
          <cell r="AA113">
            <v>2823069.5628767125</v>
          </cell>
          <cell r="AB113">
            <v>2825374.4360273965</v>
          </cell>
          <cell r="AC113">
            <v>2908779.7835616441</v>
          </cell>
        </row>
        <row r="114">
          <cell r="R114">
            <v>12502.09</v>
          </cell>
          <cell r="S114">
            <v>14225.522602739728</v>
          </cell>
          <cell r="T114">
            <v>15303.131095890412</v>
          </cell>
          <cell r="U114">
            <v>14809.554931506847</v>
          </cell>
          <cell r="V114">
            <v>15540.939315068494</v>
          </cell>
          <cell r="W114">
            <v>15039.691917808219</v>
          </cell>
          <cell r="X114">
            <v>15540.939315068494</v>
          </cell>
          <cell r="Y114">
            <v>15540.939315068494</v>
          </cell>
          <cell r="Z114">
            <v>15039.691917808219</v>
          </cell>
          <cell r="AA114">
            <v>15540.939315068494</v>
          </cell>
          <cell r="AB114">
            <v>15039.691917808219</v>
          </cell>
          <cell r="AC114">
            <v>15540.939315068494</v>
          </cell>
        </row>
        <row r="115">
          <cell r="R115">
            <v>42439.42</v>
          </cell>
          <cell r="S115">
            <v>39701.4</v>
          </cell>
          <cell r="T115">
            <v>42439.42</v>
          </cell>
          <cell r="U115">
            <v>41070.410000000003</v>
          </cell>
          <cell r="V115">
            <v>42439.42</v>
          </cell>
          <cell r="W115">
            <v>41070.410000000003</v>
          </cell>
          <cell r="X115">
            <v>0</v>
          </cell>
          <cell r="Y115">
            <v>0</v>
          </cell>
          <cell r="Z115">
            <v>0</v>
          </cell>
          <cell r="AA115">
            <v>0</v>
          </cell>
          <cell r="AB115">
            <v>0</v>
          </cell>
          <cell r="AC115">
            <v>0</v>
          </cell>
        </row>
        <row r="116">
          <cell r="R116">
            <v>3227397.14</v>
          </cell>
          <cell r="S116">
            <v>3019178.04</v>
          </cell>
          <cell r="T116">
            <v>3227397.14</v>
          </cell>
          <cell r="U116">
            <v>3123287.77</v>
          </cell>
          <cell r="V116">
            <v>3227397.14</v>
          </cell>
          <cell r="W116">
            <v>3123287.77</v>
          </cell>
          <cell r="X116">
            <v>3227397.14</v>
          </cell>
          <cell r="Y116">
            <v>3227397.14</v>
          </cell>
          <cell r="Z116">
            <v>3123287.77</v>
          </cell>
          <cell r="AA116">
            <v>3227397.14</v>
          </cell>
          <cell r="AB116">
            <v>3123287.77</v>
          </cell>
          <cell r="AC116">
            <v>3227397.14</v>
          </cell>
        </row>
        <row r="117">
          <cell r="R117">
            <v>9639512.2300000004</v>
          </cell>
          <cell r="S117">
            <v>9017609.3499999996</v>
          </cell>
          <cell r="T117">
            <v>9639512.2300000004</v>
          </cell>
          <cell r="U117">
            <v>9328561</v>
          </cell>
          <cell r="V117">
            <v>9639512.2300000004</v>
          </cell>
          <cell r="W117">
            <v>9328561</v>
          </cell>
          <cell r="X117">
            <v>9639512.2300000004</v>
          </cell>
          <cell r="Y117">
            <v>9639512.2300000004</v>
          </cell>
          <cell r="Z117">
            <v>9328561</v>
          </cell>
          <cell r="AA117">
            <v>9639512.2300000004</v>
          </cell>
          <cell r="AB117">
            <v>9328561</v>
          </cell>
          <cell r="AC117">
            <v>9639512.2300000004</v>
          </cell>
        </row>
        <row r="118">
          <cell r="R118">
            <v>66200.160000000003</v>
          </cell>
          <cell r="S118">
            <v>64736.661643835614</v>
          </cell>
          <cell r="T118">
            <v>69200.577534246579</v>
          </cell>
          <cell r="U118">
            <v>66968.238904109588</v>
          </cell>
          <cell r="V118">
            <v>69200.577534246579</v>
          </cell>
          <cell r="W118">
            <v>66146.998904109583</v>
          </cell>
          <cell r="X118">
            <v>83443.097534246583</v>
          </cell>
          <cell r="Y118">
            <v>67951.79753424658</v>
          </cell>
          <cell r="Z118">
            <v>65759.338904109594</v>
          </cell>
          <cell r="AA118">
            <v>67924.737534246568</v>
          </cell>
          <cell r="AB118">
            <v>65367.828904109592</v>
          </cell>
          <cell r="AC118">
            <v>67297.417534246575</v>
          </cell>
        </row>
        <row r="119">
          <cell r="R119">
            <v>0</v>
          </cell>
          <cell r="S119">
            <v>0</v>
          </cell>
          <cell r="T119">
            <v>0</v>
          </cell>
          <cell r="U119">
            <v>0</v>
          </cell>
          <cell r="V119">
            <v>0</v>
          </cell>
          <cell r="W119">
            <v>0</v>
          </cell>
          <cell r="X119">
            <v>0</v>
          </cell>
          <cell r="Y119">
            <v>0</v>
          </cell>
          <cell r="Z119">
            <v>0</v>
          </cell>
          <cell r="AA119">
            <v>0</v>
          </cell>
          <cell r="AB119">
            <v>0</v>
          </cell>
          <cell r="AC119">
            <v>0</v>
          </cell>
        </row>
        <row r="120">
          <cell r="R120">
            <v>0</v>
          </cell>
          <cell r="S120">
            <v>0</v>
          </cell>
          <cell r="T120">
            <v>0</v>
          </cell>
          <cell r="U120">
            <v>0</v>
          </cell>
          <cell r="V120">
            <v>0</v>
          </cell>
          <cell r="W120">
            <v>0</v>
          </cell>
          <cell r="X120">
            <v>0</v>
          </cell>
          <cell r="Y120">
            <v>0</v>
          </cell>
          <cell r="Z120">
            <v>0</v>
          </cell>
          <cell r="AA120">
            <v>0</v>
          </cell>
          <cell r="AB120">
            <v>0</v>
          </cell>
          <cell r="AC120">
            <v>0</v>
          </cell>
        </row>
        <row r="121">
          <cell r="R121">
            <v>220.82</v>
          </cell>
          <cell r="S121">
            <v>206.58</v>
          </cell>
          <cell r="T121">
            <v>220.82</v>
          </cell>
          <cell r="U121">
            <v>213.7</v>
          </cell>
          <cell r="V121">
            <v>220.82</v>
          </cell>
          <cell r="W121">
            <v>213.7</v>
          </cell>
          <cell r="X121">
            <v>220.82</v>
          </cell>
          <cell r="Y121">
            <v>220.82</v>
          </cell>
          <cell r="Z121">
            <v>213.7</v>
          </cell>
          <cell r="AA121">
            <v>220.82</v>
          </cell>
          <cell r="AB121">
            <v>213.7</v>
          </cell>
          <cell r="AC121">
            <v>220.82</v>
          </cell>
        </row>
        <row r="122">
          <cell r="R122">
            <v>55396.376666666663</v>
          </cell>
          <cell r="S122">
            <v>51314.57520547945</v>
          </cell>
          <cell r="T122">
            <v>54240.912191780815</v>
          </cell>
          <cell r="U122">
            <v>46387.889863013697</v>
          </cell>
          <cell r="V122">
            <v>47934.162191780815</v>
          </cell>
          <cell r="W122">
            <v>46386.739863013696</v>
          </cell>
          <cell r="X122">
            <v>32899.582191780821</v>
          </cell>
          <cell r="Y122">
            <v>32789.172191780817</v>
          </cell>
          <cell r="Z122">
            <v>31731.449863013695</v>
          </cell>
          <cell r="AA122">
            <v>32789.172191780817</v>
          </cell>
          <cell r="AB122">
            <v>31731.449863013695</v>
          </cell>
          <cell r="AC122">
            <v>32789.172191780817</v>
          </cell>
        </row>
      </sheetData>
      <sheetData sheetId="25" refreshError="1"/>
      <sheetData sheetId="26"/>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sheetData sheetId="98"/>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refreshError="1"/>
      <sheetData sheetId="159" refreshError="1"/>
      <sheetData sheetId="160" refreshError="1"/>
      <sheetData sheetId="161"/>
      <sheetData sheetId="162"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Design"/>
      <sheetName val="HOME PAGE"/>
      <sheetName val="Workbook Inputs"/>
      <sheetName val="FX Inputs"/>
      <sheetName val="Net Receivables Inputs"/>
      <sheetName val="Balance Sheet Inputs"/>
      <sheetName val="Loan Loss Inputs"/>
      <sheetName val="Income Statement Inputs"/>
      <sheetName val="Loan Production Inputs"/>
      <sheetName val="Credit Card Inputs"/>
      <sheetName val="CAPEX Inputs"/>
      <sheetName val="Actual P&amp;L Trends"/>
      <sheetName val="Budget P&amp;L Trends"/>
      <sheetName val="Actual BS"/>
      <sheetName val="Budget BS"/>
      <sheetName val="P&amp;L Comparatives"/>
      <sheetName val="BS Comparatives"/>
      <sheetName val="Yields"/>
      <sheetName val="Financial Trends"/>
      <sheetName val="Credit Card Stats"/>
      <sheetName val="Loan Prod Anal"/>
      <sheetName val="Loan Loss Analysis"/>
      <sheetName val="Full Year Forecast"/>
      <sheetName val="Chairman Summary"/>
      <sheetName val="Graph - Op. Inc."/>
      <sheetName val="Graph - Op. Effic."/>
      <sheetName val="Graph Data"/>
      <sheetName val="Print Buttons"/>
      <sheetName val="Format Button"/>
      <sheetName val="View Buttons"/>
      <sheetName val="Worksheet Buttons"/>
      <sheetName val="Module E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Design"/>
      <sheetName val="HOME PAGE"/>
      <sheetName val="Workbook Inputs"/>
      <sheetName val="FX Inputs"/>
      <sheetName val="Net Receivables Inputs"/>
      <sheetName val="Balance Sheet Inputs"/>
      <sheetName val="Income Statement Inputs"/>
      <sheetName val="Loan Production Inputs"/>
      <sheetName val="New Fundings Inputs"/>
      <sheetName val="Loan Loss Inputs"/>
      <sheetName val="Credit Card Inputs"/>
      <sheetName val="Forecast Inputs"/>
      <sheetName val="Segment Rptg"/>
      <sheetName val="Actual P&amp;L Trends"/>
      <sheetName val="Budget P&amp;L Trends"/>
      <sheetName val="Actual BS"/>
      <sheetName val="Budget BS"/>
      <sheetName val="P&amp;L Comparatives"/>
      <sheetName val="BS Comparatives"/>
      <sheetName val="Yields"/>
      <sheetName val="Financial Trends"/>
      <sheetName val="Loan Loss Analysis"/>
      <sheetName val="Credit Card Stats"/>
      <sheetName val="Loan Prod Anal"/>
      <sheetName val="Full Year Forecast"/>
      <sheetName val="Chairman Summary"/>
      <sheetName val="Graph Data"/>
      <sheetName val="Print Buttons"/>
      <sheetName val="Format Button"/>
      <sheetName val="View Buttons"/>
      <sheetName val="Worksheet Buttons"/>
      <sheetName val="Module E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BneWorkBookProperties"/>
      <sheetName val="JE"/>
      <sheetName val="JUNE CASES"/>
      <sheetName val="COSI Sales Journal Summary.bysk"/>
    </sheetNames>
    <sheetDataSet>
      <sheetData sheetId="0" refreshError="1"/>
      <sheetData sheetId="1"/>
      <sheetData sheetId="2"/>
      <sheetData sheetId="3"/>
      <sheetData sheetId="4"/>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fr ABP1-3 Bill &amp; Manual "/>
      <sheetName val="Input Enegy from SSS"/>
      <sheetName val="Input EGAT from Oper Cont"/>
      <sheetName val="Input&amp;Output for ABP1 Summary "/>
      <sheetName val="Input&amp;Output for ABP2 Summary "/>
      <sheetName val="Input&amp;Outpu for ABP2.1 Summary "/>
      <sheetName val="Input&amp;Output for ABP3 Summary "/>
      <sheetName val="Monitoring sheet"/>
      <sheetName val="ABP1 act. load"/>
      <sheetName val="ABP2 act. load"/>
      <sheetName val="ABP3 act. load"/>
      <sheetName val="ABP1-3 act.fore load (2)"/>
      <sheetName val="Charge cost share margin"/>
      <sheetName val="IUs data for OIE report"/>
      <sheetName val="Output energy charging for SSS"/>
      <sheetName val="Output for ABP IU ele.chr.prog"/>
      <sheetName val="Output ABP1 for Budget (K)"/>
      <sheetName val="Output ABP2 for Budget (K) "/>
      <sheetName val="Output ABP2.1 for Budget (K)"/>
      <sheetName val="Output ABP3 for Budget (K)"/>
      <sheetName val="Output ABP1 for Oper Cont"/>
      <sheetName val="Output ABP2 for Oper Cont "/>
      <sheetName val="Output ABP2.1 for Oper Cont "/>
      <sheetName val="Output ABP3 for Oper Cont"/>
      <sheetName val="Output for ABP3 render eng."/>
      <sheetName val="Output for ABP1IFF"/>
      <sheetName val="Output for ABP2IFF"/>
      <sheetName val="Output for ABP2.1IFF"/>
      <sheetName val="Output for ABP3IFF"/>
      <sheetName val="Output sheet for Account"/>
      <sheetName val="Example Receipt Tax"/>
      <sheetName val="ABP1 Invoice(Original)"/>
      <sheetName val="Charge cost full margin"/>
      <sheetName val="ABP1 input &amp; output for account"/>
      <sheetName val="ABP1 Invoice"/>
      <sheetName val="ABP1 ReceiptTax"/>
      <sheetName val="ABP2 input &amp; output for account"/>
      <sheetName val="ABP2 Invoice"/>
      <sheetName val="ABP2 ReceiptTax"/>
      <sheetName val="ABP2.1 input &amp; output for accou"/>
      <sheetName val="ABP2.1 Invoice"/>
      <sheetName val="ABP2.1 ReceiptTax"/>
      <sheetName val="ABP3 input &amp; output for account"/>
      <sheetName val="ABP3 Invoice"/>
      <sheetName val="ABP3 ReceiptTax"/>
      <sheetName val="Active"/>
      <sheetName val="ม.ค.51"/>
    </sheetNames>
    <sheetDataSet>
      <sheetData sheetId="0"/>
      <sheetData sheetId="1"/>
      <sheetData sheetId="2">
        <row r="64">
          <cell r="C64" t="str">
            <v>2011501-101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
          <cell r="A3" t="str">
            <v>Index</v>
          </cell>
        </row>
      </sheetData>
      <sheetData sheetId="34">
        <row r="4">
          <cell r="U4" t="str">
            <v>สำเนา</v>
          </cell>
        </row>
      </sheetData>
      <sheetData sheetId="35"/>
      <sheetData sheetId="36">
        <row r="3">
          <cell r="A3" t="str">
            <v>Index</v>
          </cell>
        </row>
      </sheetData>
      <sheetData sheetId="37"/>
      <sheetData sheetId="38"/>
      <sheetData sheetId="39">
        <row r="4">
          <cell r="A4" t="str">
            <v>ABP2.1-ABP1_Jan14</v>
          </cell>
        </row>
      </sheetData>
      <sheetData sheetId="40"/>
      <sheetData sheetId="41"/>
      <sheetData sheetId="42">
        <row r="3">
          <cell r="A3" t="str">
            <v>Index</v>
          </cell>
        </row>
      </sheetData>
      <sheetData sheetId="43"/>
      <sheetData sheetId="44"/>
      <sheetData sheetId="45" refreshError="1"/>
      <sheetData sheetId="46"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et&amp; Liabilities"/>
      <sheetName val="SG&amp;A"/>
      <sheetName val="Selling and Admins (DONE)"/>
      <sheetName val="Sheet3"/>
      <sheetName val="allocation"/>
      <sheetName val="Add back"/>
      <sheetName val="Other income-expense (item 7,8)"/>
      <sheetName val="Manu Expenses (Done) "/>
      <sheetName val="Selling and Admins (DONE) (2)"/>
      <sheetName val="inventory (item 5+6)"/>
      <sheetName val="Assets-liabilities"/>
      <sheetName val="Entertainment"/>
      <sheetName val="CIPA"/>
      <sheetName val="BSLA"/>
      <sheetName val="AUDIT FEE"/>
      <sheetName val="AGING BY ANALYST"/>
      <sheetName val="Example"/>
      <sheetName val="เงินกู้ MGC"/>
      <sheetName val="PRELIM BUDGET"/>
      <sheetName val="Detail-Sep"/>
      <sheetName val="20610"/>
      <sheetName val="TB"/>
      <sheetName val="111291"/>
      <sheetName val="119110"/>
      <sheetName val="ABP1 input &amp; output for account"/>
      <sheetName val="Links"/>
      <sheetName val="Data"/>
      <sheetName val="BS-Thai"/>
      <sheetName val="ADVANCE-STAFF"/>
      <sheetName val="Asset&amp;_Liabilities"/>
      <sheetName val="Selling_and_Admins_(DONE)"/>
      <sheetName val="Add_back"/>
      <sheetName val="Other_income-expense_(item_7,8)"/>
      <sheetName val="Manu_Expenses_(Done)_"/>
      <sheetName val="Selling_and_Admins_(DONE)_(2)"/>
      <sheetName val="inventory_(item_5+6)"/>
      <sheetName val="AUDIT_FEE"/>
      <sheetName val="AGING_BY_ANALYST"/>
      <sheetName val="เงินกู้_MGC"/>
      <sheetName val="PRELIM_BUDGET"/>
      <sheetName val="Account_Map"/>
      <sheetName val="supports - 20011"/>
      <sheetName val="D-02&amp;D-03"/>
      <sheetName val="事務所"/>
      <sheetName val="TA"/>
      <sheetName val="Non-Statistical Sampling Master"/>
      <sheetName val="Two Step Revenue Testing Master"/>
      <sheetName val="Global Data"/>
      <sheetName val="US Codes"/>
      <sheetName val="Ind Pay"/>
      <sheetName val="PMT P&amp;L"/>
      <sheetName val="Drop Down"/>
      <sheetName val="Threshold"/>
      <sheetName val="TrialBalance Q3-2002"/>
      <sheetName val="PL"/>
      <sheetName val="BS"/>
      <sheetName val="เงินกู้ธนชาติ"/>
      <sheetName val="CASH ON HAND"/>
      <sheetName val="Stratplan"/>
      <sheetName val="FA Movement 30-09-10"/>
      <sheetName val="Verification"/>
      <sheetName val="Drop down list"/>
      <sheetName val="Macro"/>
      <sheetName val="P&amp;L-A2001DCCN"/>
      <sheetName val="生産総枠"/>
      <sheetName val="P&amp;C Centre"/>
      <sheetName val="Summary"/>
      <sheetName val="Journal 1"/>
      <sheetName val="IBASE"/>
      <sheetName val="Renovation"/>
      <sheetName val="車両仕様"/>
      <sheetName val="GPP"/>
      <sheetName val="Do Not Delete"/>
      <sheetName val="MODEL Elect "/>
      <sheetName val="cjePL"/>
      <sheetName val="MASTER (3)"/>
      <sheetName val="Europe PU-1"/>
      <sheetName val="JobDetails"/>
      <sheetName val="Op-BS"/>
      <sheetName val="ExRate"/>
      <sheetName val="4Q"/>
      <sheetName val="Documents"/>
      <sheetName val="BOI sum"/>
      <sheetName val="Update CIT_FY19"/>
      <sheetName val="TB_FY19"/>
      <sheetName val="Tax computation_BOI"/>
      <sheetName val="A) Provision schedule"/>
      <sheetName val="A2) 834 Inventory"/>
      <sheetName val="B1) 646 Retirement"/>
      <sheetName val="B2) 746 Retirement "/>
      <sheetName val="C1) 791-0000-20 Private exp."/>
      <sheetName val="TB (as of 31DEC)"/>
      <sheetName val="C2) 779-0000-20 Misc."/>
      <sheetName val="C1) 663 Car Lease"/>
      <sheetName val="C2) 758 Car Lease"/>
      <sheetName val="A)Entertainment"/>
      <sheetName val="D) Training"/>
      <sheetName val="WHT"/>
      <sheetName val="E) HY test_PwC"/>
      <sheetName val="F) RD 604"/>
      <sheetName val="G) RD 642"/>
      <sheetName val="Question"/>
      <sheetName val="1"/>
      <sheetName val="10-1 Media"/>
      <sheetName val="10-cut"/>
      <sheetName val="F_OH"/>
      <sheetName val="อัตราค่าบรรทุก"/>
      <sheetName val="1.PTG"/>
      <sheetName val="PMT sche 7039"/>
      <sheetName val="donnee lct"/>
      <sheetName val="Library Procedures"/>
      <sheetName val="Sheet1"/>
      <sheetName val="FA Movement YE"/>
      <sheetName val="Detail-Intangible asset"/>
      <sheetName val="Additions"/>
      <sheetName val="I-Données_de_base"/>
      <sheetName val="6.Asset Written off"/>
      <sheetName val="VO56"/>
      <sheetName val="Retail 1291 Press on 1010"/>
      <sheetName val="Mkt Dev 1291 ONL 1290 - 1010"/>
      <sheetName val="Asset&amp;_Liabilities1"/>
      <sheetName val="Selling_and_Admins_(DONE)1"/>
      <sheetName val="Add_back1"/>
      <sheetName val="Other_income-expense_(item_7,81"/>
      <sheetName val="Manu_Expenses_(Done)_1"/>
      <sheetName val="Selling_and_Admins_(DONE)_(2)1"/>
      <sheetName val="inventory_(item_5+6)1"/>
      <sheetName val="AUDIT_FEE1"/>
      <sheetName val="AGING_BY_ANALYST1"/>
      <sheetName val="เงินกู้_MGC1"/>
      <sheetName val="PRELIM_BUDGET1"/>
      <sheetName val="ABP1_input_&amp;_output_for_account"/>
      <sheetName val="supports_-_20011"/>
      <sheetName val="Non-Statistical_Sampling_Master"/>
      <sheetName val="Two_Step_Revenue_Testing_Master"/>
      <sheetName val="Global_Data"/>
      <sheetName val="US_Codes"/>
      <sheetName val="Ind_Pay"/>
      <sheetName val="PMT_P&amp;L"/>
      <sheetName val="Drop_Down"/>
      <sheetName val="TrialBalance_Q3-2002"/>
      <sheetName val="CASH_ON_HAND"/>
      <sheetName val="FA_Movement_30-09-10"/>
      <sheetName val="Drop_down_list"/>
      <sheetName val="P&amp;C_Centre"/>
      <sheetName val="Journal_1"/>
      <sheetName val="Do_Not_Delete"/>
      <sheetName val="MODEL_Elect_"/>
      <sheetName val="Asset&amp;_Liabilities2"/>
      <sheetName val="Selling_and_Admins_(DONE)2"/>
      <sheetName val="Add_back2"/>
      <sheetName val="Other_income-expense_(item_7,82"/>
      <sheetName val="Manu_Expenses_(Done)_2"/>
      <sheetName val="Selling_and_Admins_(DONE)_(2)2"/>
      <sheetName val="inventory_(item_5+6)2"/>
      <sheetName val="AGING_BY_ANALYST2"/>
      <sheetName val="AUDIT_FEE2"/>
      <sheetName val="เงินกู้_MGC2"/>
      <sheetName val="PRELIM_BUDGET2"/>
      <sheetName val="supports_-_200111"/>
      <sheetName val="TrialBalance_Q3-20021"/>
      <sheetName val="CASH_ON_HAND1"/>
      <sheetName val="FA_Movement_30-09-101"/>
      <sheetName val="MlyPL"/>
      <sheetName val="K4. F&amp;F"/>
      <sheetName val="PPR170"/>
      <sheetName val="MISC"/>
      <sheetName val="OT_SAL"/>
      <sheetName val="TRAVEL"/>
      <sheetName val="2.PL(U.S. ADJ.)"/>
      <sheetName val="3-ADJ"/>
      <sheetName val="SPM"/>
      <sheetName val="Lab"/>
      <sheetName val="A07039"/>
      <sheetName val="conso46"/>
      <sheetName val="A"/>
      <sheetName val="Comm"/>
      <sheetName val="Lists"/>
      <sheetName val="Settings"/>
      <sheetName val="INPUT DATA"/>
      <sheetName val="BASE EMC PL"/>
      <sheetName val="Revenue"/>
      <sheetName val="Welcome"/>
      <sheetName val="MASTER_(3)"/>
      <sheetName val="Europe_PU-1"/>
      <sheetName val="BOI_sum"/>
      <sheetName val="Update_CIT_FY19"/>
      <sheetName val="Tax_computation_BOI"/>
      <sheetName val="A)_Provision_schedule"/>
      <sheetName val="A2)_834_Inventory"/>
      <sheetName val="B1)_646_Retirement"/>
      <sheetName val="B2)_746_Retirement_"/>
      <sheetName val="C1)_791-0000-20_Private_exp_"/>
      <sheetName val="TB_(as_of_31DEC)"/>
      <sheetName val="C2)_779-0000-20_Misc_"/>
      <sheetName val="C1)_663_Car_Lease"/>
      <sheetName val="C2)_758_Car_Lease"/>
      <sheetName val="D)_Training"/>
      <sheetName val="E)_HY_test_PwC"/>
      <sheetName val="F)_RD_604"/>
      <sheetName val="G)_RD_642"/>
      <sheetName val="PMT_sche_7039"/>
      <sheetName val="10-1_Media"/>
      <sheetName val="1_PTG"/>
      <sheetName val="donnee_lct"/>
      <sheetName val="Library_Procedures"/>
      <sheetName val="FA_Movement_YE"/>
      <sheetName val="Detail-Intangible_asset"/>
      <sheetName val="6_Asset_Written_off"/>
      <sheetName val="2_PL(U_S__ADJ_)"/>
      <sheetName val="K4__F&amp;F"/>
      <sheetName val="Retail_1291_Press_on_1010"/>
      <sheetName val="Mkt_Dev_1291_ONL_1290_-_1010"/>
      <sheetName val="Val_Ind"/>
    </sheetNames>
    <sheetDataSet>
      <sheetData sheetId="0">
        <row r="1">
          <cell r="A1" t="str">
            <v>Jotun Powder Coatings (Thailand) Limited</v>
          </cell>
        </row>
      </sheetData>
      <sheetData sheetId="1">
        <row r="1">
          <cell r="A1" t="str">
            <v>Jotun Powder Coatings (Thailand) Limited</v>
          </cell>
        </row>
      </sheetData>
      <sheetData sheetId="2">
        <row r="1">
          <cell r="A1" t="str">
            <v>Jotun Powder Coatings (Thailand) Limited</v>
          </cell>
        </row>
        <row r="3">
          <cell r="A3" t="str">
            <v>Selling and Administration Expenses (Item 9)</v>
          </cell>
        </row>
        <row r="5">
          <cell r="B5" t="str">
            <v>A/C CODE</v>
          </cell>
          <cell r="C5" t="str">
            <v xml:space="preserve">AUDIT BAL </v>
          </cell>
          <cell r="D5" t="str">
            <v>A/C CODE</v>
          </cell>
          <cell r="E5" t="str">
            <v xml:space="preserve">AUDIT BAL </v>
          </cell>
          <cell r="F5" t="str">
            <v>A/C CODE</v>
          </cell>
          <cell r="G5" t="str">
            <v xml:space="preserve">AUDIT BAL </v>
          </cell>
        </row>
        <row r="6">
          <cell r="C6" t="str">
            <v xml:space="preserve"> 12 Dec 2001</v>
          </cell>
          <cell r="D6" t="str">
            <v xml:space="preserve"> 12 Dec 2001</v>
          </cell>
          <cell r="E6">
            <v>0</v>
          </cell>
          <cell r="F6">
            <v>0</v>
          </cell>
          <cell r="G6" t="str">
            <v xml:space="preserve"> 12 Dec 2001</v>
          </cell>
        </row>
        <row r="7">
          <cell r="A7" t="str">
            <v>Local salary</v>
          </cell>
          <cell r="B7" t="str">
            <v>501-010</v>
          </cell>
          <cell r="C7">
            <v>14250126.92</v>
          </cell>
          <cell r="D7" t="str">
            <v>Travel Local</v>
          </cell>
          <cell r="E7" t="str">
            <v>Travel Local</v>
          </cell>
          <cell r="F7" t="str">
            <v>711-010</v>
          </cell>
          <cell r="G7">
            <v>412122.78</v>
          </cell>
        </row>
        <row r="8">
          <cell r="A8" t="str">
            <v>Wages expatriate</v>
          </cell>
          <cell r="B8" t="str">
            <v>501-020</v>
          </cell>
          <cell r="C8">
            <v>9666458.2300000004</v>
          </cell>
          <cell r="D8" t="str">
            <v>Travel Oversea</v>
          </cell>
          <cell r="E8" t="str">
            <v>Travel Oversea</v>
          </cell>
          <cell r="F8" t="str">
            <v>711-020</v>
          </cell>
          <cell r="G8">
            <v>3163475.77</v>
          </cell>
        </row>
        <row r="9">
          <cell r="A9" t="str">
            <v>Wages tempory staff</v>
          </cell>
          <cell r="B9" t="str">
            <v>501-030</v>
          </cell>
          <cell r="C9">
            <v>133345.4</v>
          </cell>
          <cell r="D9" t="str">
            <v>Travel Daily Allow</v>
          </cell>
          <cell r="E9" t="str">
            <v>Travel Daily Allow</v>
          </cell>
          <cell r="F9" t="str">
            <v>712-000</v>
          </cell>
          <cell r="G9">
            <v>0</v>
          </cell>
        </row>
        <row r="10">
          <cell r="A10" t="str">
            <v>Overtime</v>
          </cell>
          <cell r="B10" t="str">
            <v>502-010</v>
          </cell>
          <cell r="C10">
            <v>831525.67</v>
          </cell>
          <cell r="D10" t="str">
            <v>4</v>
          </cell>
          <cell r="E10" t="str">
            <v>4</v>
          </cell>
          <cell r="F10">
            <v>0</v>
          </cell>
          <cell r="G10">
            <v>3575598.55</v>
          </cell>
        </row>
        <row r="11">
          <cell r="A11" t="str">
            <v>Daily allowance</v>
          </cell>
          <cell r="B11" t="str">
            <v>502-020</v>
          </cell>
          <cell r="C11">
            <v>64880</v>
          </cell>
        </row>
        <row r="12">
          <cell r="A12" t="str">
            <v>Transportation allowance</v>
          </cell>
          <cell r="B12" t="str">
            <v>502-030</v>
          </cell>
          <cell r="C12">
            <v>770400</v>
          </cell>
          <cell r="D12" t="str">
            <v>Local freight out</v>
          </cell>
          <cell r="E12" t="str">
            <v>Local freight out</v>
          </cell>
          <cell r="F12" t="str">
            <v>601-010</v>
          </cell>
          <cell r="G12">
            <v>163.55000000000001</v>
          </cell>
        </row>
        <row r="13">
          <cell r="A13" t="str">
            <v>Bonus</v>
          </cell>
          <cell r="B13" t="str">
            <v>522-000</v>
          </cell>
          <cell r="C13">
            <v>3136260</v>
          </cell>
          <cell r="D13" t="str">
            <v>Insurance Export</v>
          </cell>
          <cell r="E13" t="str">
            <v>Insurance Export</v>
          </cell>
          <cell r="F13" t="str">
            <v>601-020</v>
          </cell>
          <cell r="G13">
            <v>0</v>
          </cell>
        </row>
        <row r="14">
          <cell r="A14" t="str">
            <v>Incentive campaigne</v>
          </cell>
          <cell r="B14" t="str">
            <v>529-010</v>
          </cell>
          <cell r="C14">
            <v>176128.92</v>
          </cell>
          <cell r="D14" t="str">
            <v>Freight Export</v>
          </cell>
          <cell r="E14" t="str">
            <v>Freight Export</v>
          </cell>
          <cell r="F14" t="str">
            <v>601-030</v>
          </cell>
          <cell r="G14">
            <v>7270168.7599999998</v>
          </cell>
        </row>
        <row r="15">
          <cell r="A15" t="str">
            <v>Housing allowance</v>
          </cell>
          <cell r="B15" t="str">
            <v>529-020</v>
          </cell>
          <cell r="C15">
            <v>4357555.6500000004</v>
          </cell>
          <cell r="D15" t="str">
            <v>Sundry Export</v>
          </cell>
          <cell r="E15" t="str">
            <v>Sundry Export</v>
          </cell>
          <cell r="F15" t="str">
            <v>601-040</v>
          </cell>
          <cell r="G15">
            <v>527443.73</v>
          </cell>
        </row>
        <row r="16">
          <cell r="A16" t="str">
            <v>Tax and social allowance</v>
          </cell>
          <cell r="B16" t="str">
            <v>529-030</v>
          </cell>
          <cell r="C16">
            <v>8435972.5500000007</v>
          </cell>
          <cell r="D16" t="str">
            <v>Export Forwarding Expenses</v>
          </cell>
          <cell r="E16" t="str">
            <v>Export Forwarding Expenses</v>
          </cell>
          <cell r="F16" t="str">
            <v>601-050</v>
          </cell>
          <cell r="G16">
            <v>1052784.4099999999</v>
          </cell>
        </row>
        <row r="17">
          <cell r="A17" t="str">
            <v>Other additions</v>
          </cell>
          <cell r="B17" t="str">
            <v>529-040</v>
          </cell>
          <cell r="C17">
            <v>1972687.97</v>
          </cell>
          <cell r="D17" t="str">
            <v>EPZ Freight</v>
          </cell>
          <cell r="E17" t="str">
            <v>EPZ Freight</v>
          </cell>
          <cell r="F17" t="str">
            <v>601-060</v>
          </cell>
          <cell r="G17">
            <v>204695.27</v>
          </cell>
        </row>
        <row r="18">
          <cell r="A18" t="str">
            <v>Recruitment Expense</v>
          </cell>
          <cell r="B18" t="str">
            <v>541-000</v>
          </cell>
          <cell r="C18">
            <v>2200</v>
          </cell>
          <cell r="D18" t="str">
            <v>Pallets Costs</v>
          </cell>
          <cell r="E18" t="str">
            <v>Pallets Costs</v>
          </cell>
          <cell r="F18" t="str">
            <v>601-075</v>
          </cell>
          <cell r="G18">
            <v>807277.29</v>
          </cell>
        </row>
        <row r="19">
          <cell r="A19" t="str">
            <v>Other Deduct Social Sec. Fund</v>
          </cell>
          <cell r="B19" t="str">
            <v>551-010</v>
          </cell>
          <cell r="C19">
            <v>255478</v>
          </cell>
          <cell r="D19" t="str">
            <v>Freight Other</v>
          </cell>
          <cell r="E19" t="str">
            <v>Freight Other</v>
          </cell>
          <cell r="F19" t="str">
            <v>601-090</v>
          </cell>
          <cell r="G19">
            <v>0</v>
          </cell>
        </row>
        <row r="20">
          <cell r="A20" t="str">
            <v>Other Deduct Workmen Comp</v>
          </cell>
          <cell r="B20" t="str">
            <v>551-020</v>
          </cell>
          <cell r="C20">
            <v>41918.120000000003</v>
          </cell>
          <cell r="D20" t="str">
            <v>Pallet &amp; packing supplies</v>
          </cell>
          <cell r="E20" t="str">
            <v>Pallet &amp; packing supplies</v>
          </cell>
          <cell r="F20" t="str">
            <v>601-093</v>
          </cell>
          <cell r="G20">
            <v>0</v>
          </cell>
        </row>
        <row r="21">
          <cell r="A21" t="str">
            <v>Pension cost- Providend fund</v>
          </cell>
          <cell r="B21" t="str">
            <v>561-020</v>
          </cell>
          <cell r="C21">
            <v>1987729.5</v>
          </cell>
          <cell r="D21" t="str">
            <v>Admin Cost Postage</v>
          </cell>
          <cell r="E21" t="str">
            <v>Admin Cost Postage</v>
          </cell>
          <cell r="F21" t="str">
            <v>706-000</v>
          </cell>
          <cell r="G21">
            <v>145687.76999999999</v>
          </cell>
        </row>
        <row r="22">
          <cell r="A22" t="str">
            <v>Relocation Cost</v>
          </cell>
          <cell r="B22" t="str">
            <v>561-030</v>
          </cell>
          <cell r="C22">
            <v>628528.98</v>
          </cell>
          <cell r="D22" t="str">
            <v>Admin Cost Corrier</v>
          </cell>
          <cell r="E22" t="str">
            <v>Admin Cost Corrier</v>
          </cell>
          <cell r="F22" t="str">
            <v>706-010</v>
          </cell>
          <cell r="G22">
            <v>0</v>
          </cell>
        </row>
        <row r="23">
          <cell r="A23" t="str">
            <v>Health Insurance - Private Health</v>
          </cell>
          <cell r="B23" t="str">
            <v>571-000</v>
          </cell>
          <cell r="C23">
            <v>379063.21</v>
          </cell>
          <cell r="D23" t="str">
            <v>5</v>
          </cell>
          <cell r="E23" t="str">
            <v>5</v>
          </cell>
          <cell r="F23">
            <v>0</v>
          </cell>
          <cell r="G23">
            <v>10008220.779999997</v>
          </cell>
        </row>
        <row r="24">
          <cell r="A24" t="str">
            <v>Health Insurance - Insurance</v>
          </cell>
          <cell r="B24" t="str">
            <v>572-000</v>
          </cell>
          <cell r="C24">
            <v>102933.44</v>
          </cell>
        </row>
        <row r="25">
          <cell r="A25" t="str">
            <v>Staff Welfare - Bus</v>
          </cell>
          <cell r="B25" t="str">
            <v>581-010</v>
          </cell>
          <cell r="C25">
            <v>15650</v>
          </cell>
          <cell r="D25" t="str">
            <v>Cost premises rental</v>
          </cell>
          <cell r="E25" t="str">
            <v>Cost premises rental</v>
          </cell>
          <cell r="F25" t="str">
            <v>621-000</v>
          </cell>
          <cell r="G25">
            <v>7560000</v>
          </cell>
        </row>
        <row r="26">
          <cell r="A26" t="str">
            <v>Staff Welfare - Uniform</v>
          </cell>
          <cell r="B26" t="str">
            <v>581-030</v>
          </cell>
          <cell r="C26">
            <v>49622.53</v>
          </cell>
          <cell r="D26" t="str">
            <v>Rental vehicle</v>
          </cell>
          <cell r="E26" t="str">
            <v>Rental vehicle</v>
          </cell>
          <cell r="F26" t="str">
            <v>631-000</v>
          </cell>
          <cell r="G26">
            <v>0</v>
          </cell>
        </row>
        <row r="27">
          <cell r="A27" t="str">
            <v>Training - Local</v>
          </cell>
          <cell r="B27" t="str">
            <v>582-000</v>
          </cell>
          <cell r="C27">
            <v>261436.76</v>
          </cell>
          <cell r="D27" t="str">
            <v>Rental office equip</v>
          </cell>
          <cell r="E27" t="str">
            <v>Rental office equip</v>
          </cell>
          <cell r="F27" t="str">
            <v>633-000</v>
          </cell>
          <cell r="G27">
            <v>0</v>
          </cell>
        </row>
        <row r="28">
          <cell r="A28" t="str">
            <v>Training - Oversea</v>
          </cell>
          <cell r="B28" t="str">
            <v>582-010</v>
          </cell>
          <cell r="C28">
            <v>1509459.24</v>
          </cell>
          <cell r="D28" t="str">
            <v>Rental-Others</v>
          </cell>
          <cell r="E28" t="str">
            <v>Rental-Others</v>
          </cell>
          <cell r="F28" t="str">
            <v>639-000</v>
          </cell>
          <cell r="G28">
            <v>37200</v>
          </cell>
        </row>
        <row r="29">
          <cell r="A29" t="str">
            <v>Staff Welfare - Others</v>
          </cell>
          <cell r="B29" t="str">
            <v>589-000</v>
          </cell>
          <cell r="C29">
            <v>23521.05</v>
          </cell>
          <cell r="D29" t="str">
            <v>Truck Expenses - Leasing</v>
          </cell>
          <cell r="E29" t="str">
            <v>Truck Expenses - Leasing</v>
          </cell>
          <cell r="F29" t="str">
            <v>721-010</v>
          </cell>
          <cell r="G29">
            <v>243600</v>
          </cell>
        </row>
        <row r="30">
          <cell r="A30" t="str">
            <v>1</v>
          </cell>
          <cell r="B30">
            <v>49052882.139999993</v>
          </cell>
          <cell r="C30">
            <v>49052882.139999993</v>
          </cell>
          <cell r="D30">
            <v>7840800</v>
          </cell>
          <cell r="E30" t="str">
            <v>6</v>
          </cell>
          <cell r="F30">
            <v>0</v>
          </cell>
          <cell r="G30">
            <v>7840800</v>
          </cell>
        </row>
        <row r="32">
          <cell r="A32" t="str">
            <v>Director Fee</v>
          </cell>
          <cell r="B32" t="str">
            <v>763-010</v>
          </cell>
          <cell r="C32">
            <v>0</v>
          </cell>
          <cell r="D32" t="str">
            <v>Repair &amp; Maint - repair</v>
          </cell>
          <cell r="E32" t="str">
            <v>Repair &amp; Maint - repair</v>
          </cell>
          <cell r="F32" t="str">
            <v>651-000</v>
          </cell>
          <cell r="G32">
            <v>0</v>
          </cell>
        </row>
        <row r="33">
          <cell r="A33" t="str">
            <v>2</v>
          </cell>
          <cell r="B33">
            <v>0</v>
          </cell>
          <cell r="C33">
            <v>0</v>
          </cell>
          <cell r="D33" t="str">
            <v>652-000</v>
          </cell>
          <cell r="E33" t="str">
            <v>Repair &amp; Maint - general</v>
          </cell>
          <cell r="F33" t="str">
            <v>652-000</v>
          </cell>
          <cell r="G33">
            <v>0</v>
          </cell>
        </row>
        <row r="34">
          <cell r="E34" t="str">
            <v>Repair &amp; Maint - Building</v>
          </cell>
          <cell r="F34" t="str">
            <v>652-010</v>
          </cell>
          <cell r="G34">
            <v>3800</v>
          </cell>
        </row>
        <row r="35">
          <cell r="A35" t="str">
            <v>Electricity</v>
          </cell>
          <cell r="B35" t="str">
            <v>611-000</v>
          </cell>
          <cell r="C35">
            <v>0</v>
          </cell>
          <cell r="D35" t="str">
            <v>Repair &amp; Maint - Lab Equipment</v>
          </cell>
          <cell r="E35" t="str">
            <v>Repair &amp; Maint - Lab Equipment</v>
          </cell>
          <cell r="F35" t="str">
            <v>652-020</v>
          </cell>
          <cell r="G35">
            <v>0</v>
          </cell>
        </row>
        <row r="36">
          <cell r="A36" t="str">
            <v>Water</v>
          </cell>
          <cell r="B36" t="str">
            <v>612-000</v>
          </cell>
          <cell r="C36">
            <v>0</v>
          </cell>
          <cell r="D36" t="str">
            <v>Repair &amp; Maint - Off.</v>
          </cell>
          <cell r="E36" t="str">
            <v>Repair &amp; Maint - Off.</v>
          </cell>
          <cell r="F36" t="str">
            <v>652-030</v>
          </cell>
          <cell r="G36">
            <v>46259.88</v>
          </cell>
        </row>
        <row r="37">
          <cell r="A37" t="str">
            <v>Telephone &amp; Fax - Local</v>
          </cell>
          <cell r="B37" t="str">
            <v>701-010</v>
          </cell>
          <cell r="C37">
            <v>4288.25</v>
          </cell>
          <cell r="D37" t="str">
            <v>Repair &amp; Maint - Com</v>
          </cell>
          <cell r="E37" t="str">
            <v>Repair &amp; Maint - Com</v>
          </cell>
          <cell r="F37" t="str">
            <v>652-040</v>
          </cell>
          <cell r="G37">
            <v>109632.19</v>
          </cell>
        </row>
        <row r="38">
          <cell r="A38" t="str">
            <v>Telephone &amp; Fax - Oversea</v>
          </cell>
          <cell r="B38" t="str">
            <v>701-020</v>
          </cell>
          <cell r="C38">
            <v>27556.92</v>
          </cell>
          <cell r="D38" t="str">
            <v>Repair &amp; Maint - Software</v>
          </cell>
          <cell r="E38" t="str">
            <v>Repair &amp; Maint - Software</v>
          </cell>
          <cell r="F38" t="str">
            <v>652-050</v>
          </cell>
          <cell r="G38">
            <v>0</v>
          </cell>
        </row>
        <row r="39">
          <cell r="A39" t="str">
            <v>Tel oversea</v>
          </cell>
          <cell r="B39" t="str">
            <v>702-000</v>
          </cell>
          <cell r="C39">
            <v>0</v>
          </cell>
          <cell r="D39" t="str">
            <v>Repair &amp; Maint - Vehicles (Only Com.Car)</v>
          </cell>
          <cell r="E39" t="str">
            <v>Repair &amp; Maint - Vehicles (Only Com.Car)</v>
          </cell>
          <cell r="F39" t="str">
            <v>652-070</v>
          </cell>
          <cell r="G39">
            <v>583653.91</v>
          </cell>
        </row>
        <row r="40">
          <cell r="A40" t="str">
            <v>Mobile Phone</v>
          </cell>
          <cell r="B40" t="str">
            <v>702-010</v>
          </cell>
          <cell r="C40">
            <v>1457525.06</v>
          </cell>
          <cell r="D40" t="str">
            <v>Repair &amp; Maint - Machinery</v>
          </cell>
          <cell r="E40" t="str">
            <v>Repair &amp; Maint - Machinery</v>
          </cell>
          <cell r="F40" t="str">
            <v>652-080</v>
          </cell>
          <cell r="G40">
            <v>0</v>
          </cell>
        </row>
        <row r="41">
          <cell r="A41" t="str">
            <v>Pager Charge</v>
          </cell>
          <cell r="B41" t="str">
            <v>702-020</v>
          </cell>
          <cell r="C41">
            <v>63993.62</v>
          </cell>
          <cell r="D41" t="str">
            <v>Repair &amp; Maint - Other</v>
          </cell>
          <cell r="E41" t="str">
            <v>Repair &amp; Maint - Other</v>
          </cell>
          <cell r="F41" t="str">
            <v>659-000</v>
          </cell>
          <cell r="G41">
            <v>4815</v>
          </cell>
        </row>
        <row r="42">
          <cell r="A42" t="str">
            <v>Data Processing Expense</v>
          </cell>
          <cell r="B42" t="str">
            <v>703-000</v>
          </cell>
          <cell r="C42">
            <v>41446</v>
          </cell>
          <cell r="D42" t="str">
            <v>Truck exp. - repair &amp; maintenance</v>
          </cell>
          <cell r="E42" t="str">
            <v>Truck exp. - repair &amp; maintenance</v>
          </cell>
          <cell r="F42" t="str">
            <v>721-030</v>
          </cell>
          <cell r="G42">
            <v>571724.64</v>
          </cell>
        </row>
        <row r="43">
          <cell r="A43" t="str">
            <v>3</v>
          </cell>
          <cell r="B43">
            <v>1594809.85</v>
          </cell>
          <cell r="C43">
            <v>1594809.85</v>
          </cell>
          <cell r="D43">
            <v>1319885.6200000001</v>
          </cell>
          <cell r="E43" t="str">
            <v>7</v>
          </cell>
          <cell r="F43">
            <v>0</v>
          </cell>
          <cell r="G43">
            <v>1319885.6200000001</v>
          </cell>
        </row>
        <row r="45">
          <cell r="B45" t="str">
            <v>A/C CODE</v>
          </cell>
          <cell r="C45" t="str">
            <v xml:space="preserve">AUDIT BAL </v>
          </cell>
          <cell r="D45" t="str">
            <v>A/C CODE</v>
          </cell>
          <cell r="E45" t="str">
            <v xml:space="preserve">AUDIT BAL </v>
          </cell>
          <cell r="F45" t="str">
            <v>A/C CODE</v>
          </cell>
          <cell r="G45" t="str">
            <v xml:space="preserve">AUDIT BAL </v>
          </cell>
        </row>
        <row r="46">
          <cell r="C46" t="str">
            <v xml:space="preserve"> 12 Dec 2001</v>
          </cell>
          <cell r="D46" t="str">
            <v xml:space="preserve"> 12 Dec 2001</v>
          </cell>
          <cell r="E46">
            <v>0</v>
          </cell>
          <cell r="F46">
            <v>0</v>
          </cell>
          <cell r="G46" t="str">
            <v xml:space="preserve"> 12 Dec 2001</v>
          </cell>
        </row>
        <row r="47">
          <cell r="A47" t="str">
            <v>Entertainment</v>
          </cell>
          <cell r="B47" t="str">
            <v>709-010</v>
          </cell>
          <cell r="C47">
            <v>0</v>
          </cell>
          <cell r="D47" t="str">
            <v>Taxable Donation</v>
          </cell>
          <cell r="E47" t="str">
            <v>Taxable Donation</v>
          </cell>
          <cell r="F47" t="str">
            <v>749-025</v>
          </cell>
          <cell r="G47">
            <v>500</v>
          </cell>
        </row>
        <row r="48">
          <cell r="A48" t="str">
            <v>Entertainment Customer</v>
          </cell>
          <cell r="B48" t="str">
            <v>745-010</v>
          </cell>
          <cell r="C48">
            <v>1178378.1299999999</v>
          </cell>
          <cell r="D48" t="str">
            <v>Non-taxable Donation</v>
          </cell>
          <cell r="E48" t="str">
            <v>Non-taxable Donation</v>
          </cell>
          <cell r="F48" t="str">
            <v>749-026</v>
          </cell>
          <cell r="G48">
            <v>100441</v>
          </cell>
        </row>
        <row r="49">
          <cell r="A49" t="str">
            <v>Gift</v>
          </cell>
          <cell r="B49" t="str">
            <v>709-500</v>
          </cell>
          <cell r="C49">
            <v>42777.5</v>
          </cell>
          <cell r="D49" t="str">
            <v>Donation -Taxable</v>
          </cell>
          <cell r="E49" t="str">
            <v>Donation -Taxable</v>
          </cell>
          <cell r="F49" t="str">
            <v>764-020</v>
          </cell>
          <cell r="G49">
            <v>0</v>
          </cell>
        </row>
        <row r="50">
          <cell r="A50" t="str">
            <v>Entertaining Jotun Group</v>
          </cell>
          <cell r="B50" t="str">
            <v>745-020</v>
          </cell>
          <cell r="C50">
            <v>9399</v>
          </cell>
          <cell r="D50" t="str">
            <v>Donation - Non Tax</v>
          </cell>
          <cell r="E50" t="str">
            <v>Donation - Non Tax</v>
          </cell>
          <cell r="F50" t="str">
            <v>764-030</v>
          </cell>
          <cell r="G50">
            <v>0</v>
          </cell>
        </row>
        <row r="51">
          <cell r="A51" t="str">
            <v>8</v>
          </cell>
          <cell r="B51">
            <v>1230554.6299999999</v>
          </cell>
          <cell r="C51">
            <v>1230554.6299999999</v>
          </cell>
          <cell r="D51">
            <v>100941</v>
          </cell>
          <cell r="E51" t="str">
            <v>14</v>
          </cell>
          <cell r="F51">
            <v>0</v>
          </cell>
          <cell r="G51">
            <v>100941</v>
          </cell>
        </row>
        <row r="53">
          <cell r="A53" t="str">
            <v>Advertising</v>
          </cell>
          <cell r="B53" t="str">
            <v>741-010</v>
          </cell>
          <cell r="C53">
            <v>337130</v>
          </cell>
          <cell r="D53" t="str">
            <v>Legal Fee</v>
          </cell>
          <cell r="E53" t="str">
            <v>Legal Fee</v>
          </cell>
          <cell r="F53" t="str">
            <v>762-010</v>
          </cell>
          <cell r="G53">
            <v>0</v>
          </cell>
        </row>
        <row r="54">
          <cell r="A54" t="str">
            <v>Advertising - Pr</v>
          </cell>
          <cell r="B54" t="str">
            <v>741-040</v>
          </cell>
          <cell r="C54">
            <v>0</v>
          </cell>
          <cell r="D54" t="str">
            <v>Business Tax Consultant Fee</v>
          </cell>
          <cell r="E54" t="str">
            <v>Business Tax Consultant Fee</v>
          </cell>
          <cell r="F54" t="str">
            <v>763-020</v>
          </cell>
          <cell r="G54">
            <v>70300</v>
          </cell>
        </row>
        <row r="55">
          <cell r="A55" t="str">
            <v>Brochures color card</v>
          </cell>
          <cell r="B55" t="str">
            <v>742-010</v>
          </cell>
          <cell r="C55">
            <v>0</v>
          </cell>
          <cell r="D55" t="str">
            <v>Consult Fee by Jotun Group</v>
          </cell>
          <cell r="E55" t="str">
            <v>Consult Fee by Jotun Group</v>
          </cell>
          <cell r="F55" t="str">
            <v>763-030</v>
          </cell>
          <cell r="G55">
            <v>327349.25</v>
          </cell>
        </row>
        <row r="56">
          <cell r="A56" t="str">
            <v>Brouchers - Broucher</v>
          </cell>
          <cell r="B56" t="str">
            <v>742-020</v>
          </cell>
          <cell r="C56">
            <v>429089.71</v>
          </cell>
          <cell r="D56" t="str">
            <v>Other Professional Fee</v>
          </cell>
          <cell r="E56" t="str">
            <v>Other Professional Fee</v>
          </cell>
          <cell r="F56" t="str">
            <v>763-090</v>
          </cell>
          <cell r="G56">
            <v>159143</v>
          </cell>
        </row>
        <row r="57">
          <cell r="A57" t="str">
            <v>Brouchers Data Sheet</v>
          </cell>
          <cell r="B57" t="str">
            <v>742-030</v>
          </cell>
          <cell r="C57">
            <v>0</v>
          </cell>
          <cell r="D57" t="str">
            <v>16</v>
          </cell>
          <cell r="E57" t="str">
            <v>16</v>
          </cell>
          <cell r="F57">
            <v>0</v>
          </cell>
          <cell r="G57">
            <v>556792.25</v>
          </cell>
        </row>
        <row r="58">
          <cell r="A58" t="str">
            <v>Exhibition</v>
          </cell>
          <cell r="B58" t="str">
            <v>743-010</v>
          </cell>
          <cell r="C58">
            <v>6882</v>
          </cell>
        </row>
        <row r="59">
          <cell r="A59" t="str">
            <v>Exhibition - Presentation</v>
          </cell>
          <cell r="B59" t="str">
            <v>743-020</v>
          </cell>
          <cell r="C59">
            <v>0</v>
          </cell>
          <cell r="D59" t="str">
            <v>Bad Debt</v>
          </cell>
          <cell r="E59" t="str">
            <v>Bad Debt</v>
          </cell>
          <cell r="F59" t="str">
            <v>791-000</v>
          </cell>
          <cell r="G59">
            <v>39055</v>
          </cell>
        </row>
        <row r="60">
          <cell r="A60" t="str">
            <v>Meeting / Conf Sale</v>
          </cell>
          <cell r="B60" t="str">
            <v>744-010</v>
          </cell>
          <cell r="C60">
            <v>0</v>
          </cell>
          <cell r="D60" t="str">
            <v>18</v>
          </cell>
          <cell r="E60" t="str">
            <v>18</v>
          </cell>
          <cell r="F60">
            <v>0</v>
          </cell>
          <cell r="G60">
            <v>39055</v>
          </cell>
        </row>
        <row r="61">
          <cell r="A61" t="str">
            <v>Cust. Training/Seminar</v>
          </cell>
          <cell r="B61" t="str">
            <v>744-020</v>
          </cell>
          <cell r="C61">
            <v>0</v>
          </cell>
        </row>
        <row r="62">
          <cell r="A62" t="str">
            <v>Free sample</v>
          </cell>
          <cell r="B62" t="str">
            <v>749-010</v>
          </cell>
          <cell r="C62">
            <v>1792482.1</v>
          </cell>
          <cell r="D62" t="str">
            <v>Depreciation- Machine &amp; Equipment</v>
          </cell>
          <cell r="E62" t="str">
            <v>Depreciation- Machine &amp; Equipment</v>
          </cell>
          <cell r="F62" t="str">
            <v>781-000</v>
          </cell>
          <cell r="G62">
            <v>0</v>
          </cell>
        </row>
        <row r="63">
          <cell r="A63" t="str">
            <v>Promotion - gifts</v>
          </cell>
          <cell r="B63" t="str">
            <v>749-015</v>
          </cell>
          <cell r="C63">
            <v>434036.85</v>
          </cell>
          <cell r="D63" t="str">
            <v>Depreciation - Lab Equipment</v>
          </cell>
          <cell r="E63" t="str">
            <v>Depreciation - Lab Equipment</v>
          </cell>
          <cell r="F63" t="str">
            <v>781-010</v>
          </cell>
          <cell r="G63">
            <v>0</v>
          </cell>
        </row>
        <row r="64">
          <cell r="A64" t="str">
            <v>Promotion - Other</v>
          </cell>
          <cell r="B64" t="str">
            <v>749-030</v>
          </cell>
          <cell r="C64">
            <v>354174.69</v>
          </cell>
          <cell r="D64" t="str">
            <v>Depreciation - Motor vehicle</v>
          </cell>
          <cell r="E64" t="str">
            <v>Depreciation - Motor vehicle</v>
          </cell>
          <cell r="F64" t="str">
            <v>782-000</v>
          </cell>
          <cell r="G64">
            <v>2808609.18</v>
          </cell>
        </row>
        <row r="65">
          <cell r="A65" t="str">
            <v>9</v>
          </cell>
          <cell r="B65">
            <v>3353795.35</v>
          </cell>
          <cell r="C65">
            <v>3353795.35</v>
          </cell>
          <cell r="D65" t="str">
            <v>783-000</v>
          </cell>
          <cell r="E65" t="str">
            <v>Depreciation - Furniture &amp; fitting</v>
          </cell>
          <cell r="F65" t="str">
            <v>783-000</v>
          </cell>
          <cell r="G65">
            <v>394057.8</v>
          </cell>
        </row>
        <row r="66">
          <cell r="E66" t="str">
            <v>Depreciation - EDP equipment</v>
          </cell>
          <cell r="F66" t="str">
            <v>783-010</v>
          </cell>
          <cell r="G66">
            <v>951185.95</v>
          </cell>
        </row>
        <row r="67">
          <cell r="A67" t="str">
            <v>Income Tax -Current year</v>
          </cell>
          <cell r="B67" t="str">
            <v>960-010</v>
          </cell>
          <cell r="C67">
            <v>17290.68</v>
          </cell>
          <cell r="D67" t="str">
            <v>Depreciation - software</v>
          </cell>
          <cell r="E67" t="str">
            <v>Depreciation - software</v>
          </cell>
          <cell r="F67" t="str">
            <v>783-015</v>
          </cell>
          <cell r="G67">
            <v>22920.6</v>
          </cell>
        </row>
        <row r="68">
          <cell r="A68" t="str">
            <v>Income Tax -Adj Pre</v>
          </cell>
          <cell r="B68" t="str">
            <v>961-040</v>
          </cell>
          <cell r="C68">
            <v>22350.35</v>
          </cell>
          <cell r="D68" t="str">
            <v>Depreciation - Building</v>
          </cell>
          <cell r="E68" t="str">
            <v>Depreciation - Building</v>
          </cell>
          <cell r="F68" t="str">
            <v>784-000</v>
          </cell>
          <cell r="G68">
            <v>4303367.49</v>
          </cell>
        </row>
        <row r="69">
          <cell r="A69" t="str">
            <v>Tax Others- Penalty Fee</v>
          </cell>
          <cell r="B69" t="str">
            <v>961-041</v>
          </cell>
          <cell r="C69">
            <v>1568374.06</v>
          </cell>
          <cell r="D69" t="str">
            <v>Depreciation - Intangible Assets</v>
          </cell>
          <cell r="E69" t="str">
            <v>Depreciation - Intangible Assets</v>
          </cell>
          <cell r="F69" t="str">
            <v>785-000</v>
          </cell>
          <cell r="G69">
            <v>33499.879999999997</v>
          </cell>
        </row>
        <row r="70">
          <cell r="A70" t="str">
            <v>11</v>
          </cell>
          <cell r="B70">
            <v>1608015.09</v>
          </cell>
          <cell r="C70">
            <v>1608015.09</v>
          </cell>
          <cell r="D70">
            <v>8513640.9000000004</v>
          </cell>
          <cell r="E70" t="str">
            <v>19</v>
          </cell>
          <cell r="F70">
            <v>0</v>
          </cell>
          <cell r="G70">
            <v>8513640.9000000004</v>
          </cell>
        </row>
        <row r="72">
          <cell r="A72" t="str">
            <v>Audit fee</v>
          </cell>
          <cell r="B72" t="str">
            <v>761-010</v>
          </cell>
          <cell r="C72">
            <v>267000</v>
          </cell>
        </row>
        <row r="73">
          <cell r="A73" t="str">
            <v>13</v>
          </cell>
          <cell r="B73">
            <v>267000</v>
          </cell>
          <cell r="C73">
            <v>267000</v>
          </cell>
        </row>
        <row r="80">
          <cell r="B80" t="str">
            <v>A/C CODE</v>
          </cell>
          <cell r="C80" t="str">
            <v xml:space="preserve">AUDIT BAL </v>
          </cell>
          <cell r="D80" t="str">
            <v>A/C CODE</v>
          </cell>
          <cell r="E80" t="str">
            <v xml:space="preserve">AUDIT BAL </v>
          </cell>
          <cell r="F80" t="str">
            <v>A/C CODE</v>
          </cell>
          <cell r="G80" t="str">
            <v xml:space="preserve">AUDIT BAL </v>
          </cell>
        </row>
        <row r="81">
          <cell r="C81" t="str">
            <v xml:space="preserve"> 12 Dec 2001</v>
          </cell>
          <cell r="D81" t="str">
            <v xml:space="preserve"> 12 Dec 2001</v>
          </cell>
          <cell r="E81">
            <v>0</v>
          </cell>
          <cell r="F81">
            <v>0</v>
          </cell>
          <cell r="G81" t="str">
            <v xml:space="preserve"> 12 Dec 2001</v>
          </cell>
        </row>
        <row r="82">
          <cell r="A82" t="str">
            <v>Change on Provision</v>
          </cell>
          <cell r="B82" t="str">
            <v>460-000</v>
          </cell>
          <cell r="C82">
            <v>3485405.64</v>
          </cell>
          <cell r="D82" t="str">
            <v>Truck- Others</v>
          </cell>
          <cell r="E82" t="str">
            <v>Truck- Others</v>
          </cell>
          <cell r="F82" t="str">
            <v>721-050</v>
          </cell>
          <cell r="G82">
            <v>44366.41</v>
          </cell>
        </row>
        <row r="83">
          <cell r="A83" t="str">
            <v>Janitorial Service</v>
          </cell>
          <cell r="B83" t="str">
            <v>623-030</v>
          </cell>
          <cell r="C83">
            <v>44000</v>
          </cell>
          <cell r="D83" t="str">
            <v>Claims Export Sales</v>
          </cell>
          <cell r="E83" t="str">
            <v>Claims Export Sales</v>
          </cell>
          <cell r="F83" t="str">
            <v>731-030</v>
          </cell>
          <cell r="G83">
            <v>59879.09</v>
          </cell>
        </row>
        <row r="84">
          <cell r="A84" t="str">
            <v>Cost Premises Security Service</v>
          </cell>
          <cell r="B84" t="str">
            <v>624-000</v>
          </cell>
          <cell r="C84">
            <v>18350</v>
          </cell>
          <cell r="D84" t="str">
            <v xml:space="preserve">Sundry expenses </v>
          </cell>
          <cell r="E84" t="str">
            <v xml:space="preserve">Sundry expenses </v>
          </cell>
          <cell r="F84" t="str">
            <v>749-020</v>
          </cell>
          <cell r="G84">
            <v>157527.15</v>
          </cell>
        </row>
        <row r="85">
          <cell r="A85" t="str">
            <v>Cost premises Others</v>
          </cell>
          <cell r="B85" t="str">
            <v>629-000</v>
          </cell>
          <cell r="C85">
            <v>2640000</v>
          </cell>
          <cell r="D85" t="str">
            <v>Insurance - general</v>
          </cell>
          <cell r="E85" t="str">
            <v>Insurance - general</v>
          </cell>
          <cell r="F85" t="str">
            <v>751-010</v>
          </cell>
          <cell r="G85">
            <v>1011573.84</v>
          </cell>
        </row>
        <row r="86">
          <cell r="A86" t="str">
            <v>Tool &amp; Opt Material</v>
          </cell>
          <cell r="B86" t="str">
            <v>641-000</v>
          </cell>
          <cell r="C86">
            <v>183071.35</v>
          </cell>
          <cell r="D86" t="str">
            <v>Insurance - Oversea</v>
          </cell>
          <cell r="E86" t="str">
            <v>Insurance - Oversea</v>
          </cell>
          <cell r="F86" t="str">
            <v>751-020</v>
          </cell>
          <cell r="G86">
            <v>13746.15</v>
          </cell>
        </row>
        <row r="87">
          <cell r="A87" t="str">
            <v>Lab / analysis expenses</v>
          </cell>
          <cell r="B87" t="str">
            <v>641-010</v>
          </cell>
          <cell r="C87">
            <v>38884.78</v>
          </cell>
          <cell r="D87" t="str">
            <v>Regional costs</v>
          </cell>
          <cell r="E87" t="str">
            <v>Regional costs</v>
          </cell>
          <cell r="F87" t="str">
            <v>763-040</v>
          </cell>
          <cell r="G87">
            <v>6243670.0499999998</v>
          </cell>
        </row>
        <row r="88">
          <cell r="A88" t="str">
            <v>Opt Mat'l Exp -Opt Mat'l</v>
          </cell>
          <cell r="B88" t="str">
            <v>642-000</v>
          </cell>
          <cell r="C88">
            <v>74781.06</v>
          </cell>
          <cell r="D88" t="str">
            <v>Internal charge to / from country services</v>
          </cell>
          <cell r="E88" t="str">
            <v>Internal charge to / from country services</v>
          </cell>
          <cell r="F88" t="str">
            <v>763-050</v>
          </cell>
          <cell r="G88">
            <v>9832609.3499999996</v>
          </cell>
        </row>
        <row r="89">
          <cell r="A89" t="str">
            <v>Opt Mat'l Exp -Health&amp;Safety</v>
          </cell>
          <cell r="B89" t="str">
            <v>645-000</v>
          </cell>
          <cell r="C89">
            <v>8280</v>
          </cell>
          <cell r="D89" t="str">
            <v>Charged back to Norway</v>
          </cell>
          <cell r="E89" t="str">
            <v>Charged back to Norway</v>
          </cell>
          <cell r="F89" t="str">
            <v>769-000</v>
          </cell>
          <cell r="G89">
            <v>-7434922.96</v>
          </cell>
        </row>
        <row r="90">
          <cell r="A90" t="str">
            <v>Sundry factory expenses</v>
          </cell>
          <cell r="B90" t="str">
            <v>649-010</v>
          </cell>
          <cell r="C90">
            <v>8296.51</v>
          </cell>
          <cell r="D90" t="str">
            <v>Realised Loss on FOREX -Loan &amp; Investment</v>
          </cell>
          <cell r="E90" t="str">
            <v>Realised Loss on FOREX -Loan &amp; Investment</v>
          </cell>
          <cell r="F90" t="str">
            <v>842-010</v>
          </cell>
          <cell r="G90">
            <v>33893.660000000003</v>
          </cell>
        </row>
        <row r="91">
          <cell r="A91" t="str">
            <v>Admin Cost Office</v>
          </cell>
          <cell r="B91" t="str">
            <v>704-020</v>
          </cell>
          <cell r="C91">
            <v>15314</v>
          </cell>
          <cell r="D91" t="str">
            <v>Unrealised Loss on FOREX - Loan &amp; Investment</v>
          </cell>
          <cell r="E91" t="str">
            <v>Unrealised Loss on FOREX - Loan &amp; Investment</v>
          </cell>
          <cell r="F91" t="str">
            <v>844-010</v>
          </cell>
          <cell r="G91">
            <v>0.12</v>
          </cell>
        </row>
        <row r="92">
          <cell r="A92" t="str">
            <v>Off Eq Other</v>
          </cell>
          <cell r="B92" t="str">
            <v>704-030</v>
          </cell>
          <cell r="C92">
            <v>0</v>
          </cell>
          <cell r="D92" t="str">
            <v>Provision for losses</v>
          </cell>
          <cell r="E92" t="str">
            <v>Provision for losses</v>
          </cell>
          <cell r="F92" t="str">
            <v>792-000</v>
          </cell>
          <cell r="G92">
            <v>-1039278.62</v>
          </cell>
        </row>
        <row r="93">
          <cell r="A93" t="str">
            <v>Stationary and printing</v>
          </cell>
          <cell r="B93" t="str">
            <v>705-000</v>
          </cell>
          <cell r="C93">
            <v>283064.43</v>
          </cell>
          <cell r="D93" t="str">
            <v>Cost Allocation</v>
          </cell>
          <cell r="E93" t="str">
            <v>Cost Allocation</v>
          </cell>
          <cell r="F93" t="str">
            <v>793-000</v>
          </cell>
          <cell r="G93">
            <v>3303469.5</v>
          </cell>
        </row>
        <row r="94">
          <cell r="A94" t="str">
            <v>Press/Subscriptions</v>
          </cell>
          <cell r="B94" t="str">
            <v>707-000</v>
          </cell>
          <cell r="C94">
            <v>50764</v>
          </cell>
          <cell r="D94" t="str">
            <v>Bank administration charge</v>
          </cell>
          <cell r="E94" t="str">
            <v>Bank administration charge</v>
          </cell>
          <cell r="F94" t="str">
            <v>849-010</v>
          </cell>
          <cell r="G94">
            <v>1608184.13</v>
          </cell>
        </row>
        <row r="95">
          <cell r="A95" t="str">
            <v>Com Car Registration</v>
          </cell>
          <cell r="B95" t="str">
            <v>708-000</v>
          </cell>
          <cell r="C95">
            <v>39695.599999999999</v>
          </cell>
          <cell r="D95" t="str">
            <v>Fin cost short / over</v>
          </cell>
          <cell r="E95" t="str">
            <v>Fin cost short / over</v>
          </cell>
          <cell r="F95" t="str">
            <v>849-020</v>
          </cell>
          <cell r="G95">
            <v>-1517.69</v>
          </cell>
        </row>
        <row r="96">
          <cell r="A96" t="str">
            <v>Admin cost meeting</v>
          </cell>
          <cell r="B96" t="str">
            <v>709-000</v>
          </cell>
          <cell r="C96">
            <v>88916.03</v>
          </cell>
          <cell r="D96" t="str">
            <v>Realise Loss (ACR)</v>
          </cell>
          <cell r="E96" t="str">
            <v>Realise Loss (ACR)</v>
          </cell>
          <cell r="F96" t="str">
            <v>341-010</v>
          </cell>
          <cell r="G96">
            <v>2489257.0299999998</v>
          </cell>
        </row>
        <row r="97">
          <cell r="A97" t="str">
            <v>Loss on Disposal of fixed assets</v>
          </cell>
          <cell r="B97" t="str">
            <v>709-400</v>
          </cell>
          <cell r="C97">
            <v>-10</v>
          </cell>
          <cell r="D97" t="str">
            <v>Realise Gain (ACR)</v>
          </cell>
          <cell r="E97" t="str">
            <v>Realise Gain (ACR)</v>
          </cell>
          <cell r="F97" t="str">
            <v>341-020</v>
          </cell>
          <cell r="G97">
            <v>-3260988.78</v>
          </cell>
        </row>
        <row r="98">
          <cell r="A98" t="str">
            <v xml:space="preserve">Non taxable expenses </v>
          </cell>
          <cell r="B98" t="str">
            <v>709-600</v>
          </cell>
          <cell r="C98">
            <v>11195.97</v>
          </cell>
          <cell r="D98" t="str">
            <v>Unrealise Loss (ACR)</v>
          </cell>
          <cell r="E98" t="str">
            <v>Unrealise Loss (ACR)</v>
          </cell>
          <cell r="F98" t="str">
            <v>342-010</v>
          </cell>
          <cell r="G98">
            <v>58452.75</v>
          </cell>
        </row>
        <row r="99">
          <cell r="A99" t="str">
            <v>Admin cost other</v>
          </cell>
          <cell r="B99" t="str">
            <v>709-900</v>
          </cell>
          <cell r="C99">
            <v>426066.66</v>
          </cell>
          <cell r="D99" t="str">
            <v>Unrealise Gain (ACR)</v>
          </cell>
          <cell r="E99" t="str">
            <v>Unrealise Gain (ACR)</v>
          </cell>
          <cell r="F99" t="str">
            <v>342-020</v>
          </cell>
          <cell r="G99">
            <v>-92112.67</v>
          </cell>
        </row>
        <row r="100">
          <cell r="A100" t="str">
            <v>Com. Car - Gasoline</v>
          </cell>
          <cell r="B100" t="str">
            <v>712-010</v>
          </cell>
          <cell r="C100">
            <v>956259.46</v>
          </cell>
          <cell r="D100" t="str">
            <v>Realised Gain on ACP</v>
          </cell>
          <cell r="E100" t="str">
            <v>Realised Gain on ACP</v>
          </cell>
          <cell r="F100" t="str">
            <v>491-000</v>
          </cell>
          <cell r="G100">
            <v>-5201590.1399999997</v>
          </cell>
        </row>
        <row r="101">
          <cell r="A101" t="str">
            <v>Com. Car - Toll/Express Way</v>
          </cell>
          <cell r="B101" t="str">
            <v>712-020</v>
          </cell>
          <cell r="C101">
            <v>245767</v>
          </cell>
          <cell r="D101" t="str">
            <v>Realised loss on ACP</v>
          </cell>
          <cell r="E101" t="str">
            <v>Realised loss on ACP</v>
          </cell>
          <cell r="F101" t="str">
            <v>491-050</v>
          </cell>
          <cell r="G101">
            <v>6093933.4000000004</v>
          </cell>
        </row>
        <row r="102">
          <cell r="A102" t="str">
            <v>Com. Car - Others</v>
          </cell>
          <cell r="B102" t="str">
            <v>712-030</v>
          </cell>
          <cell r="C102">
            <v>86778.34</v>
          </cell>
          <cell r="D102" t="str">
            <v>Extraordinary cost</v>
          </cell>
          <cell r="E102" t="str">
            <v>Extraordinary cost</v>
          </cell>
          <cell r="F102" t="str">
            <v>911-000</v>
          </cell>
          <cell r="G102">
            <v>14450549.52</v>
          </cell>
        </row>
        <row r="103">
          <cell r="A103" t="str">
            <v>Truck exp. -gasoline</v>
          </cell>
          <cell r="B103" t="str">
            <v>721-020</v>
          </cell>
          <cell r="C103">
            <v>972595.3</v>
          </cell>
          <cell r="D103" t="str">
            <v>20</v>
          </cell>
          <cell r="E103" t="str">
            <v>20</v>
          </cell>
          <cell r="F103">
            <v>0</v>
          </cell>
          <cell r="G103">
            <v>38342916.209999993</v>
          </cell>
        </row>
        <row r="104">
          <cell r="A104" t="str">
            <v>Truck exp. - expressway</v>
          </cell>
          <cell r="B104" t="str">
            <v>721-040</v>
          </cell>
          <cell r="C104">
            <v>294738.78999999998</v>
          </cell>
          <cell r="D104" t="str">
            <v>Total selling and admin expenses</v>
          </cell>
          <cell r="E104" t="str">
            <v>Total selling and admin expenses</v>
          </cell>
          <cell r="F104">
            <v>0</v>
          </cell>
          <cell r="G104">
            <v>127404907.37</v>
          </cell>
        </row>
        <row r="105">
          <cell r="F105" t="str">
            <v>Audit Sheet</v>
          </cell>
          <cell r="G105">
            <v>127404907.37</v>
          </cell>
        </row>
        <row r="106">
          <cell r="G106">
            <v>0</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ow r="2">
          <cell r="B2">
            <v>1</v>
          </cell>
        </row>
      </sheetData>
      <sheetData sheetId="82"/>
      <sheetData sheetId="83"/>
      <sheetData sheetId="84">
        <row r="2">
          <cell r="B2">
            <v>1</v>
          </cell>
        </row>
      </sheetData>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row r="1">
          <cell r="A1" t="str">
            <v>Jotun Powder Coatings (Thailand) Limited</v>
          </cell>
        </row>
      </sheetData>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ow r="1">
          <cell r="A1" t="str">
            <v>Jotun Powder Coatings (Thailand) Limited</v>
          </cell>
        </row>
      </sheetData>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Overview"/>
      <sheetName val="Home Page"/>
      <sheetName val="Workbook Inputs"/>
      <sheetName val="FX Inputs"/>
      <sheetName val="Net Receivables Inputs"/>
      <sheetName val="Loan Loss Inputs"/>
      <sheetName val="Equity Inputs"/>
      <sheetName val="Balance Sheet Inputs"/>
      <sheetName val="Yield Inputs"/>
      <sheetName val="Income Statement Inputs"/>
      <sheetName val="Loan Production Inputs"/>
      <sheetName val="Credit Card Inputs"/>
      <sheetName val="Cap Budget Inputs"/>
      <sheetName val="P&amp;L Trends"/>
      <sheetName val="BS Trends"/>
      <sheetName val="P&amp;L Comparatives"/>
      <sheetName val="BS Comparatives"/>
      <sheetName val="Ratio Trend"/>
      <sheetName val="Rates Earned &amp; Paid, Indicators"/>
      <sheetName val="Loan Production Analysis"/>
      <sheetName val="Loan Loss Analysis"/>
      <sheetName val="Strategic Initiative"/>
      <sheetName val="AIG US$ Six Year"/>
      <sheetName val="AIG US$op exp"/>
      <sheetName val="AIG US$cumm qrtly"/>
      <sheetName val="AIG US$ cumm op exp"/>
      <sheetName val="Graph Data"/>
      <sheetName val="Print Buttons"/>
      <sheetName val="Format Button"/>
      <sheetName val="View Buttons"/>
      <sheetName val="Worksheet Buttons"/>
      <sheetName val="Module E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all"/>
      <sheetName val="PA Low A-Score"/>
      <sheetName val="PH - Up Country"/>
      <sheetName val="Agent - Up Country"/>
      <sheetName val="PHII Deeper Base"/>
      <sheetName val="Staff Low Income"/>
      <sheetName val="AIGFT HP"/>
      <sheetName val="AIGFT"/>
      <sheetName val="Money Expo 04"/>
      <sheetName val="Cash Card"/>
      <sheetName val="NewBT"/>
      <sheetName val="ExistBT"/>
      <sheetName val="MGM"/>
      <sheetName val="BKK and Greater BKK"/>
      <sheetName val="Upcountry"/>
      <sheetName val="Direct Response"/>
      <sheetName val="TS Take One"/>
      <sheetName val="DS Take One"/>
      <sheetName val="rawdata"/>
      <sheetName val="PA_Low_A-Score"/>
      <sheetName val="PH_-_Up_Country"/>
      <sheetName val="Agent_-_Up_Country"/>
      <sheetName val="PHII_Deeper_Base"/>
      <sheetName val="Staff_Low_Income"/>
      <sheetName val="AIGFT_HP"/>
      <sheetName val="Money_Expo_04"/>
      <sheetName val="Cash_Card"/>
      <sheetName val="BKK_and_Greater_BKK"/>
      <sheetName val="Direct_Response"/>
      <sheetName val="TS_Take_One"/>
      <sheetName val="DS_Take_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all"/>
      <sheetName val="staff"/>
      <sheetName val="agent"/>
      <sheetName val="PH"/>
      <sheetName val="Take One"/>
      <sheetName val="Pension"/>
      <sheetName val="X_Sell"/>
      <sheetName val="rawdata"/>
      <sheetName val="Take_One"/>
    </sheetNames>
    <sheetDataSet>
      <sheetData sheetId="0"/>
      <sheetData sheetId="1"/>
      <sheetData sheetId="2"/>
      <sheetData sheetId="3"/>
      <sheetData sheetId="4"/>
      <sheetData sheetId="5"/>
      <sheetData sheetId="6"/>
      <sheetData sheetId="7"/>
      <sheetData sheetId="8" refreshError="1"/>
      <sheetData sheetId="9"/>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all"/>
      <sheetName val="PA"/>
      <sheetName val="Agent"/>
      <sheetName val="Staff"/>
      <sheetName val="Take One"/>
      <sheetName val="Pension"/>
      <sheetName val="Cross-sale"/>
      <sheetName val="Others"/>
      <sheetName val="rawdata"/>
    </sheetNames>
    <sheetDataSet>
      <sheetData sheetId="0" refreshError="1"/>
      <sheetData sheetId="1" refreshError="1"/>
      <sheetData sheetId="2"/>
      <sheetData sheetId="3"/>
      <sheetData sheetId="4"/>
      <sheetData sheetId="5"/>
      <sheetData sheetId="6"/>
      <sheetData sheetId="7"/>
      <sheetData sheetId="8"/>
      <sheetData sheetId="9"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all"/>
      <sheetName val="staff"/>
      <sheetName val="SCB"/>
      <sheetName val="agent"/>
      <sheetName val="PA"/>
      <sheetName val="Take One"/>
      <sheetName val="Other"/>
      <sheetName val="Electrolux"/>
      <sheetName val="rawdata"/>
      <sheetName val="DirectResponse"/>
      <sheetName val="TS Take one"/>
      <sheetName val="DirectRespknse"/>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PL"/>
      <sheetName val="Selection"/>
      <sheetName val="TB Dec 08"/>
      <sheetName val="BALANCE SHEET "/>
      <sheetName val="Master"/>
      <sheetName val="total"/>
      <sheetName val="JUNE1"/>
      <sheetName val="Group"/>
      <sheetName val="VL"/>
      <sheetName val="TN"/>
      <sheetName val="ND"/>
      <sheetName val="CDT coating,salvage was"/>
      <sheetName val="Formulas"/>
      <sheetName val="Monthly (Pre)"/>
      <sheetName val="Indicator"/>
      <sheetName val="Input"/>
      <sheetName val="MAT Separate"/>
      <sheetName val="TB-SLP-Q'2-04p"/>
      <sheetName val="Trial Balance"/>
      <sheetName val="สรุปรวม"/>
      <sheetName val="AccpacTB"/>
      <sheetName val="Account List"/>
      <sheetName val="DEP12"/>
      <sheetName val="43"/>
      <sheetName val="TB_Dec_08"/>
      <sheetName val="BALANCE_SHEET_"/>
      <sheetName val="CDT_coating,salvage_was"/>
      <sheetName val="Monthly_(Pre)"/>
      <sheetName val="Trial_Balance"/>
      <sheetName val="MAT_Separate"/>
      <sheetName val="01TBlast"/>
      <sheetName val="01pl"/>
    </sheetNames>
    <sheetDataSet>
      <sheetData sheetId="0">
        <row r="2">
          <cell r="C2">
            <v>0</v>
          </cell>
        </row>
        <row r="3">
          <cell r="C3">
            <v>0</v>
          </cell>
        </row>
        <row r="4">
          <cell r="C4">
            <v>0</v>
          </cell>
        </row>
        <row r="5">
          <cell r="C5" t="str">
            <v>2,593.5</v>
          </cell>
        </row>
        <row r="6">
          <cell r="C6" t="str">
            <v>2,593.5</v>
          </cell>
        </row>
        <row r="7">
          <cell r="C7" t="str">
            <v>2,593.5</v>
          </cell>
        </row>
        <row r="8">
          <cell r="C8" t="str">
            <v>80.9-</v>
          </cell>
        </row>
        <row r="9">
          <cell r="C9" t="str">
            <v>34.3</v>
          </cell>
        </row>
        <row r="10">
          <cell r="C10" t="str">
            <v>93.9-</v>
          </cell>
        </row>
        <row r="11">
          <cell r="C11" t="str">
            <v>93.9-</v>
          </cell>
        </row>
        <row r="12">
          <cell r="C12" t="str">
            <v>42.1-</v>
          </cell>
        </row>
        <row r="13">
          <cell r="C13" t="str">
            <v>42.1-</v>
          </cell>
        </row>
        <row r="14">
          <cell r="C14" t="str">
            <v>0.1</v>
          </cell>
        </row>
        <row r="15">
          <cell r="C15" t="str">
            <v>0.1</v>
          </cell>
        </row>
        <row r="16">
          <cell r="C16" t="str">
            <v>41.9-</v>
          </cell>
        </row>
        <row r="17">
          <cell r="C17" t="str">
            <v>4.7-</v>
          </cell>
        </row>
        <row r="18">
          <cell r="C18" t="str">
            <v>62.5</v>
          </cell>
        </row>
        <row r="19">
          <cell r="C19">
            <v>0</v>
          </cell>
        </row>
        <row r="20">
          <cell r="C20" t="str">
            <v>100.0-</v>
          </cell>
        </row>
        <row r="21">
          <cell r="C21" t="str">
            <v>60.4</v>
          </cell>
        </row>
        <row r="22">
          <cell r="C22" t="str">
            <v>17.4</v>
          </cell>
        </row>
        <row r="23">
          <cell r="C23">
            <v>0</v>
          </cell>
        </row>
        <row r="24">
          <cell r="C24" t="str">
            <v>26.9-</v>
          </cell>
        </row>
        <row r="25">
          <cell r="C25" t="str">
            <v>26.9-</v>
          </cell>
        </row>
        <row r="26">
          <cell r="C26" t="str">
            <v>5.3-</v>
          </cell>
        </row>
        <row r="27">
          <cell r="C27" t="str">
            <v>75.4-</v>
          </cell>
        </row>
        <row r="28">
          <cell r="C28" t="str">
            <v>10.3</v>
          </cell>
        </row>
        <row r="29">
          <cell r="C29" t="str">
            <v>10.2</v>
          </cell>
        </row>
        <row r="30">
          <cell r="C30" t="str">
            <v>10.2</v>
          </cell>
        </row>
        <row r="31">
          <cell r="C31" t="str">
            <v>0.0</v>
          </cell>
        </row>
        <row r="32">
          <cell r="C32" t="str">
            <v>32.1</v>
          </cell>
        </row>
        <row r="33">
          <cell r="C33" t="str">
            <v>37.3-</v>
          </cell>
        </row>
        <row r="34">
          <cell r="C34" t="str">
            <v>16.0</v>
          </cell>
        </row>
        <row r="35">
          <cell r="C35" t="str">
            <v>4.3</v>
          </cell>
        </row>
        <row r="36">
          <cell r="C36" t="str">
            <v>34.4-</v>
          </cell>
        </row>
        <row r="37">
          <cell r="C37" t="str">
            <v>1.5</v>
          </cell>
        </row>
        <row r="38">
          <cell r="C38" t="str">
            <v>13.0</v>
          </cell>
        </row>
        <row r="39">
          <cell r="C39" t="str">
            <v>13.0</v>
          </cell>
        </row>
        <row r="40">
          <cell r="C40" t="str">
            <v>3.8</v>
          </cell>
        </row>
        <row r="41">
          <cell r="C41" t="str">
            <v>3.8</v>
          </cell>
        </row>
        <row r="42">
          <cell r="C42" t="str">
            <v>28.0</v>
          </cell>
        </row>
        <row r="43">
          <cell r="C43" t="str">
            <v>28.0</v>
          </cell>
        </row>
        <row r="44">
          <cell r="C44" t="str">
            <v>8.3</v>
          </cell>
        </row>
        <row r="45">
          <cell r="C45" t="str">
            <v>75.2-</v>
          </cell>
        </row>
        <row r="46">
          <cell r="C46" t="str">
            <v>0.0</v>
          </cell>
        </row>
        <row r="47">
          <cell r="C47" t="str">
            <v>3.3-</v>
          </cell>
        </row>
        <row r="48">
          <cell r="C48" t="str">
            <v>94.1-</v>
          </cell>
        </row>
        <row r="49">
          <cell r="C49" t="str">
            <v>49.2</v>
          </cell>
        </row>
        <row r="50">
          <cell r="C50" t="str">
            <v>18.2-</v>
          </cell>
        </row>
        <row r="51">
          <cell r="C51" t="str">
            <v>2.8-</v>
          </cell>
        </row>
        <row r="52">
          <cell r="C52" t="str">
            <v>13.7</v>
          </cell>
        </row>
        <row r="53">
          <cell r="C53" t="str">
            <v>6,645.0</v>
          </cell>
        </row>
        <row r="54">
          <cell r="C54" t="str">
            <v>20.5-</v>
          </cell>
        </row>
        <row r="55">
          <cell r="C55" t="str">
            <v>1,941.0</v>
          </cell>
        </row>
        <row r="56">
          <cell r="C56" t="str">
            <v>2,951.4</v>
          </cell>
        </row>
        <row r="57">
          <cell r="C57" t="str">
            <v>99.3</v>
          </cell>
        </row>
        <row r="58">
          <cell r="C58" t="str">
            <v>27.2</v>
          </cell>
        </row>
        <row r="59">
          <cell r="C59">
            <v>0</v>
          </cell>
        </row>
        <row r="60">
          <cell r="C60" t="str">
            <v>37.1-</v>
          </cell>
        </row>
        <row r="61">
          <cell r="C61" t="str">
            <v>6.1-</v>
          </cell>
        </row>
        <row r="62">
          <cell r="C62" t="str">
            <v>6.9-</v>
          </cell>
        </row>
        <row r="63">
          <cell r="C63" t="str">
            <v>9.4</v>
          </cell>
        </row>
        <row r="64">
          <cell r="C64" t="str">
            <v>0.0</v>
          </cell>
        </row>
        <row r="65">
          <cell r="C65" t="str">
            <v>0.1</v>
          </cell>
        </row>
        <row r="66">
          <cell r="C66" t="str">
            <v>0.1</v>
          </cell>
        </row>
        <row r="67">
          <cell r="C67" t="str">
            <v>0.0</v>
          </cell>
        </row>
        <row r="68">
          <cell r="C68" t="str">
            <v>0.0</v>
          </cell>
        </row>
        <row r="69">
          <cell r="C69" t="str">
            <v>0.0</v>
          </cell>
        </row>
        <row r="70">
          <cell r="C70" t="str">
            <v>0.4</v>
          </cell>
        </row>
        <row r="71">
          <cell r="C71" t="str">
            <v>0.4</v>
          </cell>
        </row>
        <row r="72">
          <cell r="C72" t="str">
            <v>0.0</v>
          </cell>
        </row>
        <row r="73">
          <cell r="C73" t="str">
            <v>0.0</v>
          </cell>
        </row>
        <row r="74">
          <cell r="C74" t="str">
            <v>0.1</v>
          </cell>
        </row>
        <row r="75">
          <cell r="C75" t="str">
            <v>0.1</v>
          </cell>
        </row>
        <row r="76">
          <cell r="C76" t="str">
            <v>7.6-</v>
          </cell>
        </row>
        <row r="77">
          <cell r="C77" t="str">
            <v>7.6-</v>
          </cell>
        </row>
        <row r="78">
          <cell r="C78" t="str">
            <v>0.0</v>
          </cell>
        </row>
        <row r="79">
          <cell r="C79" t="str">
            <v>0.0</v>
          </cell>
        </row>
        <row r="80">
          <cell r="C80" t="str">
            <v>7.2-</v>
          </cell>
        </row>
        <row r="81">
          <cell r="C81" t="str">
            <v>7.2-</v>
          </cell>
        </row>
        <row r="82">
          <cell r="C82" t="str">
            <v>9.6-</v>
          </cell>
        </row>
        <row r="83">
          <cell r="C83" t="str">
            <v>7.2-</v>
          </cell>
        </row>
        <row r="84">
          <cell r="C84" t="str">
            <v>8.1-</v>
          </cell>
        </row>
        <row r="85">
          <cell r="C85" t="str">
            <v>11.0-</v>
          </cell>
        </row>
        <row r="86">
          <cell r="C86" t="str">
            <v>7.4-</v>
          </cell>
        </row>
        <row r="87">
          <cell r="C87">
            <v>0</v>
          </cell>
        </row>
        <row r="88">
          <cell r="C88" t="str">
            <v>15.3-</v>
          </cell>
        </row>
        <row r="89">
          <cell r="C89" t="str">
            <v>15.3-</v>
          </cell>
        </row>
        <row r="90">
          <cell r="C90" t="str">
            <v>60.8-</v>
          </cell>
        </row>
        <row r="91">
          <cell r="C91" t="str">
            <v>60.8-</v>
          </cell>
        </row>
        <row r="92">
          <cell r="C92" t="str">
            <v>1.9-</v>
          </cell>
        </row>
        <row r="93">
          <cell r="C93" t="str">
            <v>10.0-</v>
          </cell>
        </row>
        <row r="94">
          <cell r="C94" t="str">
            <v>0.0</v>
          </cell>
        </row>
        <row r="95">
          <cell r="C95" t="str">
            <v>14.9-</v>
          </cell>
        </row>
        <row r="96">
          <cell r="C96" t="str">
            <v>1.3</v>
          </cell>
        </row>
        <row r="97">
          <cell r="C97">
            <v>0</v>
          </cell>
        </row>
        <row r="98">
          <cell r="C98">
            <v>0</v>
          </cell>
        </row>
        <row r="99">
          <cell r="C99">
            <v>0</v>
          </cell>
        </row>
        <row r="100">
          <cell r="C100">
            <v>0</v>
          </cell>
        </row>
        <row r="101">
          <cell r="C101">
            <v>0</v>
          </cell>
        </row>
        <row r="102">
          <cell r="C102">
            <v>0</v>
          </cell>
        </row>
        <row r="103">
          <cell r="C103" t="str">
            <v>62.0</v>
          </cell>
        </row>
        <row r="104">
          <cell r="C104" t="str">
            <v>8.1</v>
          </cell>
        </row>
        <row r="105">
          <cell r="C105" t="str">
            <v>51.0</v>
          </cell>
        </row>
        <row r="106">
          <cell r="C106" t="str">
            <v>51.0</v>
          </cell>
        </row>
        <row r="107">
          <cell r="C107" t="str">
            <v>51.0</v>
          </cell>
        </row>
        <row r="108">
          <cell r="C108" t="str">
            <v>51.0</v>
          </cell>
        </row>
        <row r="109">
          <cell r="C109">
            <v>0</v>
          </cell>
        </row>
        <row r="110">
          <cell r="C110" t="str">
            <v>23.6</v>
          </cell>
        </row>
        <row r="111">
          <cell r="C111" t="str">
            <v>23.6</v>
          </cell>
        </row>
        <row r="112">
          <cell r="C112" t="str">
            <v>258.1-</v>
          </cell>
        </row>
        <row r="113">
          <cell r="C113" t="str">
            <v>934.6-</v>
          </cell>
        </row>
        <row r="114">
          <cell r="C114" t="str">
            <v>81.9</v>
          </cell>
        </row>
        <row r="115">
          <cell r="C115" t="str">
            <v>7.3-</v>
          </cell>
        </row>
        <row r="116">
          <cell r="C116" t="str">
            <v>140.4-</v>
          </cell>
        </row>
        <row r="117">
          <cell r="C117" t="str">
            <v>65.6</v>
          </cell>
        </row>
        <row r="118">
          <cell r="C118">
            <v>0</v>
          </cell>
        </row>
        <row r="119">
          <cell r="C119" t="str">
            <v>105.9</v>
          </cell>
        </row>
        <row r="120">
          <cell r="C120" t="str">
            <v>28.9</v>
          </cell>
        </row>
        <row r="121">
          <cell r="C121" t="str">
            <v>100.0</v>
          </cell>
        </row>
        <row r="122">
          <cell r="C122" t="str">
            <v>100.0</v>
          </cell>
        </row>
        <row r="123">
          <cell r="C123" t="str">
            <v>16.8</v>
          </cell>
        </row>
        <row r="124">
          <cell r="C124" t="str">
            <v>16.8</v>
          </cell>
        </row>
        <row r="125">
          <cell r="C125" t="str">
            <v>20.8</v>
          </cell>
        </row>
        <row r="126">
          <cell r="C126" t="str">
            <v>35.7-</v>
          </cell>
        </row>
        <row r="127">
          <cell r="C127" t="str">
            <v>0.0</v>
          </cell>
        </row>
        <row r="128">
          <cell r="C128" t="str">
            <v>0.0</v>
          </cell>
        </row>
        <row r="129">
          <cell r="C129" t="str">
            <v>15.1</v>
          </cell>
        </row>
        <row r="130">
          <cell r="C130" t="str">
            <v>211.3-</v>
          </cell>
        </row>
        <row r="131">
          <cell r="C131" t="str">
            <v>1.7-</v>
          </cell>
        </row>
        <row r="132">
          <cell r="C132">
            <v>0</v>
          </cell>
        </row>
        <row r="133">
          <cell r="C133">
            <v>0</v>
          </cell>
        </row>
        <row r="134">
          <cell r="C134">
            <v>0</v>
          </cell>
        </row>
        <row r="135">
          <cell r="C135" t="str">
            <v>282.3</v>
          </cell>
        </row>
        <row r="136">
          <cell r="C136" t="str">
            <v>100.0</v>
          </cell>
        </row>
        <row r="137">
          <cell r="C137" t="str">
            <v>24.9</v>
          </cell>
        </row>
        <row r="138">
          <cell r="C138">
            <v>0</v>
          </cell>
        </row>
        <row r="139">
          <cell r="C139" t="str">
            <v>100.0</v>
          </cell>
        </row>
        <row r="140">
          <cell r="C140" t="str">
            <v>100.0</v>
          </cell>
        </row>
        <row r="141">
          <cell r="C141" t="str">
            <v>45.3</v>
          </cell>
        </row>
        <row r="142">
          <cell r="C142" t="str">
            <v>0.0</v>
          </cell>
        </row>
        <row r="143">
          <cell r="C143" t="str">
            <v>71.4</v>
          </cell>
        </row>
        <row r="144">
          <cell r="C144" t="str">
            <v>7.3-</v>
          </cell>
        </row>
        <row r="145">
          <cell r="C145" t="str">
            <v>10.9</v>
          </cell>
        </row>
        <row r="146">
          <cell r="C146" t="str">
            <v>82.0</v>
          </cell>
        </row>
        <row r="147">
          <cell r="C147" t="str">
            <v>100.4-</v>
          </cell>
        </row>
        <row r="148">
          <cell r="C148" t="str">
            <v>4.7-</v>
          </cell>
        </row>
        <row r="149">
          <cell r="C149">
            <v>0</v>
          </cell>
        </row>
        <row r="150">
          <cell r="C150">
            <v>0</v>
          </cell>
        </row>
        <row r="151">
          <cell r="C151">
            <v>0</v>
          </cell>
        </row>
        <row r="152">
          <cell r="C152" t="str">
            <v>0.0</v>
          </cell>
        </row>
        <row r="153">
          <cell r="C153" t="str">
            <v>42.5</v>
          </cell>
        </row>
        <row r="154">
          <cell r="C154">
            <v>0</v>
          </cell>
        </row>
        <row r="155">
          <cell r="C155" t="str">
            <v>28.1-</v>
          </cell>
        </row>
        <row r="156">
          <cell r="C156" t="str">
            <v>100.0</v>
          </cell>
        </row>
        <row r="157">
          <cell r="C157" t="str">
            <v>1.6-</v>
          </cell>
        </row>
        <row r="158">
          <cell r="C158" t="str">
            <v>1.6-</v>
          </cell>
        </row>
        <row r="159">
          <cell r="C159" t="str">
            <v>1.1</v>
          </cell>
        </row>
        <row r="160">
          <cell r="C160" t="str">
            <v>0.0</v>
          </cell>
        </row>
        <row r="161">
          <cell r="C161" t="str">
            <v>23.6-</v>
          </cell>
        </row>
        <row r="162">
          <cell r="C162" t="str">
            <v>6.7-</v>
          </cell>
        </row>
        <row r="163">
          <cell r="C163" t="str">
            <v>27.4-</v>
          </cell>
        </row>
        <row r="164">
          <cell r="C164" t="str">
            <v>12.9-</v>
          </cell>
        </row>
        <row r="165">
          <cell r="C165" t="str">
            <v>115.1-</v>
          </cell>
        </row>
        <row r="166">
          <cell r="C166" t="str">
            <v>45.3</v>
          </cell>
        </row>
        <row r="167">
          <cell r="C167" t="str">
            <v>42.0</v>
          </cell>
        </row>
        <row r="168">
          <cell r="C168" t="str">
            <v>59.1</v>
          </cell>
        </row>
        <row r="169">
          <cell r="C169" t="str">
            <v>13.7-</v>
          </cell>
        </row>
        <row r="170">
          <cell r="C170" t="str">
            <v>35.7</v>
          </cell>
        </row>
        <row r="171">
          <cell r="C171" t="str">
            <v>35.7</v>
          </cell>
        </row>
        <row r="172">
          <cell r="C172" t="str">
            <v>36.0-</v>
          </cell>
        </row>
        <row r="173">
          <cell r="C173" t="str">
            <v>45.7-</v>
          </cell>
        </row>
        <row r="174">
          <cell r="C174" t="str">
            <v>100.0</v>
          </cell>
        </row>
        <row r="175">
          <cell r="C175" t="str">
            <v>25.3</v>
          </cell>
        </row>
        <row r="176">
          <cell r="C176" t="str">
            <v>23.3</v>
          </cell>
        </row>
        <row r="177">
          <cell r="C177" t="str">
            <v>16.8</v>
          </cell>
        </row>
        <row r="178">
          <cell r="C178">
            <v>0</v>
          </cell>
        </row>
        <row r="179">
          <cell r="C179" t="str">
            <v>0.0</v>
          </cell>
        </row>
        <row r="180">
          <cell r="C180" t="str">
            <v>0.0</v>
          </cell>
        </row>
        <row r="181">
          <cell r="C181" t="str">
            <v>0.0</v>
          </cell>
        </row>
        <row r="182">
          <cell r="C182" t="str">
            <v>0.0</v>
          </cell>
        </row>
        <row r="183">
          <cell r="C183">
            <v>0</v>
          </cell>
        </row>
        <row r="184">
          <cell r="C184">
            <v>0</v>
          </cell>
        </row>
        <row r="185">
          <cell r="C185" t="str">
            <v>0.0</v>
          </cell>
        </row>
        <row r="186">
          <cell r="C186" t="str">
            <v>15.4-</v>
          </cell>
        </row>
        <row r="187">
          <cell r="C187" t="str">
            <v>13.0</v>
          </cell>
        </row>
        <row r="188">
          <cell r="C188" t="str">
            <v>3.5-</v>
          </cell>
        </row>
        <row r="189">
          <cell r="C189" t="str">
            <v>1.3-</v>
          </cell>
        </row>
        <row r="190">
          <cell r="C190">
            <v>0</v>
          </cell>
        </row>
        <row r="191">
          <cell r="C191">
            <v>0</v>
          </cell>
        </row>
        <row r="192">
          <cell r="C192" t="str">
            <v>48.0</v>
          </cell>
        </row>
        <row r="193">
          <cell r="C193" t="str">
            <v>47.8-</v>
          </cell>
        </row>
        <row r="194">
          <cell r="C194" t="str">
            <v>67.7-</v>
          </cell>
        </row>
        <row r="195">
          <cell r="C195" t="str">
            <v>28.5-</v>
          </cell>
        </row>
        <row r="196">
          <cell r="C196" t="str">
            <v>49.2-</v>
          </cell>
        </row>
        <row r="197">
          <cell r="C197" t="str">
            <v>100.0</v>
          </cell>
        </row>
        <row r="198">
          <cell r="C198" t="str">
            <v>100.0-</v>
          </cell>
        </row>
        <row r="199">
          <cell r="C199" t="str">
            <v>48.3</v>
          </cell>
        </row>
        <row r="200">
          <cell r="C200" t="str">
            <v>50.3</v>
          </cell>
        </row>
        <row r="201">
          <cell r="C201" t="str">
            <v>60.6</v>
          </cell>
        </row>
        <row r="202">
          <cell r="C202" t="str">
            <v>44.0</v>
          </cell>
        </row>
        <row r="203">
          <cell r="C203" t="str">
            <v>45.8</v>
          </cell>
        </row>
        <row r="204">
          <cell r="C204" t="str">
            <v>18.3</v>
          </cell>
        </row>
        <row r="205">
          <cell r="C205" t="str">
            <v>83.0</v>
          </cell>
        </row>
        <row r="206">
          <cell r="C206" t="str">
            <v>34.6-</v>
          </cell>
        </row>
        <row r="207">
          <cell r="C207" t="str">
            <v>97.8-</v>
          </cell>
        </row>
        <row r="208">
          <cell r="C208" t="str">
            <v>49.1-</v>
          </cell>
        </row>
        <row r="209">
          <cell r="C209" t="str">
            <v>30.8-</v>
          </cell>
        </row>
        <row r="210">
          <cell r="C210" t="str">
            <v>13.5</v>
          </cell>
        </row>
        <row r="211">
          <cell r="C211" t="str">
            <v>100.0</v>
          </cell>
        </row>
        <row r="212">
          <cell r="C212" t="str">
            <v>100.0-</v>
          </cell>
        </row>
        <row r="213">
          <cell r="C213" t="str">
            <v>100.0</v>
          </cell>
        </row>
        <row r="214">
          <cell r="C214" t="str">
            <v>100.0</v>
          </cell>
        </row>
        <row r="215">
          <cell r="C215" t="str">
            <v>61.5</v>
          </cell>
        </row>
        <row r="216">
          <cell r="C216" t="str">
            <v>62.4</v>
          </cell>
        </row>
        <row r="217">
          <cell r="C217" t="str">
            <v>53.8</v>
          </cell>
        </row>
        <row r="218">
          <cell r="C218" t="str">
            <v>49.5</v>
          </cell>
        </row>
        <row r="219">
          <cell r="C219">
            <v>0</v>
          </cell>
        </row>
        <row r="220">
          <cell r="C220">
            <v>0</v>
          </cell>
        </row>
        <row r="221">
          <cell r="C221" t="str">
            <v>62.2-</v>
          </cell>
        </row>
        <row r="222">
          <cell r="C222" t="str">
            <v>100.0-</v>
          </cell>
        </row>
        <row r="223">
          <cell r="C223">
            <v>0</v>
          </cell>
        </row>
        <row r="224">
          <cell r="C224">
            <v>0</v>
          </cell>
        </row>
        <row r="225">
          <cell r="C225" t="str">
            <v>47.1-</v>
          </cell>
        </row>
        <row r="226">
          <cell r="C226">
            <v>0</v>
          </cell>
        </row>
        <row r="227">
          <cell r="C227" t="str">
            <v>64.5-</v>
          </cell>
        </row>
        <row r="228">
          <cell r="C228" t="str">
            <v>66.4-</v>
          </cell>
        </row>
        <row r="229">
          <cell r="C229" t="str">
            <v>307.1</v>
          </cell>
        </row>
        <row r="230">
          <cell r="C230" t="str">
            <v>55.3-</v>
          </cell>
        </row>
        <row r="231">
          <cell r="C231" t="str">
            <v>52.5-</v>
          </cell>
        </row>
        <row r="232">
          <cell r="C232" t="str">
            <v>52.5-</v>
          </cell>
        </row>
        <row r="233">
          <cell r="C233" t="str">
            <v>45.3-</v>
          </cell>
        </row>
        <row r="234">
          <cell r="C234" t="str">
            <v>63.5-</v>
          </cell>
        </row>
        <row r="235">
          <cell r="C235" t="str">
            <v>14.3</v>
          </cell>
        </row>
        <row r="236">
          <cell r="C236" t="str">
            <v>52.0-</v>
          </cell>
        </row>
        <row r="237">
          <cell r="C237" t="str">
            <v>32.1-</v>
          </cell>
        </row>
        <row r="238">
          <cell r="C238" t="str">
            <v>49.2-</v>
          </cell>
        </row>
        <row r="239">
          <cell r="C239" t="str">
            <v>47.7-</v>
          </cell>
        </row>
        <row r="240">
          <cell r="C240" t="str">
            <v>36.8-</v>
          </cell>
        </row>
        <row r="241">
          <cell r="C241">
            <v>0</v>
          </cell>
        </row>
        <row r="242">
          <cell r="C242" t="str">
            <v>45.3-</v>
          </cell>
        </row>
        <row r="243">
          <cell r="C243" t="str">
            <v>49.4-</v>
          </cell>
        </row>
        <row r="244">
          <cell r="C244" t="str">
            <v>100.0-</v>
          </cell>
        </row>
        <row r="245">
          <cell r="C245" t="str">
            <v>49.3-</v>
          </cell>
        </row>
        <row r="246">
          <cell r="C246" t="str">
            <v>32.6-</v>
          </cell>
        </row>
        <row r="247">
          <cell r="C247">
            <v>0</v>
          </cell>
        </row>
        <row r="248">
          <cell r="C248">
            <v>0</v>
          </cell>
        </row>
        <row r="249">
          <cell r="C249" t="str">
            <v>100.0-</v>
          </cell>
        </row>
        <row r="250">
          <cell r="C250">
            <v>0</v>
          </cell>
        </row>
        <row r="251">
          <cell r="C251" t="str">
            <v>48.0-</v>
          </cell>
        </row>
        <row r="252">
          <cell r="C252" t="str">
            <v>46.6-</v>
          </cell>
        </row>
        <row r="253">
          <cell r="C253" t="str">
            <v>46.6-</v>
          </cell>
        </row>
        <row r="254">
          <cell r="C254">
            <v>0</v>
          </cell>
        </row>
        <row r="255">
          <cell r="C255" t="str">
            <v>179.3</v>
          </cell>
        </row>
        <row r="256">
          <cell r="C256" t="str">
            <v>37.3-</v>
          </cell>
        </row>
        <row r="257">
          <cell r="C257">
            <v>0</v>
          </cell>
        </row>
        <row r="258">
          <cell r="C258" t="str">
            <v>23.7</v>
          </cell>
        </row>
        <row r="259">
          <cell r="C259" t="str">
            <v>140.1</v>
          </cell>
        </row>
        <row r="260">
          <cell r="C260" t="str">
            <v>32.5-</v>
          </cell>
        </row>
        <row r="261">
          <cell r="C261">
            <v>0</v>
          </cell>
        </row>
        <row r="262">
          <cell r="C262" t="str">
            <v>32.9-</v>
          </cell>
        </row>
        <row r="263">
          <cell r="C263" t="str">
            <v>31.1-</v>
          </cell>
        </row>
        <row r="264">
          <cell r="C264" t="str">
            <v>2,589.7</v>
          </cell>
        </row>
        <row r="265">
          <cell r="C265" t="str">
            <v>67.8-</v>
          </cell>
        </row>
        <row r="266">
          <cell r="C266" t="str">
            <v>81.4-</v>
          </cell>
        </row>
        <row r="267">
          <cell r="C267" t="str">
            <v>12.7-</v>
          </cell>
        </row>
        <row r="268">
          <cell r="C268" t="str">
            <v>1,147.0</v>
          </cell>
        </row>
        <row r="269">
          <cell r="C269">
            <v>0</v>
          </cell>
        </row>
        <row r="270">
          <cell r="C270" t="str">
            <v>100.0-</v>
          </cell>
        </row>
        <row r="271">
          <cell r="C271" t="str">
            <v>52.0-</v>
          </cell>
        </row>
        <row r="272">
          <cell r="C272" t="str">
            <v>50.1-</v>
          </cell>
        </row>
        <row r="273">
          <cell r="C273" t="str">
            <v>50.8-</v>
          </cell>
        </row>
        <row r="274">
          <cell r="C274" t="str">
            <v>63.4-</v>
          </cell>
        </row>
        <row r="275">
          <cell r="C275">
            <v>0</v>
          </cell>
        </row>
        <row r="276">
          <cell r="C276" t="str">
            <v>34.4-</v>
          </cell>
        </row>
        <row r="277">
          <cell r="C277">
            <v>0</v>
          </cell>
        </row>
        <row r="278">
          <cell r="C278" t="str">
            <v>8,954.3</v>
          </cell>
        </row>
        <row r="279">
          <cell r="C279">
            <v>0</v>
          </cell>
        </row>
        <row r="280">
          <cell r="C280" t="str">
            <v>302.0</v>
          </cell>
        </row>
        <row r="281">
          <cell r="C281" t="str">
            <v>845.0</v>
          </cell>
        </row>
        <row r="282">
          <cell r="C282" t="str">
            <v>45.5-</v>
          </cell>
        </row>
        <row r="283">
          <cell r="C283" t="str">
            <v>70.4-</v>
          </cell>
        </row>
        <row r="284">
          <cell r="C284" t="str">
            <v>34.6-</v>
          </cell>
        </row>
        <row r="285">
          <cell r="C285" t="str">
            <v>73.7-</v>
          </cell>
        </row>
        <row r="286">
          <cell r="C286" t="str">
            <v>30.7-</v>
          </cell>
        </row>
        <row r="287">
          <cell r="C287" t="str">
            <v>51.9-</v>
          </cell>
        </row>
        <row r="288">
          <cell r="C288" t="str">
            <v>143.6</v>
          </cell>
        </row>
        <row r="289">
          <cell r="C289" t="str">
            <v>68.5-</v>
          </cell>
        </row>
        <row r="290">
          <cell r="C290" t="str">
            <v>30.5-</v>
          </cell>
        </row>
        <row r="291">
          <cell r="C291" t="str">
            <v>90.7-</v>
          </cell>
        </row>
        <row r="292">
          <cell r="C292" t="str">
            <v>57.5-</v>
          </cell>
        </row>
        <row r="293">
          <cell r="C293" t="str">
            <v>42.9-</v>
          </cell>
        </row>
        <row r="294">
          <cell r="C294" t="str">
            <v>55.5-</v>
          </cell>
        </row>
        <row r="295">
          <cell r="C295" t="str">
            <v>74.7-</v>
          </cell>
        </row>
        <row r="296">
          <cell r="C296" t="str">
            <v>55.3-</v>
          </cell>
        </row>
        <row r="297">
          <cell r="C297" t="str">
            <v>32.3-</v>
          </cell>
        </row>
        <row r="298">
          <cell r="C298" t="str">
            <v>4.1</v>
          </cell>
        </row>
        <row r="299">
          <cell r="C299" t="str">
            <v>39.0-</v>
          </cell>
        </row>
        <row r="300">
          <cell r="C300" t="str">
            <v>55.5-</v>
          </cell>
        </row>
        <row r="301">
          <cell r="C301" t="str">
            <v>94.8-</v>
          </cell>
        </row>
        <row r="302">
          <cell r="C302" t="str">
            <v>8.0-</v>
          </cell>
        </row>
        <row r="303">
          <cell r="C303" t="str">
            <v>100.0-</v>
          </cell>
        </row>
        <row r="304">
          <cell r="C304" t="str">
            <v>7.2</v>
          </cell>
        </row>
        <row r="305">
          <cell r="C305" t="str">
            <v>100.0-</v>
          </cell>
        </row>
        <row r="306">
          <cell r="C306" t="str">
            <v>42.7-</v>
          </cell>
        </row>
        <row r="307">
          <cell r="C307" t="str">
            <v>49.2-</v>
          </cell>
        </row>
        <row r="308">
          <cell r="C308" t="str">
            <v>38.7-</v>
          </cell>
        </row>
        <row r="309">
          <cell r="C309" t="str">
            <v>87.7-</v>
          </cell>
        </row>
        <row r="310">
          <cell r="C310" t="str">
            <v>44.3-</v>
          </cell>
        </row>
        <row r="311">
          <cell r="C311" t="str">
            <v>61.8-</v>
          </cell>
        </row>
        <row r="312">
          <cell r="C312" t="str">
            <v>55.7-</v>
          </cell>
        </row>
        <row r="313">
          <cell r="C313" t="str">
            <v>36.2-</v>
          </cell>
        </row>
        <row r="314">
          <cell r="C314" t="str">
            <v>33.5-</v>
          </cell>
        </row>
        <row r="315">
          <cell r="C315">
            <v>0</v>
          </cell>
        </row>
        <row r="316">
          <cell r="C316" t="str">
            <v>38.4-</v>
          </cell>
        </row>
        <row r="317">
          <cell r="C317" t="str">
            <v>19.8-</v>
          </cell>
        </row>
        <row r="318">
          <cell r="C318" t="str">
            <v>57.6-</v>
          </cell>
        </row>
        <row r="319">
          <cell r="C319" t="str">
            <v>38.4-</v>
          </cell>
        </row>
        <row r="320">
          <cell r="C320" t="str">
            <v>69.1-</v>
          </cell>
        </row>
        <row r="321">
          <cell r="C321" t="str">
            <v>69.9-</v>
          </cell>
        </row>
        <row r="322">
          <cell r="C322" t="str">
            <v>22.3-</v>
          </cell>
        </row>
        <row r="323">
          <cell r="C323" t="str">
            <v>43.1-</v>
          </cell>
        </row>
        <row r="324">
          <cell r="C324" t="str">
            <v>45.1-</v>
          </cell>
        </row>
        <row r="325">
          <cell r="C325" t="str">
            <v>49.2-</v>
          </cell>
        </row>
        <row r="326">
          <cell r="C326" t="str">
            <v>42.6-</v>
          </cell>
        </row>
        <row r="327">
          <cell r="C327" t="str">
            <v>48.4-</v>
          </cell>
        </row>
        <row r="328">
          <cell r="C328">
            <v>0</v>
          </cell>
        </row>
        <row r="329">
          <cell r="C329" t="str">
            <v>50.2-</v>
          </cell>
        </row>
        <row r="330">
          <cell r="C330" t="str">
            <v>47.6-</v>
          </cell>
        </row>
        <row r="331">
          <cell r="C331" t="str">
            <v>62.7-</v>
          </cell>
        </row>
        <row r="332">
          <cell r="C332" t="str">
            <v>55.1-</v>
          </cell>
        </row>
        <row r="333">
          <cell r="C333" t="str">
            <v>20.8-</v>
          </cell>
        </row>
        <row r="334">
          <cell r="C334" t="str">
            <v>74.9</v>
          </cell>
        </row>
        <row r="335">
          <cell r="C335" t="str">
            <v>48.7-</v>
          </cell>
        </row>
        <row r="336">
          <cell r="C336" t="str">
            <v>54.2-</v>
          </cell>
        </row>
        <row r="337">
          <cell r="C337" t="str">
            <v>48.4-</v>
          </cell>
        </row>
        <row r="338">
          <cell r="C338" t="str">
            <v>104.8</v>
          </cell>
        </row>
        <row r="339">
          <cell r="C339" t="str">
            <v>50.3-</v>
          </cell>
        </row>
        <row r="340">
          <cell r="C340" t="str">
            <v>52.7-</v>
          </cell>
        </row>
        <row r="341">
          <cell r="C341" t="str">
            <v>50.3-</v>
          </cell>
        </row>
        <row r="342">
          <cell r="C342" t="str">
            <v>50.5-</v>
          </cell>
        </row>
        <row r="343">
          <cell r="C343" t="str">
            <v>49.0-</v>
          </cell>
        </row>
        <row r="344">
          <cell r="C344" t="str">
            <v>33.4-</v>
          </cell>
        </row>
        <row r="345">
          <cell r="C345" t="str">
            <v>2.3</v>
          </cell>
        </row>
        <row r="346">
          <cell r="C346" t="str">
            <v>48.2-</v>
          </cell>
        </row>
        <row r="347">
          <cell r="C347" t="str">
            <v>68.4-</v>
          </cell>
        </row>
        <row r="348">
          <cell r="C348" t="str">
            <v>56.4-</v>
          </cell>
        </row>
        <row r="349">
          <cell r="C349" t="str">
            <v>49.4-</v>
          </cell>
        </row>
        <row r="350">
          <cell r="C350" t="str">
            <v>44.0-</v>
          </cell>
        </row>
        <row r="351">
          <cell r="C351" t="str">
            <v>34.3-</v>
          </cell>
        </row>
        <row r="352">
          <cell r="C352" t="str">
            <v>99.7-</v>
          </cell>
        </row>
        <row r="353">
          <cell r="C353" t="str">
            <v>99.0-</v>
          </cell>
        </row>
        <row r="354">
          <cell r="C354" t="str">
            <v>223.4</v>
          </cell>
        </row>
        <row r="355">
          <cell r="C355" t="str">
            <v>2.6</v>
          </cell>
        </row>
        <row r="356">
          <cell r="C356" t="str">
            <v>8.7-</v>
          </cell>
        </row>
        <row r="357">
          <cell r="C357" t="str">
            <v>50.5-</v>
          </cell>
        </row>
        <row r="358">
          <cell r="C358" t="str">
            <v>100.0-</v>
          </cell>
        </row>
        <row r="359">
          <cell r="C359" t="str">
            <v>40.6-</v>
          </cell>
        </row>
        <row r="360">
          <cell r="C360" t="str">
            <v>95.2-</v>
          </cell>
        </row>
        <row r="361">
          <cell r="C361" t="str">
            <v>22.0</v>
          </cell>
        </row>
        <row r="362">
          <cell r="C362" t="str">
            <v>842.3</v>
          </cell>
        </row>
        <row r="363">
          <cell r="C363" t="str">
            <v>42.4</v>
          </cell>
        </row>
        <row r="364">
          <cell r="C364" t="str">
            <v>55.5-</v>
          </cell>
        </row>
        <row r="365">
          <cell r="C365" t="str">
            <v>48.2-</v>
          </cell>
        </row>
        <row r="366">
          <cell r="C366" t="str">
            <v>30.6-</v>
          </cell>
        </row>
        <row r="367">
          <cell r="C367" t="str">
            <v>68.9-</v>
          </cell>
        </row>
        <row r="368">
          <cell r="C368" t="str">
            <v>37.3-</v>
          </cell>
        </row>
        <row r="369">
          <cell r="C369" t="str">
            <v>47.3-</v>
          </cell>
        </row>
        <row r="370">
          <cell r="C370" t="str">
            <v>61.5-</v>
          </cell>
        </row>
        <row r="371">
          <cell r="C371" t="str">
            <v>61.0-</v>
          </cell>
        </row>
        <row r="372">
          <cell r="C372" t="str">
            <v>57.6-</v>
          </cell>
        </row>
        <row r="373">
          <cell r="C373" t="str">
            <v>43.5-</v>
          </cell>
        </row>
        <row r="374">
          <cell r="C374" t="str">
            <v>39.1-</v>
          </cell>
        </row>
        <row r="375">
          <cell r="C375" t="str">
            <v>59.7-</v>
          </cell>
        </row>
        <row r="376">
          <cell r="C376" t="str">
            <v>89.8-</v>
          </cell>
        </row>
        <row r="377">
          <cell r="C377" t="str">
            <v>184.1</v>
          </cell>
        </row>
        <row r="378">
          <cell r="C378" t="str">
            <v>40.7-</v>
          </cell>
        </row>
        <row r="379">
          <cell r="C379" t="str">
            <v>45.5-</v>
          </cell>
        </row>
        <row r="380">
          <cell r="C380" t="str">
            <v>67.3-</v>
          </cell>
        </row>
        <row r="381">
          <cell r="C381" t="str">
            <v>19.5-</v>
          </cell>
        </row>
        <row r="382">
          <cell r="C382" t="str">
            <v>53.1-</v>
          </cell>
        </row>
        <row r="383">
          <cell r="C383" t="str">
            <v>60.0-</v>
          </cell>
        </row>
        <row r="384">
          <cell r="C384" t="str">
            <v>10.1</v>
          </cell>
        </row>
        <row r="385">
          <cell r="C385" t="str">
            <v>43.7-</v>
          </cell>
        </row>
        <row r="386">
          <cell r="C386" t="str">
            <v>0.0</v>
          </cell>
        </row>
        <row r="387">
          <cell r="C387" t="str">
            <v>50.9-</v>
          </cell>
        </row>
        <row r="388">
          <cell r="C388" t="str">
            <v>31.9-</v>
          </cell>
        </row>
        <row r="389">
          <cell r="C389" t="str">
            <v>65.6-</v>
          </cell>
        </row>
        <row r="390">
          <cell r="C390" t="str">
            <v>45.8-</v>
          </cell>
        </row>
        <row r="391">
          <cell r="C391" t="str">
            <v>100.0-</v>
          </cell>
        </row>
        <row r="392">
          <cell r="C392" t="str">
            <v>10.1-</v>
          </cell>
        </row>
        <row r="393">
          <cell r="C393" t="str">
            <v>45.1-</v>
          </cell>
        </row>
        <row r="394">
          <cell r="C394" t="str">
            <v>100.0-</v>
          </cell>
        </row>
        <row r="395">
          <cell r="C395" t="str">
            <v>39.6-</v>
          </cell>
        </row>
        <row r="396">
          <cell r="C396" t="str">
            <v>52.3-</v>
          </cell>
        </row>
        <row r="397">
          <cell r="C397" t="str">
            <v>52.4-</v>
          </cell>
        </row>
        <row r="398">
          <cell r="C398" t="str">
            <v>74.7-</v>
          </cell>
        </row>
        <row r="399">
          <cell r="C399" t="str">
            <v>55.3-</v>
          </cell>
        </row>
        <row r="400">
          <cell r="C400" t="str">
            <v>20.4-</v>
          </cell>
        </row>
        <row r="401">
          <cell r="C401" t="str">
            <v>53.6-</v>
          </cell>
        </row>
        <row r="402">
          <cell r="C402" t="str">
            <v>63.5-</v>
          </cell>
        </row>
        <row r="403">
          <cell r="C403" t="str">
            <v>36.8-</v>
          </cell>
        </row>
        <row r="404">
          <cell r="C404" t="str">
            <v>58.2-</v>
          </cell>
        </row>
        <row r="405">
          <cell r="C405" t="str">
            <v>65.8-</v>
          </cell>
        </row>
        <row r="406">
          <cell r="C406" t="str">
            <v>33.5-</v>
          </cell>
        </row>
        <row r="407">
          <cell r="C407" t="str">
            <v>45.9</v>
          </cell>
        </row>
        <row r="408">
          <cell r="C408" t="str">
            <v>57.8-</v>
          </cell>
        </row>
        <row r="409">
          <cell r="C409" t="str">
            <v>53.4-</v>
          </cell>
        </row>
        <row r="410">
          <cell r="C410" t="str">
            <v>50.0-</v>
          </cell>
        </row>
        <row r="411">
          <cell r="C411" t="str">
            <v>50.0-</v>
          </cell>
        </row>
        <row r="412">
          <cell r="C412" t="str">
            <v>50.0-</v>
          </cell>
        </row>
        <row r="413">
          <cell r="C413" t="str">
            <v>48.3-</v>
          </cell>
        </row>
        <row r="414">
          <cell r="C414" t="str">
            <v>47.1</v>
          </cell>
        </row>
        <row r="415">
          <cell r="C415" t="str">
            <v>47.6-</v>
          </cell>
        </row>
        <row r="416">
          <cell r="C416" t="str">
            <v>106.7-</v>
          </cell>
        </row>
        <row r="417">
          <cell r="C417" t="str">
            <v>46.8</v>
          </cell>
        </row>
        <row r="418">
          <cell r="C418" t="str">
            <v>37.6</v>
          </cell>
        </row>
        <row r="419">
          <cell r="C419" t="str">
            <v>27,578.9</v>
          </cell>
        </row>
        <row r="420">
          <cell r="C420" t="str">
            <v>41.8</v>
          </cell>
        </row>
        <row r="421">
          <cell r="C421" t="str">
            <v>71.1-</v>
          </cell>
        </row>
        <row r="422">
          <cell r="C422" t="str">
            <v>131.9</v>
          </cell>
        </row>
        <row r="423">
          <cell r="C423" t="str">
            <v>47.0-</v>
          </cell>
        </row>
        <row r="424">
          <cell r="C424" t="str">
            <v>37.5-</v>
          </cell>
        </row>
        <row r="425">
          <cell r="C425" t="str">
            <v>100.0-</v>
          </cell>
        </row>
        <row r="426">
          <cell r="C426" t="str">
            <v>100.0-</v>
          </cell>
        </row>
        <row r="427">
          <cell r="C427" t="str">
            <v>41.3-</v>
          </cell>
        </row>
        <row r="428">
          <cell r="C428" t="str">
            <v>48.2-</v>
          </cell>
        </row>
        <row r="429">
          <cell r="C429">
            <v>0</v>
          </cell>
        </row>
        <row r="430">
          <cell r="C430" t="str">
            <v>51.4</v>
          </cell>
        </row>
        <row r="431">
          <cell r="C431">
            <v>0</v>
          </cell>
        </row>
        <row r="432">
          <cell r="C432" t="str">
            <v>48.3-</v>
          </cell>
        </row>
        <row r="433">
          <cell r="C433" t="str">
            <v>46.3-</v>
          </cell>
        </row>
        <row r="434">
          <cell r="C434" t="str">
            <v>43.1</v>
          </cell>
        </row>
        <row r="435">
          <cell r="C435" t="str">
            <v>67.8-</v>
          </cell>
        </row>
        <row r="436">
          <cell r="C436" t="str">
            <v>43.2-</v>
          </cell>
        </row>
        <row r="437">
          <cell r="C437" t="str">
            <v>64.5-</v>
          </cell>
        </row>
        <row r="438">
          <cell r="C438" t="str">
            <v>100.0-</v>
          </cell>
        </row>
        <row r="439">
          <cell r="C439" t="str">
            <v>100.0-</v>
          </cell>
        </row>
        <row r="440">
          <cell r="C440" t="str">
            <v>56.0-</v>
          </cell>
        </row>
        <row r="441">
          <cell r="C441" t="str">
            <v>56.0-</v>
          </cell>
        </row>
        <row r="442">
          <cell r="C442" t="str">
            <v>27.1-</v>
          </cell>
        </row>
        <row r="443">
          <cell r="C443" t="str">
            <v>10.7</v>
          </cell>
        </row>
        <row r="444">
          <cell r="C444" t="str">
            <v>18.3-</v>
          </cell>
        </row>
        <row r="445">
          <cell r="C445" t="str">
            <v>43.5-</v>
          </cell>
        </row>
        <row r="446">
          <cell r="C446" t="str">
            <v>13.5-</v>
          </cell>
        </row>
        <row r="447">
          <cell r="C447" t="str">
            <v>27.6-</v>
          </cell>
        </row>
        <row r="448">
          <cell r="C448" t="str">
            <v>15.1-</v>
          </cell>
        </row>
        <row r="449">
          <cell r="C449" t="str">
            <v>16.3-</v>
          </cell>
        </row>
        <row r="450">
          <cell r="C450" t="str">
            <v>51.8-</v>
          </cell>
        </row>
        <row r="451">
          <cell r="C451" t="str">
            <v>51.8-</v>
          </cell>
        </row>
        <row r="452">
          <cell r="C452" t="str">
            <v>49.8-</v>
          </cell>
        </row>
        <row r="453">
          <cell r="C453" t="str">
            <v>48.0-</v>
          </cell>
        </row>
        <row r="454">
          <cell r="C454" t="str">
            <v>59.4-</v>
          </cell>
        </row>
        <row r="455">
          <cell r="C455" t="str">
            <v>27.9-</v>
          </cell>
        </row>
        <row r="456">
          <cell r="C456" t="str">
            <v>100.0-</v>
          </cell>
        </row>
        <row r="457">
          <cell r="C457" t="str">
            <v>46.3-</v>
          </cell>
        </row>
        <row r="458">
          <cell r="C458" t="str">
            <v>349.9</v>
          </cell>
        </row>
        <row r="459">
          <cell r="C459" t="str">
            <v>46.1-</v>
          </cell>
        </row>
        <row r="460">
          <cell r="C460" t="str">
            <v>100.0-</v>
          </cell>
        </row>
        <row r="461">
          <cell r="C461" t="str">
            <v>31.3-</v>
          </cell>
        </row>
        <row r="462">
          <cell r="C462" t="str">
            <v>45.3-</v>
          </cell>
        </row>
        <row r="463">
          <cell r="C463" t="str">
            <v>37.6-</v>
          </cell>
        </row>
        <row r="464">
          <cell r="C464" t="str">
            <v>100.0-</v>
          </cell>
        </row>
        <row r="465">
          <cell r="C465" t="str">
            <v>53.6-</v>
          </cell>
        </row>
        <row r="466">
          <cell r="C466" t="str">
            <v>51.1-</v>
          </cell>
        </row>
        <row r="467">
          <cell r="C467" t="str">
            <v>100.0-</v>
          </cell>
        </row>
        <row r="468">
          <cell r="C468" t="str">
            <v>8.2-</v>
          </cell>
        </row>
        <row r="469">
          <cell r="C469" t="str">
            <v>100.0-</v>
          </cell>
        </row>
        <row r="470">
          <cell r="C470" t="str">
            <v>39.1-</v>
          </cell>
        </row>
        <row r="471">
          <cell r="C471" t="str">
            <v>60.0-</v>
          </cell>
        </row>
        <row r="472">
          <cell r="C472" t="str">
            <v>100.0-</v>
          </cell>
        </row>
        <row r="473">
          <cell r="C473" t="str">
            <v>100.0-</v>
          </cell>
        </row>
        <row r="474">
          <cell r="C474" t="str">
            <v>100.0-</v>
          </cell>
        </row>
        <row r="475">
          <cell r="C475" t="str">
            <v>50.8-</v>
          </cell>
        </row>
        <row r="476">
          <cell r="C476" t="str">
            <v>47.1-</v>
          </cell>
        </row>
        <row r="477">
          <cell r="C477" t="str">
            <v>18.2</v>
          </cell>
        </row>
        <row r="478">
          <cell r="C478" t="str">
            <v>18.2</v>
          </cell>
        </row>
        <row r="479">
          <cell r="C479" t="str">
            <v>45.1-</v>
          </cell>
        </row>
        <row r="480">
          <cell r="C480">
            <v>0</v>
          </cell>
        </row>
        <row r="481">
          <cell r="C481" t="str">
            <v>62.7-</v>
          </cell>
        </row>
        <row r="482">
          <cell r="C482">
            <v>0</v>
          </cell>
        </row>
        <row r="483">
          <cell r="C483">
            <v>0</v>
          </cell>
        </row>
        <row r="484">
          <cell r="C484" t="str">
            <v>100.0-</v>
          </cell>
        </row>
        <row r="485">
          <cell r="C485" t="str">
            <v>100.0-</v>
          </cell>
        </row>
        <row r="486">
          <cell r="C486" t="str">
            <v>78.4-</v>
          </cell>
        </row>
        <row r="487">
          <cell r="C487" t="str">
            <v>48.3-</v>
          </cell>
        </row>
        <row r="488">
          <cell r="C488" t="str">
            <v>91.1-</v>
          </cell>
        </row>
        <row r="489">
          <cell r="C489" t="str">
            <v>84.0-</v>
          </cell>
        </row>
        <row r="490">
          <cell r="C490" t="str">
            <v>47.4-</v>
          </cell>
        </row>
        <row r="491">
          <cell r="C491" t="str">
            <v>200.0</v>
          </cell>
        </row>
        <row r="492">
          <cell r="C492" t="str">
            <v>49.1-</v>
          </cell>
        </row>
        <row r="493">
          <cell r="C493" t="str">
            <v>2.0-</v>
          </cell>
        </row>
        <row r="494">
          <cell r="C494" t="str">
            <v>100.0-</v>
          </cell>
        </row>
        <row r="495">
          <cell r="C495" t="str">
            <v>43.7-</v>
          </cell>
        </row>
        <row r="496">
          <cell r="C496" t="str">
            <v>48.3-</v>
          </cell>
        </row>
        <row r="497">
          <cell r="C497" t="str">
            <v>33.5-</v>
          </cell>
        </row>
        <row r="498">
          <cell r="C498" t="str">
            <v>44.3</v>
          </cell>
        </row>
        <row r="499">
          <cell r="C499" t="str">
            <v>38.0-</v>
          </cell>
        </row>
        <row r="500">
          <cell r="C500" t="str">
            <v>48.6-</v>
          </cell>
        </row>
        <row r="501">
          <cell r="C501" t="str">
            <v>48.6-</v>
          </cell>
        </row>
        <row r="502">
          <cell r="C502" t="str">
            <v>100.0-</v>
          </cell>
        </row>
        <row r="503">
          <cell r="C503" t="str">
            <v>49.3-</v>
          </cell>
        </row>
        <row r="504">
          <cell r="C504" t="str">
            <v>56.1-</v>
          </cell>
        </row>
        <row r="505">
          <cell r="C505" t="str">
            <v>67.3-</v>
          </cell>
        </row>
        <row r="506">
          <cell r="C506" t="str">
            <v>87.3-</v>
          </cell>
        </row>
        <row r="507">
          <cell r="C507" t="str">
            <v>74.8-</v>
          </cell>
        </row>
        <row r="508">
          <cell r="C508" t="str">
            <v>405.8</v>
          </cell>
        </row>
        <row r="509">
          <cell r="C509" t="str">
            <v>92.5-</v>
          </cell>
        </row>
        <row r="510">
          <cell r="C510">
            <v>0</v>
          </cell>
        </row>
        <row r="511">
          <cell r="C511" t="str">
            <v>40.9</v>
          </cell>
        </row>
        <row r="512">
          <cell r="C512" t="str">
            <v>254.5</v>
          </cell>
        </row>
        <row r="513">
          <cell r="C513" t="str">
            <v>48.7-</v>
          </cell>
        </row>
        <row r="514">
          <cell r="C514" t="str">
            <v>409.9</v>
          </cell>
        </row>
        <row r="515">
          <cell r="C515" t="str">
            <v>58.5-</v>
          </cell>
        </row>
        <row r="516">
          <cell r="C516" t="str">
            <v>25.9</v>
          </cell>
        </row>
        <row r="517">
          <cell r="C517" t="str">
            <v>32.8-</v>
          </cell>
        </row>
        <row r="518">
          <cell r="C518">
            <v>0</v>
          </cell>
        </row>
        <row r="519">
          <cell r="C519">
            <v>0</v>
          </cell>
        </row>
        <row r="520">
          <cell r="C520">
            <v>0</v>
          </cell>
        </row>
        <row r="521">
          <cell r="C521" t="str">
            <v>61.1-</v>
          </cell>
        </row>
        <row r="522">
          <cell r="C522" t="str">
            <v>50.0-</v>
          </cell>
        </row>
        <row r="523">
          <cell r="C523" t="str">
            <v>45.5-</v>
          </cell>
        </row>
        <row r="524">
          <cell r="C524" t="str">
            <v>60.1-</v>
          </cell>
        </row>
        <row r="525">
          <cell r="C525" t="str">
            <v>49.6-</v>
          </cell>
        </row>
        <row r="526">
          <cell r="C526" t="str">
            <v>49.6-</v>
          </cell>
        </row>
        <row r="527">
          <cell r="C527">
            <v>0</v>
          </cell>
        </row>
        <row r="528">
          <cell r="C528" t="str">
            <v>30.4-</v>
          </cell>
        </row>
        <row r="529">
          <cell r="C529" t="str">
            <v>89.8-</v>
          </cell>
        </row>
        <row r="530">
          <cell r="C530" t="str">
            <v>87.3-</v>
          </cell>
        </row>
        <row r="531">
          <cell r="C531" t="str">
            <v>63.1-</v>
          </cell>
        </row>
        <row r="532">
          <cell r="C532" t="str">
            <v>63.1-</v>
          </cell>
        </row>
        <row r="533">
          <cell r="C533" t="str">
            <v>48.9-</v>
          </cell>
        </row>
        <row r="534">
          <cell r="C534">
            <v>0</v>
          </cell>
        </row>
        <row r="535">
          <cell r="C535">
            <v>0</v>
          </cell>
        </row>
        <row r="536">
          <cell r="C536" t="str">
            <v>100.0</v>
          </cell>
        </row>
        <row r="537">
          <cell r="C537" t="str">
            <v>300.6-</v>
          </cell>
        </row>
        <row r="538">
          <cell r="C538" t="str">
            <v>11.7-</v>
          </cell>
        </row>
        <row r="539">
          <cell r="C539" t="str">
            <v>65.5</v>
          </cell>
        </row>
        <row r="540">
          <cell r="C540" t="str">
            <v>57.1</v>
          </cell>
        </row>
        <row r="541">
          <cell r="C541" t="str">
            <v>277.5</v>
          </cell>
        </row>
        <row r="542">
          <cell r="C542" t="str">
            <v>110.3</v>
          </cell>
        </row>
        <row r="543">
          <cell r="C543" t="str">
            <v>76.9-</v>
          </cell>
        </row>
        <row r="544">
          <cell r="C544" t="str">
            <v>100.0-</v>
          </cell>
        </row>
        <row r="545">
          <cell r="C545" t="str">
            <v>74.1-</v>
          </cell>
        </row>
        <row r="546">
          <cell r="C546" t="str">
            <v>85.5-</v>
          </cell>
        </row>
        <row r="547">
          <cell r="C547" t="str">
            <v>100.0-</v>
          </cell>
        </row>
        <row r="548">
          <cell r="C548" t="str">
            <v>71.1</v>
          </cell>
        </row>
        <row r="549">
          <cell r="C549">
            <v>0</v>
          </cell>
        </row>
        <row r="550">
          <cell r="C550" t="str">
            <v>49.3-</v>
          </cell>
        </row>
        <row r="551">
          <cell r="C551" t="str">
            <v>100.0-</v>
          </cell>
        </row>
        <row r="552">
          <cell r="C552" t="str">
            <v>53.8-</v>
          </cell>
        </row>
        <row r="553">
          <cell r="C553" t="str">
            <v>55.3-</v>
          </cell>
        </row>
        <row r="554">
          <cell r="C554" t="str">
            <v>36.3-</v>
          </cell>
        </row>
        <row r="555">
          <cell r="C555" t="str">
            <v>61.3-</v>
          </cell>
        </row>
        <row r="556">
          <cell r="C556" t="str">
            <v>100.0-</v>
          </cell>
        </row>
        <row r="557">
          <cell r="C557" t="str">
            <v>159.1-</v>
          </cell>
        </row>
        <row r="558">
          <cell r="C558" t="str">
            <v>100.0-</v>
          </cell>
        </row>
        <row r="559">
          <cell r="C559" t="str">
            <v>1.6-</v>
          </cell>
        </row>
        <row r="560">
          <cell r="C560" t="str">
            <v>84.7-</v>
          </cell>
        </row>
        <row r="561">
          <cell r="C561" t="str">
            <v>100.0-</v>
          </cell>
        </row>
        <row r="562">
          <cell r="C562" t="str">
            <v>99.6-</v>
          </cell>
        </row>
        <row r="563">
          <cell r="C563" t="str">
            <v>95.5-</v>
          </cell>
        </row>
        <row r="564">
          <cell r="C564" t="str">
            <v>38.0-</v>
          </cell>
        </row>
        <row r="565">
          <cell r="C565" t="str">
            <v>100.0-</v>
          </cell>
        </row>
        <row r="566">
          <cell r="C566" t="str">
            <v>100.0-</v>
          </cell>
        </row>
        <row r="567">
          <cell r="C567" t="str">
            <v>5.5-</v>
          </cell>
        </row>
        <row r="568">
          <cell r="C568" t="str">
            <v>96.4-</v>
          </cell>
        </row>
        <row r="569">
          <cell r="C569" t="str">
            <v>100.0-</v>
          </cell>
        </row>
        <row r="570">
          <cell r="C570" t="str">
            <v>100.0-</v>
          </cell>
        </row>
        <row r="571">
          <cell r="C571" t="str">
            <v>54.3-</v>
          </cell>
        </row>
        <row r="572">
          <cell r="C572">
            <v>0</v>
          </cell>
        </row>
        <row r="573">
          <cell r="C573" t="str">
            <v>65.5-</v>
          </cell>
        </row>
        <row r="574">
          <cell r="C574" t="str">
            <v>65.5-</v>
          </cell>
        </row>
        <row r="575">
          <cell r="C575" t="str">
            <v>13.0-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refreshError="1"/>
      <sheetData sheetId="32" refreshError="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Country Level"/>
      <sheetName val="Overview-Regional Level"/>
      <sheetName val="overview"/>
      <sheetName val="all"/>
      <sheetName val="staff"/>
      <sheetName val="agent"/>
      <sheetName val="SCB"/>
      <sheetName val="PA"/>
      <sheetName val="DirectResponse"/>
      <sheetName val="Electrolux"/>
      <sheetName val="Other"/>
      <sheetName val="TS Take one"/>
      <sheetName val="rawdata"/>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Country Level"/>
      <sheetName val="Overview-Regional Level"/>
      <sheetName val="overview"/>
      <sheetName val="all"/>
      <sheetName val="staff"/>
      <sheetName val="agent"/>
      <sheetName val="SCB"/>
      <sheetName val="PA"/>
      <sheetName val="DirectResponse"/>
      <sheetName val="Electrolux"/>
      <sheetName val="Other"/>
      <sheetName val="TS Take one"/>
      <sheetName val="rawdata"/>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refreshError="1"/>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all"/>
      <sheetName val="staff"/>
      <sheetName val="SCB"/>
      <sheetName val="agent"/>
      <sheetName val="PA"/>
      <sheetName val="Take One"/>
      <sheetName val="Other"/>
      <sheetName val="Electrolux"/>
      <sheetName val="rawdata"/>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un no."/>
      <sheetName val="register"/>
      <sheetName val="disposal"/>
      <sheetName val="addition"/>
      <sheetName val="naruto"/>
      <sheetName val="raw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ping"/>
      <sheetName val="Master Accounting records"/>
      <sheetName val="Accounting records"/>
      <sheetName val="Master Cash"/>
      <sheetName val="Master Receivables"/>
      <sheetName val="Master Inventory"/>
      <sheetName val="Master Construction contracts"/>
      <sheetName val="Master PPE"/>
      <sheetName val="Master Invest properties"/>
      <sheetName val="Master Invest subsidiaries"/>
      <sheetName val="Master Goodwill"/>
      <sheetName val="Master Intangibles"/>
      <sheetName val="Master Payables"/>
      <sheetName val="Master Accruals"/>
      <sheetName val="Master Notes payable"/>
      <sheetName val="Master Taxes"/>
      <sheetName val="Master Revenue and Expenses"/>
      <sheetName val="run 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j."/>
      <sheetName val="Reclass"/>
      <sheetName val="Adj"/>
      <sheetName val="Turnover'07"/>
      <sheetName val="Turnover'08"/>
      <sheetName val="TB'08"/>
      <sheetName val="Lead"/>
      <sheetName val="งบดุล"/>
      <sheetName val="BS"/>
      <sheetName val="กำไรขาดทุน "/>
      <sheetName val="PL"/>
      <sheetName val="ผู้ถือหุ้น"/>
      <sheetName val="Share's Holding"/>
      <sheetName val="Cashflow"/>
      <sheetName val="งบกระแสเงินสด"/>
      <sheetName val="FORTIS-TAX51"/>
      <sheetName val="Links"/>
      <sheetName val="Selling and Admins (DONE)"/>
      <sheetName val="#REF"/>
      <sheetName val="ABP1 input &amp; output for account"/>
      <sheetName val="事務所"/>
      <sheetName val="23150023 &amp; 26910000"/>
      <sheetName val="Active"/>
      <sheetName val="Two Step Revenue Testing Master"/>
      <sheetName val="Global Data"/>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refreshError="1"/>
      <sheetData sheetId="13" refreshError="1"/>
      <sheetData sheetId="14"/>
      <sheetData sheetId="15"/>
      <sheetData sheetId="16">
        <row r="1">
          <cell r="J1" t="str">
            <v>31/12/04</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 B restated (Cost)"/>
      <sheetName val="Sec. B restated"/>
      <sheetName val="Sec. B"/>
      <sheetName val="Sec. C, D"/>
      <sheetName val="Sec. F"/>
      <sheetName val="Sec. G, H, J, K, L"/>
      <sheetName val="Sec. P"/>
      <sheetName val="TB-Q3'04"/>
      <sheetName val="TB-Q1'07"/>
      <sheetName val="TB"/>
      <sheetName val="TB-Q3'06"/>
      <sheetName val="TB-Q2'06"/>
      <sheetName val="TB-Q4'06"/>
      <sheetName val="TB-Q1'06"/>
      <sheetName val="TB-Q2'05"/>
      <sheetName val="TB-Q4'05"/>
      <sheetName val="TB-Q1'04"/>
      <sheetName val="TB-Q4'03"/>
      <sheetName val="TB-Q3'03"/>
      <sheetName val="TB-Q2'03"/>
      <sheetName val="TB-Q4'02"/>
      <sheetName val="TB-Q3'02"/>
      <sheetName val="TB-Q1'03"/>
      <sheetName val="TB-Q2'04"/>
      <sheetName val="TB-Q4'04"/>
      <sheetName val="TB-Q3'05"/>
      <sheetName val="TB-Q1'05"/>
      <sheetName val="Elimination"/>
      <sheetName val="Conso_2007"/>
      <sheetName val="Conso_2007 (restated)"/>
      <sheetName val="Segment"/>
      <sheetName val="BS"/>
      <sheetName val="CFSML#Q1'07"/>
      <sheetName val="CFCONS#Q1'07"/>
      <sheetName val="rpt"/>
      <sheetName val="Table A"/>
      <sheetName val="Table B"/>
      <sheetName val="Set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on Input"/>
      <sheetName val="AMR &amp; Manual Input"/>
      <sheetName val="Output"/>
      <sheetName val="Output for Invoice"/>
      <sheetName val="Output to SSS"/>
      <sheetName val="Output for Power Charg. Program"/>
      <sheetName val="Output Oracal for SCW"/>
      <sheetName val="Output Inv. Summary for Account"/>
      <sheetName val="Invioce"/>
      <sheetName val="Credit Note"/>
      <sheetName val="Input for RT"/>
      <sheetName val="RT"/>
      <sheetName val="Covering"/>
      <sheetName val="Heat rate FTC AAC"/>
      <sheetName val="MMEO"/>
      <sheetName val="January"/>
      <sheetName val="February"/>
      <sheetName val="March"/>
      <sheetName val="April"/>
      <sheetName val="May"/>
      <sheetName val="June"/>
      <sheetName val="July"/>
      <sheetName val="August"/>
      <sheetName val="September"/>
      <sheetName val="October"/>
      <sheetName val="November"/>
      <sheetName val="December"/>
      <sheetName val="Tariff&amp;Common Input"/>
      <sheetName val="AA"/>
      <sheetName val="Gas cost,PEA FT,FTC, AAC"/>
      <sheetName val="Sim. sheet"/>
      <sheetName val="Sheet1"/>
      <sheetName val="10"/>
      <sheetName val="ABP1 input &amp; output for account"/>
      <sheetName val="ABP2 input &amp; output for account"/>
      <sheetName val="ABP2.1 input &amp; output for accou"/>
      <sheetName val="ABP3 input &amp; output for account"/>
      <sheetName val="ABP1 Invoice"/>
    </sheetNames>
    <sheetDataSet>
      <sheetData sheetId="0" refreshError="1"/>
      <sheetData sheetId="1" refreshError="1"/>
      <sheetData sheetId="2" refreshError="1"/>
      <sheetData sheetId="3">
        <row r="1">
          <cell r="A1">
            <v>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fr ABP1-3 Bill &amp; Manual "/>
      <sheetName val="Input Enegy from SSS"/>
      <sheetName val="Input EGAT from Oper Cont"/>
      <sheetName val="Input&amp;Output for ABP1 Summary "/>
      <sheetName val="ABP1-3 act.fore load (2)"/>
      <sheetName val="ABP1 act. load"/>
      <sheetName val="Input&amp;Output for ABP2 Summary "/>
      <sheetName val="Input&amp;Outpu for ABP2.1 Summary "/>
      <sheetName val="ABP2 act. load"/>
      <sheetName val="Input&amp;Output for ABP3 Summary "/>
      <sheetName val="ABP3 act. load"/>
      <sheetName val="Charge cost share margin"/>
      <sheetName val="IUs data for OIE report"/>
      <sheetName val="Output energy charging for SSS"/>
      <sheetName val="Output for ABP IU ele.chr.prog"/>
      <sheetName val="Output ABP1 for Budget (K)"/>
      <sheetName val="Output ABP2 for Budget (K) "/>
      <sheetName val="Output ABP2.1 for Budget (K)"/>
      <sheetName val="Output ABP3 for Budget (K)"/>
      <sheetName val="Output for ABP1IFF"/>
      <sheetName val="Output for ABP2IFF"/>
      <sheetName val="Output for ABP2.1IFF"/>
      <sheetName val="Output for ABP3IFF"/>
      <sheetName val="Output ABP1 for Oper Cont"/>
      <sheetName val="Output ABP2 for Oper Cont "/>
      <sheetName val="Output ABP2.1 for Oper Cont "/>
      <sheetName val="Output ABP3 for Oper Cont"/>
      <sheetName val="Output for ABP3 render eng."/>
      <sheetName val="Monitoring sheet"/>
      <sheetName val="Output sheet for Account"/>
      <sheetName val="Example Receipt Tax"/>
      <sheetName val="ABP1 Invoice(Original)"/>
      <sheetName val="Charge cost full margin"/>
      <sheetName val="ABP1 input &amp; output for account"/>
      <sheetName val="ABP1 Invoice"/>
      <sheetName val="ABP1 ReceiptTax"/>
      <sheetName val="ABP2 input &amp; output for account"/>
      <sheetName val="ABP2 Invoice"/>
      <sheetName val="ABP2 ReceiptTax"/>
      <sheetName val="ABP2.1 input &amp; output for accou"/>
      <sheetName val="ABP2.1 Invoice"/>
      <sheetName val="ABP2.1 ReceiptTax"/>
      <sheetName val="ABP3 input &amp; output for account"/>
      <sheetName val="ABP3 Invoice"/>
      <sheetName val="ABP3 ReceiptTax"/>
      <sheetName val="US"/>
      <sheetName val="BW Total Sales"/>
      <sheetName val="Lead"/>
      <sheetName val="tot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PIVOTTO"/>
      <sheetName val="FIX11-2000"/>
      <sheetName val="#REF"/>
      <sheetName val="01'06-3.1.6"/>
      <sheetName val="BS"/>
      <sheetName val="PL-01'06"/>
      <sheetName val="PL-01'06-2nd"/>
      <sheetName val="BS-01'06-yim"/>
      <sheetName val="SUAD"/>
      <sheetName val="SAD"/>
      <sheetName val="d"/>
      <sheetName val="RJE"/>
      <sheetName val="F-1"/>
      <sheetName val="F-2"/>
      <sheetName val="F-3"/>
      <sheetName val="L"/>
      <sheetName val="Lead"/>
      <sheetName val="Selling and Admins (DONE)"/>
      <sheetName val="BSLA"/>
      <sheetName val="D-02&amp;D-03"/>
      <sheetName val="ABP1 input &amp; output for account"/>
      <sheetName val="_REF"/>
      <sheetName val="CJEs"/>
      <sheetName val="01'06-3_1_6"/>
      <sheetName val="10-1 Media"/>
      <sheetName val="10-cut"/>
      <sheetName val="HISTORICO"/>
      <sheetName val="M_Maincomp"/>
      <sheetName val="CUS2"/>
      <sheetName val="BS(Foamtec)"/>
      <sheetName val="PL(Foamtec)"/>
      <sheetName val="เครื่องมือ"/>
      <sheetName val="CST1198"/>
      <sheetName val="01'06-3_1_61"/>
      <sheetName val="Sale 0502"/>
      <sheetName val="Sale 0501"/>
      <sheetName val="BGT97STAFF"/>
      <sheetName val="Header"/>
      <sheetName val="TrialBalance Q3-2002"/>
      <sheetName val="ELEC45-01"/>
      <sheetName val="Trial Balance"/>
      <sheetName val="ยานพาหนะ"/>
      <sheetName val="อาคาร"/>
      <sheetName val="RATE"/>
      <sheetName val="name"/>
      <sheetName val="10-1_Media"/>
      <sheetName val="01000(A)"/>
      <sheetName val="Mthly"/>
      <sheetName val="MMAsst"/>
      <sheetName val="01'06-3_1_62"/>
      <sheetName val="10-1_Media1"/>
      <sheetName val="Sale_0502"/>
      <sheetName val="Sale_0501"/>
      <sheetName val="TrialBalance_Q3-2002"/>
      <sheetName val="ops tb"/>
      <sheetName val="FG-ISSUED"/>
      <sheetName val="Data_MS_2"/>
      <sheetName val="Sheet_Name_List"/>
      <sheetName val="ExRate"/>
      <sheetName val="Sum_THB"/>
      <sheetName val="Scoping"/>
      <sheetName val="Trial_Balance"/>
      <sheetName val="Sale_05021"/>
      <sheetName val="Sale_05011"/>
      <sheetName val="TrialBalance_Q3-20021"/>
      <sheetName val="Trial_Balance1"/>
      <sheetName val="PASA 2-2008 TPR"/>
      <sheetName val="資金繰り表 (9)"/>
      <sheetName val="PASA_2-2008_TPR"/>
      <sheetName val="資金繰り表_(9)"/>
      <sheetName val="資金繰り表･CASH FLOW（９）"/>
      <sheetName val="JV"/>
      <sheetName val="承認票"/>
      <sheetName val="Sale0311"/>
      <sheetName val="Sep'12"/>
      <sheetName val="Tabelle1"/>
      <sheetName val="Sale0406"/>
      <sheetName val="Sale 0407"/>
      <sheetName val="Sale 0404"/>
      <sheetName val="PROD SUMMARY"/>
      <sheetName val="cu_วัน"/>
      <sheetName val="cu_รหัส"/>
      <sheetName val="S33"/>
      <sheetName val="Sheet1"/>
      <sheetName val="14.9月分"/>
      <sheetName val="01'06-3_1_63"/>
      <sheetName val="10-1_Media2"/>
      <sheetName val="ops_tb"/>
      <sheetName val="Selling_and_Admins_(DONE)"/>
      <sheetName val="PASA_2-2008_TPR1"/>
      <sheetName val="資金繰り表_(9)1"/>
      <sheetName val="資金繰り表･CASH_FLOW（９）"/>
      <sheetName val="F_OH"/>
      <sheetName val="PD"/>
      <sheetName val="Scorecard"/>
      <sheetName val="Wkgs_BS Lead"/>
      <sheetName val="Deck D"/>
      <sheetName val="SAP"/>
      <sheetName val="ChaBal"/>
      <sheetName val="Page_2"/>
      <sheetName val="ReworkCase"/>
      <sheetName val="sheetNO"/>
      <sheetName val="report detial"/>
      <sheetName val="ALL"/>
      <sheetName val="Two Step Revenue Testing Master"/>
      <sheetName val="#ofclose .xl"/>
      <sheetName val="MASTER"/>
      <sheetName val="data"/>
      <sheetName val="S001"/>
      <sheetName val="1PNX_2014"/>
      <sheetName val="01'06-3_1_64"/>
      <sheetName val="10-1_Media3"/>
      <sheetName val="Sale_05022"/>
      <sheetName val="Sale_05012"/>
      <sheetName val="TrialBalance_Q3-20022"/>
      <sheetName val="Selling_and_Admins_(DONE)1"/>
      <sheetName val="ops_tb1"/>
      <sheetName val="Trial_Balance2"/>
      <sheetName val="PASA_2-2008_TPR2"/>
      <sheetName val="資金繰り表_(9)2"/>
      <sheetName val="資金繰り表･CASH_FLOW（９）1"/>
      <sheetName val="PROD_SUMMARY"/>
      <sheetName val="Sale_0407"/>
      <sheetName val="Sale_0404"/>
      <sheetName val="14_9月分"/>
      <sheetName val="#ofclose__xl"/>
      <sheetName val="Two_Step_Revenue_Testing_Master"/>
      <sheetName val="Wkgs_BS_Lead"/>
      <sheetName val="Deck_D"/>
      <sheetName val="Instructuion"/>
      <sheetName val="Note"/>
      <sheetName val="Template-Sales"/>
      <sheetName val="Template-Mkt"/>
      <sheetName val="Template-Shipping"/>
      <sheetName val="Template-Shipping for CCD"/>
      <sheetName val="Template-HR Admin"/>
      <sheetName val="Template-IO"/>
      <sheetName val="Template-Finance"/>
      <sheetName val="Template-Corp Planning"/>
      <sheetName val="Consult Fee"/>
      <sheetName val="Support Xerox"/>
      <sheetName val="Support Plan BG Finance 2014"/>
      <sheetName val="Support Loan &amp; Int."/>
      <sheetName val="Support CF Fcst_2014"/>
      <sheetName val="LIST"/>
      <sheetName val="CC"/>
      <sheetName val="AccountCode"/>
      <sheetName val="CC_ALL"/>
      <sheetName val="GL-ALL"/>
      <sheetName val="HR พี่นก"/>
      <sheetName val="from HR"/>
      <sheetName val="origi GL"/>
      <sheetName val="IO"/>
      <sheetName val="IO_Summary Expense- IO"/>
      <sheetName val="Sheet3"/>
      <sheetName val="应收帐款 AR "/>
      <sheetName val="Note18LTDebt_Conso"/>
      <sheetName val="BS_Batico"/>
      <sheetName val="gVL"/>
      <sheetName val="SEA"/>
      <sheetName val="10"/>
      <sheetName val="Wht cur"/>
      <sheetName val="PAGE14"/>
      <sheetName val="P &amp; l "/>
      <sheetName val="DataSCI"/>
      <sheetName val="DataSFP"/>
      <sheetName val="PS-1995"/>
      <sheetName val="IS"/>
      <sheetName val="Apendix A"/>
      <sheetName val="Tax cal"/>
      <sheetName val="Non deduct"/>
      <sheetName val="Appendix B"/>
      <sheetName val="TB-2018"/>
      <sheetName val="DP&amp;Asset"/>
      <sheetName val="WHT"/>
      <sheetName val="GLB38-2018"/>
      <sheetName val="B38-2017"/>
      <sheetName val="TB-2017"/>
      <sheetName val="TB-2016"/>
      <sheetName val="Code"/>
      <sheetName val="Standard costRM2006"/>
      <sheetName val="ปัจจุบัน "/>
      <sheetName val="set_"/>
      <sheetName val="เงินกู้ MGC"/>
      <sheetName val="เงินกู้ธนชาติ"/>
      <sheetName val="Summary"/>
      <sheetName val="cash flow"/>
      <sheetName val="Used_Acc"/>
      <sheetName val="A"/>
      <sheetName val="SCB 1 - Current"/>
      <sheetName val="SCB 2 - Current"/>
      <sheetName val="TB55(final)"/>
      <sheetName val="ADJ - RATE"/>
      <sheetName val="ABP1_input_&amp;_output_for_account"/>
      <sheetName val="1257"/>
      <sheetName val="D200-30.2"/>
      <sheetName val="ws9"/>
      <sheetName val="Equity Rec."/>
      <sheetName val="0201"/>
      <sheetName val="SKA"/>
      <sheetName val="Volume"/>
      <sheetName val="Standard_costRM2006"/>
      <sheetName val="ปัจจุบัน_"/>
      <sheetName val="Standard_costRM20061"/>
      <sheetName val="ปัจจุบัน_1"/>
      <sheetName val="19"/>
      <sheetName val="บันทึก"/>
      <sheetName val="แบบฟอร์มA_ขายสินค้า"/>
      <sheetName val="exp"/>
      <sheetName val="Sale 0401"/>
      <sheetName val="me006"/>
      <sheetName val="Subscriber Report"/>
      <sheetName val="GIVTR00P"/>
      <sheetName val="ปรับ ม.ค. 55"/>
      <sheetName val="dec'04"/>
      <sheetName val="k-5"/>
      <sheetName val="PM-TE"/>
      <sheetName val="1-6月客戶數"/>
      <sheetName val="預算目標"/>
      <sheetName val="เครื่องตกแต่ง"/>
      <sheetName val="01'06-3_1_65"/>
      <sheetName val="10-1_Media4"/>
      <sheetName val="Selling_and_Admins_(DONE)2"/>
      <sheetName val="Sale_05023"/>
      <sheetName val="Sale_05013"/>
      <sheetName val="TrialBalance_Q3-20023"/>
      <sheetName val="Trial_Balance3"/>
      <sheetName val="ops_tb2"/>
      <sheetName val="PASA_2-2008_TPR3"/>
      <sheetName val="資金繰り表_(9)3"/>
      <sheetName val="資金繰り表･CASH_FLOW（９）2"/>
      <sheetName val="PROD_SUMMARY1"/>
      <sheetName val="Sale_04071"/>
      <sheetName val="Sale_04041"/>
      <sheetName val="14_9月分1"/>
      <sheetName val="#ofclose__xl1"/>
      <sheetName val="Wkgs_BS_Lead1"/>
      <sheetName val="Deck_D1"/>
      <sheetName val="Two_Step_Revenue_Testing_Maste1"/>
      <sheetName val="Wht_cur"/>
      <sheetName val="应收帐款_AR_"/>
      <sheetName val="Template-Shipping_for_CCD"/>
      <sheetName val="Template-HR_Admin"/>
      <sheetName val="Template-Corp_Planning"/>
      <sheetName val="Consult_Fee"/>
      <sheetName val="Support_Xerox"/>
      <sheetName val="Support_Plan_BG_Finance_2014"/>
      <sheetName val="Support_Loan_&amp;_Int_"/>
      <sheetName val="Support_CF_Fcst_2014"/>
      <sheetName val="HR_พี่นก"/>
      <sheetName val="from_HR"/>
      <sheetName val="origi_GL"/>
      <sheetName val="IO_Summary_Expense-_IO"/>
      <sheetName val="Apendix_A"/>
      <sheetName val="Tax_cal"/>
      <sheetName val="Non_deduct"/>
      <sheetName val="Appendix_B"/>
      <sheetName val="pds"/>
      <sheetName val="Inversiones"/>
      <sheetName val="- 4 -"/>
      <sheetName val="Exchange"/>
      <sheetName val="report_detial"/>
      <sheetName val="ปัจจุบัน_2"/>
      <sheetName val="D200-30_2"/>
      <sheetName val="SCB_1_-_Current"/>
      <sheetName val="SCB_2_-_Current"/>
      <sheetName val="P_&amp;_l_"/>
      <sheetName val="เงินกู้_MGC"/>
      <sheetName val="Standard_costRM20062"/>
      <sheetName val="cash_flow"/>
      <sheetName val="Equity_Rec_"/>
      <sheetName val="ADJ_-_RATE"/>
      <sheetName val="COMPANY"/>
      <sheetName val="TERM"/>
      <sheetName val="ToCOM"/>
    </sheetNames>
    <sheetDataSet>
      <sheetData sheetId="0"/>
      <sheetData sheetId="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refreshError="1"/>
      <sheetData sheetId="111"/>
      <sheetData sheetId="112"/>
      <sheetData sheetId="113"/>
      <sheetData sheetId="114"/>
      <sheetData sheetId="115">
        <row r="2">
          <cell r="A2">
            <v>10000000</v>
          </cell>
        </row>
      </sheetData>
      <sheetData sheetId="116"/>
      <sheetData sheetId="117"/>
      <sheetData sheetId="118"/>
      <sheetData sheetId="119">
        <row r="2">
          <cell r="A2">
            <v>10000000</v>
          </cell>
        </row>
      </sheetData>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ow r="2">
          <cell r="A2">
            <v>10000000</v>
          </cell>
        </row>
      </sheetData>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ow r="6">
          <cell r="A6" t="str">
            <v>1-01-01-03-020</v>
          </cell>
        </row>
      </sheetData>
      <sheetData sheetId="169">
        <row r="6">
          <cell r="A6" t="str">
            <v>1-01-01-03-020</v>
          </cell>
        </row>
      </sheetData>
      <sheetData sheetId="170">
        <row r="6">
          <cell r="A6" t="str">
            <v>1-01-01-03-020</v>
          </cell>
        </row>
      </sheetData>
      <sheetData sheetId="171">
        <row r="6">
          <cell r="A6" t="str">
            <v>1-01-01-03-020</v>
          </cell>
        </row>
      </sheetData>
      <sheetData sheetId="172">
        <row r="6">
          <cell r="A6" t="str">
            <v>1-01-01-03-020</v>
          </cell>
        </row>
      </sheetData>
      <sheetData sheetId="173">
        <row r="6">
          <cell r="A6" t="str">
            <v>1-01-01-03-020</v>
          </cell>
        </row>
      </sheetData>
      <sheetData sheetId="174">
        <row r="6">
          <cell r="A6" t="str">
            <v>1-01-01-03-020</v>
          </cell>
        </row>
      </sheetData>
      <sheetData sheetId="175">
        <row r="6">
          <cell r="A6" t="str">
            <v>1-01-01-03-020</v>
          </cell>
        </row>
      </sheetData>
      <sheetData sheetId="176">
        <row r="6">
          <cell r="A6" t="str">
            <v>1-01-01-03-020</v>
          </cell>
        </row>
      </sheetData>
      <sheetData sheetId="177">
        <row r="6">
          <cell r="A6" t="str">
            <v>1-01-01-03-020</v>
          </cell>
        </row>
      </sheetData>
      <sheetData sheetId="178">
        <row r="6">
          <cell r="A6" t="str">
            <v>1-01-01-03-020</v>
          </cell>
        </row>
      </sheetData>
      <sheetData sheetId="179">
        <row r="6">
          <cell r="A6" t="str">
            <v>1-01-01-03-020</v>
          </cell>
        </row>
      </sheetData>
      <sheetData sheetId="180">
        <row r="6">
          <cell r="A6" t="str">
            <v>1-01-01-03-020</v>
          </cell>
        </row>
      </sheetData>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sheetData sheetId="203"/>
      <sheetData sheetId="204"/>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refreshError="1"/>
      <sheetData sheetId="259" refreshError="1"/>
      <sheetData sheetId="260" refreshError="1"/>
      <sheetData sheetId="261" refreshError="1"/>
      <sheetData sheetId="262"/>
      <sheetData sheetId="263"/>
      <sheetData sheetId="264"/>
      <sheetData sheetId="265"/>
      <sheetData sheetId="266"/>
      <sheetData sheetId="267"/>
      <sheetData sheetId="268"/>
      <sheetData sheetId="269"/>
      <sheetData sheetId="270"/>
      <sheetData sheetId="271"/>
      <sheetData sheetId="272"/>
      <sheetData sheetId="273" refreshError="1"/>
      <sheetData sheetId="274" refreshError="1"/>
      <sheetData sheetId="27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2)"/>
      <sheetName val="form"/>
      <sheetName val="organized"/>
      <sheetName val="sch (5)1"/>
      <sheetName val="sch (5)"/>
      <sheetName val="sch (4)"/>
      <sheetName val="sch (3)"/>
      <sheetName val="sch.f (2)"/>
      <sheetName val="sch.f"/>
      <sheetName val="sch TNP"/>
      <sheetName val="add (10)"/>
      <sheetName val="add (9)"/>
      <sheetName val="add (8)"/>
      <sheetName val="add (7)"/>
      <sheetName val="add (6)"/>
      <sheetName val="add (5)1"/>
      <sheetName val="add (5)"/>
      <sheetName val="add (4)"/>
      <sheetName val="add (3)"/>
      <sheetName val="add (2)"/>
      <sheetName val="add (1)"/>
      <sheetName val="mat.approve"/>
      <sheetName val="bq tnp"/>
      <sheetName val="bq"/>
      <sheetName val="pay (1)"/>
      <sheetName val="pay (2)"/>
      <sheetName val="bqpay to tnp"/>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data_package"/>
      <sheetName val="stat local"/>
      <sheetName val="1201"/>
      <sheetName val="Group"/>
      <sheetName val="Total 01'05"/>
      <sheetName val="stat_local"/>
      <sheetName val="SAP Open Items Data"/>
      <sheetName val="Accure"/>
      <sheetName val="CRITERIA1"/>
      <sheetName val="เงินกู้ MGC"/>
      <sheetName val="A"/>
      <sheetName val="MOTO"/>
      <sheetName val="Inventory"/>
      <sheetName val="ELEC45-01"/>
      <sheetName val="stat_local1"/>
      <sheetName val="Total_01'05"/>
      <sheetName val="เงินกู้_MGC"/>
      <sheetName val="TB-Oct07"/>
      <sheetName val="MR.MEYER"/>
      <sheetName val="Overall PLATT"/>
      <sheetName val="Unearned_OLD"/>
      <sheetName val=" nfcst_py"/>
      <sheetName val="BOT Rate"/>
      <sheetName val="Maturity Data"/>
      <sheetName val="Avg BOT"/>
      <sheetName val="Hedge Vol &amp; G-L"/>
      <sheetName val="bblยังไม่จ่าย"/>
      <sheetName val="Detail of exchange rate"/>
      <sheetName val="DealerData"/>
      <sheetName val="สมุดรายวัน"/>
      <sheetName val="YQty"/>
      <sheetName val="MAT"/>
      <sheetName val="F1"/>
      <sheetName val="Tb 31.12.15"/>
      <sheetName val="Group TB 31.10.2015"/>
      <sheetName val="Sheet1"/>
      <sheetName val="#366-6E"/>
      <sheetName val="10K4"/>
      <sheetName val="donnee lct"/>
      <sheetName val="I-Données_de_base"/>
      <sheetName val="11"/>
      <sheetName val="FEBRUARY"/>
      <sheetName val="คำชี้แจง"/>
      <sheetName val="CIPA"/>
      <sheetName val="5).Action Plan BL Debone"/>
      <sheetName val="BS (ToP)"/>
      <sheetName val="เงินกู้ธนช"/>
      <sheetName val="NHMT"/>
      <sheetName val="SML"/>
      <sheetName val="CF-14-16"/>
      <sheetName val="stat_local2"/>
      <sheetName val="Total_01'051"/>
      <sheetName val="เงินกู้_MGC1"/>
      <sheetName val="Overall_PLATT"/>
      <sheetName val="MR_MEYER"/>
      <sheetName val="SAP_Open_Items_Data"/>
      <sheetName val="_nfcst_py"/>
      <sheetName val="BOT_Rate"/>
      <sheetName val="Maturity_Data"/>
      <sheetName val="Avg_BOT"/>
      <sheetName val="Hedge_Vol_&amp;_G-L"/>
      <sheetName val="Detail_of_exchange_rate"/>
      <sheetName val="Tb_31_12_15"/>
      <sheetName val="Group_TB_31_10_2015"/>
      <sheetName val="5)_Action_Plan_BL_Debone"/>
      <sheetName val="BS_(ToP)"/>
      <sheetName val="3-ADJ"/>
      <sheetName val="14"/>
      <sheetName val="FA Register"/>
      <sheetName val="Latex Qty&amp;Price (2)"/>
      <sheetName val="Trial Balance"/>
      <sheetName val="#REF"/>
      <sheetName val="DETAIL"/>
      <sheetName val="Calculation PS"/>
      <sheetName val="TB"/>
      <sheetName val="発停サイクル表"/>
      <sheetName val="data"/>
      <sheetName val="TFB-1998"/>
      <sheetName val="Q2 EXPECTED"/>
      <sheetName val="BATCH_M"/>
      <sheetName val="Deferred tax Adjs Clo (P) Q2'18"/>
      <sheetName val="stat_local3"/>
      <sheetName val="Total_01'052"/>
      <sheetName val="เงินกู้_MGC2"/>
      <sheetName val="Overall_PLATT1"/>
      <sheetName val="MR_MEYER1"/>
      <sheetName val="SAP_Open_Items_Data1"/>
      <sheetName val="_nfcst_py1"/>
      <sheetName val="BOT_Rate1"/>
      <sheetName val="Maturity_Data1"/>
      <sheetName val="Avg_BOT1"/>
      <sheetName val="Hedge_Vol_&amp;_G-L1"/>
      <sheetName val="Detail_of_exchange_rate1"/>
      <sheetName val="Tb_31_12_151"/>
      <sheetName val="Group_TB_31_10_20151"/>
      <sheetName val="5)_Action_Plan_BL_Debone1"/>
      <sheetName val="BS_(ToP)1"/>
      <sheetName val="Latex_Qty&amp;Price_(2)"/>
      <sheetName val="FA_Register"/>
      <sheetName val="GL 2018 Q3 - ver1"/>
      <sheetName val="P&amp;L"/>
      <sheetName val="Trial_Balance"/>
      <sheetName val="stat_local5"/>
      <sheetName val="Total_01'054"/>
      <sheetName val="Overall_PLATT3"/>
      <sheetName val="MR_MEYER3"/>
      <sheetName val="BOT_Rate3"/>
      <sheetName val="Maturity_Data3"/>
      <sheetName val="Avg_BOT3"/>
      <sheetName val="Hedge_Vol_&amp;_G-L3"/>
      <sheetName val="เงินกู้_MGC4"/>
      <sheetName val="Detail_of_exchange_rate3"/>
      <sheetName val="SAP_Open_Items_Data3"/>
      <sheetName val="Tb_31_12_153"/>
      <sheetName val="Group_TB_31_10_20153"/>
      <sheetName val="_nfcst_py3"/>
      <sheetName val="5)_Action_Plan_BL_Debone3"/>
      <sheetName val="BS_(ToP)3"/>
      <sheetName val="FA_Register2"/>
      <sheetName val="Latex_Qty&amp;Price_(2)2"/>
      <sheetName val="Trial_Balance2"/>
      <sheetName val="stat_local4"/>
      <sheetName val="Total_01'053"/>
      <sheetName val="Overall_PLATT2"/>
      <sheetName val="MR_MEYER2"/>
      <sheetName val="BOT_Rate2"/>
      <sheetName val="Maturity_Data2"/>
      <sheetName val="Avg_BOT2"/>
      <sheetName val="Hedge_Vol_&amp;_G-L2"/>
      <sheetName val="เงินกู้_MGC3"/>
      <sheetName val="Detail_of_exchange_rate2"/>
      <sheetName val="SAP_Open_Items_Data2"/>
      <sheetName val="Tb_31_12_152"/>
      <sheetName val="Group_TB_31_10_20152"/>
      <sheetName val="_nfcst_py2"/>
      <sheetName val="5)_Action_Plan_BL_Debone2"/>
      <sheetName val="BS_(ToP)2"/>
      <sheetName val="FA_Register1"/>
      <sheetName val="Latex_Qty&amp;Price_(2)1"/>
      <sheetName val="Trial_Balance1"/>
      <sheetName val="stat_local6"/>
      <sheetName val="Total_01'055"/>
      <sheetName val="Overall_PLATT4"/>
      <sheetName val="MR_MEYER4"/>
      <sheetName val="BOT_Rate4"/>
      <sheetName val="Maturity_Data4"/>
      <sheetName val="Avg_BOT4"/>
      <sheetName val="Hedge_Vol_&amp;_G-L4"/>
      <sheetName val="เงินกู้_MGC5"/>
      <sheetName val="Detail_of_exchange_rate4"/>
      <sheetName val="SAP_Open_Items_Data4"/>
      <sheetName val="Tb_31_12_154"/>
      <sheetName val="Group_TB_31_10_20154"/>
      <sheetName val="_nfcst_py4"/>
      <sheetName val="5)_Action_Plan_BL_Debone4"/>
      <sheetName val="BS_(ToP)4"/>
      <sheetName val="FA_Register3"/>
      <sheetName val="Latex_Qty&amp;Price_(2)3"/>
      <sheetName val="Trial_Balance3"/>
      <sheetName val="stat_local7"/>
      <sheetName val="Total_01'056"/>
      <sheetName val="Overall_PLATT5"/>
      <sheetName val="MR_MEYER5"/>
      <sheetName val="BOT_Rate5"/>
      <sheetName val="Maturity_Data5"/>
      <sheetName val="Avg_BOT5"/>
      <sheetName val="Hedge_Vol_&amp;_G-L5"/>
      <sheetName val="เงินกู้_MGC6"/>
      <sheetName val="Detail_of_exchange_rate5"/>
      <sheetName val="SAP_Open_Items_Data5"/>
      <sheetName val="Tb_31_12_155"/>
      <sheetName val="Group_TB_31_10_20155"/>
      <sheetName val="_nfcst_py5"/>
      <sheetName val="5)_Action_Plan_BL_Debone5"/>
      <sheetName val="BS_(ToP)5"/>
      <sheetName val="FA_Register4"/>
      <sheetName val="Latex_Qty&amp;Price_(2)4"/>
      <sheetName val="Trial_Balance4"/>
      <sheetName val="2017 Expense Break down"/>
      <sheetName val="BS"/>
      <sheetName val="NSC-BS11-02"/>
      <sheetName val="Database"/>
      <sheetName val="MOULD"/>
      <sheetName val="O300"/>
      <sheetName val="Master TB"/>
      <sheetName val="R300"/>
      <sheetName val="Sheet2"/>
      <sheetName val="ที่ดินอาคาร อุปกรณ์"/>
      <sheetName val="表紙"/>
      <sheetName val="損益分岐点"/>
      <sheetName val="N-4.4"/>
      <sheetName val="F3-3GP"/>
      <sheetName val="AcqBS"/>
      <sheetName val="数量"/>
      <sheetName val="PNT-QUOT-#3"/>
      <sheetName val="COAT&amp;WRAP-QIOT-#3"/>
      <sheetName val="mapping"/>
      <sheetName val="Cal_help"/>
      <sheetName val="CF-C(+Graph)"/>
      <sheetName val="Statement-BAHT"/>
      <sheetName val="SCB 1 - Current"/>
      <sheetName val="SCB 2 - Current"/>
      <sheetName val="TREND"/>
      <sheetName val="ocean voyage"/>
      <sheetName val="stat_local8"/>
      <sheetName val="Total_01'057"/>
      <sheetName val="Overall_PLATT6"/>
      <sheetName val="MR_MEYER6"/>
      <sheetName val="เงินกู้_MGC7"/>
      <sheetName val="BOT_Rate6"/>
      <sheetName val="Maturity_Data6"/>
      <sheetName val="Avg_BOT6"/>
      <sheetName val="Hedge_Vol_&amp;_G-L6"/>
      <sheetName val="Detail_of_exchange_rate6"/>
      <sheetName val="SAP_Open_Items_Data6"/>
      <sheetName val="Tb_31_12_156"/>
      <sheetName val="Group_TB_31_10_20156"/>
      <sheetName val="_nfcst_py6"/>
      <sheetName val="5)_Action_Plan_BL_Debone6"/>
      <sheetName val="BS_(ToP)6"/>
      <sheetName val="FA_Register5"/>
      <sheetName val="Latex_Qty&amp;Price_(2)5"/>
      <sheetName val="Trial_Balance5"/>
      <sheetName val="Calculation_PS"/>
      <sheetName val="GL_2018_Q3_-_ver1"/>
      <sheetName val="Deferred_tax_Adjs_Clo_(P)_Q2'18"/>
      <sheetName val="Q2_EXPECTED"/>
      <sheetName val="2017_Expense_Break_down"/>
      <sheetName val="Master_TB"/>
      <sheetName val="TOTAL"/>
      <sheetName val="国内HSP"/>
      <sheetName val="donnee_lct"/>
      <sheetName val="PL"/>
      <sheetName val="co"/>
      <sheetName val="WIP"/>
      <sheetName val="L410"/>
      <sheetName val="LCQ"/>
      <sheetName val="actlst01d"/>
      <sheetName val="BD"/>
      <sheetName val="TBE_2004012"/>
      <sheetName val="손익"/>
      <sheetName val="2005 DATA"/>
      <sheetName val="OtherKPI"/>
      <sheetName val="10"/>
      <sheetName val="stat_local9"/>
      <sheetName val="Total_01'058"/>
      <sheetName val="Overall_PLATT7"/>
      <sheetName val="MR_MEYER7"/>
      <sheetName val="เงินกู้_MGC8"/>
      <sheetName val="BOT_Rate7"/>
      <sheetName val="Maturity_Data7"/>
      <sheetName val="Avg_BOT7"/>
      <sheetName val="Hedge_Vol_&amp;_G-L7"/>
      <sheetName val="SAP_Open_Items_Data7"/>
      <sheetName val="Detail_of_exchange_rate7"/>
      <sheetName val="Tb_31_12_157"/>
      <sheetName val="Group_TB_31_10_20157"/>
      <sheetName val="_nfcst_py7"/>
      <sheetName val="5)_Action_Plan_BL_Debone7"/>
      <sheetName val="BS_(ToP)7"/>
      <sheetName val="FA_Register6"/>
      <sheetName val="Trial_Balance6"/>
      <sheetName val="Latex_Qty&amp;Price_(2)6"/>
      <sheetName val="Calculation_PS1"/>
      <sheetName val="Deferred_tax_Adjs_Clo_(P)_Q2'11"/>
      <sheetName val="GL_2018_Q3_-_ver11"/>
      <sheetName val="2017_Expense_Break_down1"/>
      <sheetName val="Q2_EXPECTED1"/>
      <sheetName val="Master_TB1"/>
      <sheetName val="ocean_voyage"/>
      <sheetName val="SCB_1_-_Current"/>
      <sheetName val="SCB_2_-_Current"/>
      <sheetName val="group type"/>
      <sheetName val=" Code -สิทธิรักษาพยาบาล1-9-53"/>
      <sheetName val="Salary  StructureBK. 20-12- (2)"/>
      <sheetName val="REPORT"/>
      <sheetName val="MA"/>
      <sheetName val="Margins"/>
      <sheetName val="iGrouping"/>
      <sheetName val="Rate"/>
      <sheetName val="detailed pl-svcs"/>
      <sheetName val="stat_local10"/>
      <sheetName val="Total_01'059"/>
      <sheetName val="Overall_PLATT8"/>
      <sheetName val="MR_MEYER8"/>
      <sheetName val="เงินกู้_MGC9"/>
      <sheetName val="BOT_Rate8"/>
      <sheetName val="Maturity_Data8"/>
      <sheetName val="Avg_BOT8"/>
      <sheetName val="Hedge_Vol_&amp;_G-L8"/>
      <sheetName val="Detail_of_exchange_rate8"/>
      <sheetName val="SAP_Open_Items_Data8"/>
      <sheetName val="Tb_31_12_158"/>
      <sheetName val="Group_TB_31_10_20158"/>
      <sheetName val="_nfcst_py8"/>
      <sheetName val="5)_Action_Plan_BL_Debone8"/>
      <sheetName val="BS_(ToP)8"/>
      <sheetName val="FA_Register7"/>
      <sheetName val="Latex_Qty&amp;Price_(2)7"/>
      <sheetName val="Trial_Balance7"/>
      <sheetName val="Calculation_PS2"/>
      <sheetName val="GL_2018_Q3_-_ver12"/>
      <sheetName val="Deferred_tax_Adjs_Clo_(P)_Q2'12"/>
      <sheetName val="Master_TB2"/>
      <sheetName val="2017_Expense_Break_down2"/>
      <sheetName val="Q2_EXPECTED2"/>
      <sheetName val="ocean_voyage1"/>
      <sheetName val="SCB_1_-_Current1"/>
      <sheetName val="SCB_2_-_Current1"/>
      <sheetName val="2005_DATA"/>
      <sheetName val="_Code_-สิทธิรักษาพยาบาล1-9-53"/>
      <sheetName val="Salary__StructureBK__20-12-_(2)"/>
      <sheetName val="group_type"/>
      <sheetName val="Breakeven Analysis"/>
      <sheetName val="LOCAL MARKET"/>
      <sheetName val="NEW LOCAL"/>
      <sheetName val="OUTSIDE MARKET"/>
      <sheetName val="AJUSTES"/>
      <sheetName val="CONSOLIDATED"/>
      <sheetName val="VL"/>
      <sheetName val="TN"/>
      <sheetName val="ND"/>
      <sheetName val="ชื่อหุ้น"/>
      <sheetName val="B&amp;S 1999"/>
      <sheetName val="総括"/>
      <sheetName val="Customize Your Invoice"/>
      <sheetName val="세부내용"/>
      <sheetName val="両側規格のグラフ"/>
      <sheetName val="八月份CO号"/>
      <sheetName val="1-1.BS"/>
      <sheetName val="report detial"/>
      <sheetName val="exchange rate"/>
      <sheetName val="P1"/>
      <sheetName val="MainComp"/>
      <sheetName val="Control List"/>
      <sheetName val="Control_List"/>
      <sheetName val="NOTE 29"/>
      <sheetName val="Library Procedures"/>
      <sheetName val="Control_List1"/>
      <sheetName val="mix"/>
      <sheetName val="เงินกู้ธนชาติ"/>
      <sheetName val="qtr3"/>
      <sheetName val="qtr4"/>
      <sheetName val="falso"/>
      <sheetName val="3A STD"/>
      <sheetName val="4003-1 lead"/>
      <sheetName val="table"/>
      <sheetName val="MFA"/>
      <sheetName val="ฝ่ายบัญชีและการเงิน"/>
      <sheetName val="15310000 (2010)"/>
      <sheetName val="stat_local11"/>
      <sheetName val="Total_01'0510"/>
      <sheetName val="MR_MEYER9"/>
      <sheetName val="Overall_PLATT9"/>
      <sheetName val="BOT_Rate9"/>
      <sheetName val="Maturity_Data9"/>
      <sheetName val="Avg_BOT9"/>
      <sheetName val="Hedge_Vol_&amp;_G-L9"/>
      <sheetName val="เงินกู้_MGC10"/>
      <sheetName val="Detail_of_exchange_rate9"/>
      <sheetName val="SAP_Open_Items_Data9"/>
      <sheetName val="Tb_31_12_159"/>
      <sheetName val="Group_TB_31_10_20159"/>
      <sheetName val="_nfcst_py9"/>
      <sheetName val="5)_Action_Plan_BL_Debone9"/>
      <sheetName val="BS_(ToP)9"/>
      <sheetName val="FA_Register8"/>
      <sheetName val="Latex_Qty&amp;Price_(2)8"/>
      <sheetName val="Trial_Balance8"/>
      <sheetName val="Calculation_PS3"/>
      <sheetName val="GL_2018_Q3_-_ver13"/>
      <sheetName val="Q2_EXPECTED3"/>
      <sheetName val="2017_Expense_Break_down3"/>
      <sheetName val="Deferred_tax_Adjs_Clo_(P)_Q2'13"/>
      <sheetName val="Master_TB3"/>
      <sheetName val="ocean_voyage2"/>
      <sheetName val="SCB_1_-_Current2"/>
      <sheetName val="SCB_2_-_Current2"/>
      <sheetName val="2005_DATA1"/>
      <sheetName val="_Code_-สิทธิรักษาพยาบาล1-9-531"/>
      <sheetName val="Salary__StructureBK__20-12-_(21"/>
      <sheetName val="group_type1"/>
      <sheetName val="Breakeven_Analysis"/>
      <sheetName val="detailed_pl-svcs"/>
      <sheetName val="LOCAL_MARKET"/>
      <sheetName val="NEW_LOCAL"/>
      <sheetName val="OUTSIDE_MARKET"/>
      <sheetName val="ที่ดินอาคาร_อุปกรณ์"/>
      <sheetName val="B&amp;S_1999"/>
      <sheetName val="Customize_Your_Invoice"/>
      <sheetName val="1-1_BS"/>
      <sheetName val="15310000_(2010)"/>
      <sheetName val="B1"/>
      <sheetName val="BMCT2003"/>
      <sheetName val="Puerto Rico"/>
      <sheetName val="graph"/>
      <sheetName val="Summary"/>
      <sheetName val="assumption"/>
      <sheetName val="Main"/>
      <sheetName val="STart"/>
      <sheetName val="SUM"/>
      <sheetName val="基本量販店動向"/>
      <sheetName val="J2"/>
      <sheetName val="J1"/>
      <sheetName val="Data2007"/>
      <sheetName val="Prod"/>
      <sheetName val="ROOMS_ST"/>
      <sheetName val="TELEPHONE"/>
      <sheetName val="Control_List2"/>
      <sheetName val=" AE INTEGRAL VALUE MC 1"/>
      <sheetName val="Puerto_Rico"/>
      <sheetName val="Amortization Table"/>
      <sheetName val="Selection"/>
      <sheetName val="TrialBalance Q3-2002"/>
      <sheetName val="PR4"/>
      <sheetName val="Discount"/>
      <sheetName val="Int."/>
      <sheetName val="Link FS for Ref. FS caption"/>
      <sheetName val="Proportion"/>
      <sheetName val="ICP"/>
      <sheetName val="Inv Elim Clo (D)"/>
      <sheetName val="Inv Mar Elim Clo (H)"/>
      <sheetName val="Oth Cons Adjs Clo(L)"/>
      <sheetName val="Defered tax Adjs Clo(P)"/>
      <sheetName val="Entity Curr Adjs"/>
      <sheetName val="Conso"/>
      <sheetName val="Link FS"/>
      <sheetName val="รายชื่อเมษายน"/>
      <sheetName val="รายชื่อกุมภาพันธ์"/>
      <sheetName val="รายชื่อมกราคม"/>
      <sheetName val="รายชื่อกรกฎาคม"/>
      <sheetName val="รายชื่อมิถุนายน"/>
      <sheetName val="รายชื่อมีนาคม"/>
      <sheetName val="รายชื่อพฤษภาคม"/>
      <sheetName val="stat_local12"/>
      <sheetName val="Total_01'0511"/>
      <sheetName val="Overall_PLATT10"/>
      <sheetName val="MR_MEYER10"/>
      <sheetName val="BOT_Rate10"/>
      <sheetName val="Maturity_Data10"/>
      <sheetName val="Avg_BOT10"/>
      <sheetName val="Hedge_Vol_&amp;_G-L10"/>
      <sheetName val="เงินกู้_MGC11"/>
      <sheetName val="Detail_of_exchange_rate10"/>
      <sheetName val="SAP_Open_Items_Data10"/>
      <sheetName val="Tb_31_12_1510"/>
      <sheetName val="Group_TB_31_10_201510"/>
      <sheetName val="_nfcst_py10"/>
      <sheetName val="5)_Action_Plan_BL_Debone10"/>
      <sheetName val="BS_(ToP)10"/>
      <sheetName val="FA_Register9"/>
      <sheetName val="Latex_Qty&amp;Price_(2)9"/>
      <sheetName val="Trial_Balance9"/>
      <sheetName val="Calculation_PS4"/>
      <sheetName val="Deferred_tax_Adjs_Clo_(P)_Q2'14"/>
      <sheetName val="GL_2018_Q3_-_ver14"/>
      <sheetName val="2017_Expense_Break_down4"/>
      <sheetName val="Q2_EXPECTED4"/>
      <sheetName val="Master_TB4"/>
      <sheetName val="ocean_voyage3"/>
      <sheetName val="SCB_1_-_Current3"/>
      <sheetName val="SCB_2_-_Current3"/>
      <sheetName val="Level of Effort"/>
      <sheetName val="Rates"/>
      <sheetName val="stat_local13"/>
      <sheetName val="Total_01'0512"/>
      <sheetName val="Overall_PLATT11"/>
      <sheetName val="MR_MEYER11"/>
      <sheetName val="BOT_Rate11"/>
      <sheetName val="Maturity_Data11"/>
      <sheetName val="Avg_BOT11"/>
      <sheetName val="Hedge_Vol_&amp;_G-L11"/>
      <sheetName val="เงินกู้_MGC12"/>
      <sheetName val="Detail_of_exchange_rate11"/>
      <sheetName val="SAP_Open_Items_Data11"/>
      <sheetName val="Tb_31_12_1511"/>
      <sheetName val="Group_TB_31_10_201511"/>
      <sheetName val="_nfcst_py11"/>
      <sheetName val="5)_Action_Plan_BL_Debone11"/>
      <sheetName val="BS_(ToP)11"/>
      <sheetName val="FA_Register10"/>
      <sheetName val="Latex_Qty&amp;Price_(2)10"/>
      <sheetName val="Trial_Balance10"/>
      <sheetName val="Calculation_PS5"/>
      <sheetName val="Deferred_tax_Adjs_Clo_(P)_Q2'15"/>
      <sheetName val="GL_2018_Q3_-_ver15"/>
      <sheetName val="2017_Expense_Break_down5"/>
      <sheetName val="Q2_EXPECTED5"/>
      <sheetName val="Master_TB5"/>
      <sheetName val="ocean_voyage4"/>
      <sheetName val="SCB_1_-_Current4"/>
      <sheetName val="SCB_2_-_Current4"/>
      <sheetName val="donnee_lct1"/>
      <sheetName val="exchange_rate"/>
      <sheetName val="report_detial"/>
      <sheetName val="N-4_4"/>
      <sheetName val="Competitors"/>
      <sheetName val="PRMT_05"/>
      <sheetName val="D"/>
      <sheetName val="Office Space"/>
      <sheetName val="am_cost"/>
      <sheetName val="Variables"/>
      <sheetName val="k-5"/>
      <sheetName val="Actions &amp; Projects"/>
      <sheetName val="working capital"/>
      <sheetName val="P&amp;L-PTA"/>
      <sheetName val="inventory-pta"/>
      <sheetName val="P&amp;L-DMT"/>
      <sheetName val="Raw Material Cost"/>
      <sheetName val="sales"/>
      <sheetName val="inventory-dmt"/>
      <sheetName val="fr"/>
      <sheetName val="A1"/>
      <sheetName val="BudgetType"/>
      <sheetName val="Plants"/>
      <sheetName val="Stk"/>
      <sheetName val="QOS Graph"/>
      <sheetName val="BU Summary Data"/>
      <sheetName val="2005_DATA3"/>
      <sheetName val="donnee_lct2"/>
      <sheetName val="group_type3"/>
      <sheetName val="_Code_-สิทธิรักษาพยาบาล1-9-533"/>
      <sheetName val="Salary__StructureBK__20-12-_(23"/>
      <sheetName val="LOCAL_MARKET2"/>
      <sheetName val="NEW_LOCAL2"/>
      <sheetName val="OUTSIDE_MARKET2"/>
      <sheetName val="ที่ดินอาคาร_อุปกรณ์2"/>
      <sheetName val="exchange_rate1"/>
      <sheetName val="report_detial1"/>
      <sheetName val="Breakeven_Analysis2"/>
      <sheetName val="B&amp;S_19992"/>
      <sheetName val="Customize_Your_Invoice2"/>
      <sheetName val="1-1_BS2"/>
      <sheetName val="N-4_41"/>
      <sheetName val="detailed_pl-svcs2"/>
      <sheetName val="NOTE_291"/>
      <sheetName val="Library_Procedures1"/>
      <sheetName val="Puerto_Rico2"/>
      <sheetName val="15310000_(2010)2"/>
      <sheetName val="Control_List3"/>
      <sheetName val="QOS_Graph"/>
      <sheetName val="BU_Summary_Data"/>
      <sheetName val="2005_DATA2"/>
      <sheetName val="group_type2"/>
      <sheetName val="_Code_-สิทธิรักษาพยาบาล1-9-532"/>
      <sheetName val="Salary__StructureBK__20-12-_(22"/>
      <sheetName val="LOCAL_MARKET1"/>
      <sheetName val="NEW_LOCAL1"/>
      <sheetName val="OUTSIDE_MARKET1"/>
      <sheetName val="ที่ดินอาคาร_อุปกรณ์1"/>
      <sheetName val="Breakeven_Analysis1"/>
      <sheetName val="B&amp;S_19991"/>
      <sheetName val="Customize_Your_Invoice1"/>
      <sheetName val="1-1_BS1"/>
      <sheetName val="detailed_pl-svcs1"/>
      <sheetName val="NOTE_29"/>
      <sheetName val="Library_Procedures"/>
      <sheetName val="Puerto_Rico1"/>
      <sheetName val="15310000_(2010)1"/>
      <sheetName val="AutoLiv"/>
      <sheetName val="exchange_rate2"/>
      <sheetName val="report_detial2"/>
      <sheetName val="N-4_42"/>
      <sheetName val="Monthly"/>
      <sheetName val="collection external"/>
      <sheetName val="INDEX"/>
      <sheetName val="Lead Q1 2022"/>
      <sheetName val="Office_Space"/>
      <sheetName val="E-1-1"/>
      <sheetName val="Location Codes"/>
      <sheetName val="เปรียบเทียบเดือน12"/>
      <sheetName val="Jan 01"/>
      <sheetName val="May-Apr 2009"/>
      <sheetName val="Link data-july"/>
      <sheetName val="bbl.43-98"/>
      <sheetName val="Office_Space1"/>
      <sheetName val="QTY &amp; AMT"/>
      <sheetName val="Int_"/>
      <sheetName val="3A_STD"/>
      <sheetName val="4003-1_lead"/>
      <sheetName val="Amortization_Table"/>
      <sheetName val="TrialBalance_Q3-2002"/>
      <sheetName val="Level_of_Effort"/>
      <sheetName val="forecast"/>
      <sheetName val="tax computation"/>
      <sheetName val="ลงทะเบียน+ยอดขาย_2008"/>
      <sheetName val="ขายจานรวม"/>
      <sheetName val="July2007"/>
      <sheetName val="2007"/>
      <sheetName val="2006"/>
      <sheetName val="2006(1)"/>
      <sheetName val="2006(2)"/>
      <sheetName val="2006 (2)"/>
      <sheetName val="2006_1_"/>
      <sheetName val="2006_2_"/>
      <sheetName val="Menu"/>
      <sheetName val="Cover"/>
      <sheetName val="TB10"/>
      <sheetName val="Lists"/>
      <sheetName val="Tier1リスト"/>
      <sheetName val="グラフ"/>
      <sheetName val="tp"/>
      <sheetName val="Codes"/>
      <sheetName val="Furniture_Master"/>
      <sheetName val="AccountList"/>
      <sheetName val="Drivers"/>
      <sheetName val="office"/>
      <sheetName val="stat_local14"/>
      <sheetName val="Total_01'0513"/>
      <sheetName val="เงินกู้_MGC13"/>
      <sheetName val="SAP_Open_Items_Data12"/>
      <sheetName val="MR_MEYER12"/>
      <sheetName val="Overall_PLATT12"/>
      <sheetName val="BOT_Rate12"/>
      <sheetName val="Maturity_Data12"/>
      <sheetName val="Avg_BOT12"/>
      <sheetName val="Hedge_Vol_&amp;_G-L12"/>
      <sheetName val="Detail_of_exchange_rate12"/>
      <sheetName val="Tb_31_12_1512"/>
      <sheetName val="Group_TB_31_10_201512"/>
      <sheetName val="_nfcst_py12"/>
      <sheetName val="5)_Action_Plan_BL_Debone12"/>
      <sheetName val="BS_(ToP)12"/>
      <sheetName val="Trial_Balance11"/>
      <sheetName val="FA_Register11"/>
      <sheetName val="Latex_Qty&amp;Price_(2)11"/>
      <sheetName val="Calculation_PS6"/>
      <sheetName val="GL_2018_Q3_-_ver16"/>
      <sheetName val="Deferred_tax_Adjs_Clo_(P)_Q2'16"/>
      <sheetName val="Q2_EXPECTED6"/>
      <sheetName val="Master_TB6"/>
      <sheetName val="2017_Expense_Break_down6"/>
      <sheetName val="ocean_voyage5"/>
      <sheetName val="2005_DATA4"/>
      <sheetName val="SCB_1_-_Current5"/>
      <sheetName val="SCB_2_-_Current5"/>
      <sheetName val="donnee_lct3"/>
      <sheetName val="group_type4"/>
      <sheetName val="_Code_-สิทธิรักษาพยาบาล1-9-534"/>
      <sheetName val="Salary__StructureBK__20-12-_(24"/>
      <sheetName val="LOCAL_MARKET3"/>
      <sheetName val="NEW_LOCAL3"/>
      <sheetName val="OUTSIDE_MARKET3"/>
      <sheetName val="ที่ดินอาคาร_อุปกรณ์3"/>
      <sheetName val="exchange_rate3"/>
      <sheetName val="report_detial3"/>
      <sheetName val="Breakeven_Analysis3"/>
      <sheetName val="B&amp;S_19993"/>
      <sheetName val="Customize_Your_Invoice3"/>
      <sheetName val="1-1_BS3"/>
      <sheetName val="N-4_43"/>
      <sheetName val="detailed_pl-svcs3"/>
      <sheetName val="NOTE_292"/>
      <sheetName val="Library_Procedures2"/>
      <sheetName val="Puerto_Rico3"/>
      <sheetName val="15310000_(2010)3"/>
      <sheetName val="Control_List4"/>
      <sheetName val="QOS_Graph1"/>
      <sheetName val="BU_Summary_Data1"/>
      <sheetName val="Feb"/>
      <sheetName val="Mar"/>
      <sheetName val="Apr"/>
      <sheetName val="May"/>
      <sheetName val="Jan"/>
      <sheetName val="June"/>
      <sheetName val="MD_R"/>
      <sheetName val="CELL_A"/>
      <sheetName val="ENV_A"/>
      <sheetName val="PG_A"/>
      <sheetName val="MD_A"/>
      <sheetName val="RMP_A"/>
      <sheetName val="RMZ_A"/>
      <sheetName val="JUNE1"/>
      <sheetName val="ENV_R"/>
      <sheetName val="PG_R"/>
      <sheetName val="CELL_R"/>
      <sheetName val="QA&amp;R_R"/>
      <sheetName val="RMP_R"/>
      <sheetName val="RMZ_R"/>
      <sheetName val="Returns"/>
      <sheetName val=" TB Summaries"/>
      <sheetName val="Info"/>
      <sheetName val="salary &amp; pr tax"/>
      <sheetName val="Objective 1 Detail Budget ICNL"/>
      <sheetName val="PL selection"/>
      <sheetName val="Net Sales17"/>
      <sheetName val="Link_FS_for_Ref__FS_caption"/>
      <sheetName val="Inv_Elim_Clo_(D)"/>
      <sheetName val="Inv_Mar_Elim_Clo_(H)"/>
      <sheetName val="Oth_Cons_Adjs_Clo(L)"/>
      <sheetName val="Defered_tax_Adjs_Clo(P)"/>
      <sheetName val="Entity_Curr_Adjs"/>
      <sheetName val="Link_FS"/>
      <sheetName val="Office_Space2"/>
      <sheetName val="working_capital"/>
      <sheetName val="Raw_Material_Cost"/>
      <sheetName val="_AE_INTEGRAL_VALUE_MC_1"/>
      <sheetName val="Actions_&amp;_Projects"/>
      <sheetName val="collection_external"/>
      <sheetName val="Jan_01"/>
      <sheetName val="Location_Codes"/>
      <sheetName val="tax_computation"/>
      <sheetName val="QTY_&amp;_AMT"/>
      <sheetName val="stat_local15"/>
      <sheetName val="Total_01'0514"/>
      <sheetName val="Overall_PLATT13"/>
      <sheetName val="MR_MEYER13"/>
      <sheetName val="BOT_Rate13"/>
      <sheetName val="Maturity_Data13"/>
      <sheetName val="Avg_BOT13"/>
      <sheetName val="Hedge_Vol_&amp;_G-L13"/>
      <sheetName val="เงินกู้_MGC14"/>
      <sheetName val="Detail_of_exchange_rate13"/>
      <sheetName val="SAP_Open_Items_Data13"/>
      <sheetName val="Tb_31_12_1513"/>
      <sheetName val="Group_TB_31_10_201513"/>
      <sheetName val="_nfcst_py13"/>
      <sheetName val="5)_Action_Plan_BL_Debone13"/>
      <sheetName val="BS_(ToP)13"/>
      <sheetName val="FA_Register12"/>
      <sheetName val="Latex_Qty&amp;Price_(2)12"/>
      <sheetName val="Trial_Balance12"/>
      <sheetName val="Calculation_PS7"/>
      <sheetName val="Q2_EXPECTED7"/>
      <sheetName val="Deferred_tax_Adjs_Clo_(P)_Q2'17"/>
      <sheetName val="GL_2018_Q3_-_ver17"/>
      <sheetName val="Master_TB7"/>
      <sheetName val="2017_Expense_Break_down7"/>
      <sheetName val="ocean_voyage6"/>
      <sheetName val="SCB_1_-_Current6"/>
      <sheetName val="SCB_2_-_Current6"/>
      <sheetName val="2005_DATA5"/>
      <sheetName val="_Code_-สิทธิรักษาพยาบาล1-9-535"/>
      <sheetName val="Salary__StructureBK__20-12-_(25"/>
      <sheetName val="group_type5"/>
      <sheetName val="donnee_lct4"/>
      <sheetName val="Breakeven_Analysis4"/>
      <sheetName val="LOCAL_MARKET4"/>
      <sheetName val="NEW_LOCAL4"/>
      <sheetName val="OUTSIDE_MARKET4"/>
      <sheetName val="ที่ดินอาคาร_อุปกรณ์4"/>
      <sheetName val="detailed_pl-svcs4"/>
      <sheetName val="exchange_rate4"/>
      <sheetName val="N-4_44"/>
      <sheetName val="B&amp;S_19994"/>
      <sheetName val="Customize_Your_Invoice4"/>
      <sheetName val="1-1_BS4"/>
      <sheetName val="report_detial4"/>
      <sheetName val="15310000_(2010)4"/>
      <sheetName val="NOTE_293"/>
      <sheetName val="Library_Procedures3"/>
      <sheetName val="Puerto_Rico4"/>
      <sheetName val="Control_List5"/>
      <sheetName val="3A_STD1"/>
      <sheetName val="4003-1_lead1"/>
      <sheetName val="TrialBalance_Q3-20021"/>
      <sheetName val="Link_FS_for_Ref__FS_caption1"/>
      <sheetName val="Inv_Elim_Clo_(D)1"/>
      <sheetName val="Inv_Mar_Elim_Clo_(H)1"/>
      <sheetName val="Oth_Cons_Adjs_Clo(L)1"/>
      <sheetName val="Defered_tax_Adjs_Clo(P)1"/>
      <sheetName val="Entity_Curr_Adjs1"/>
      <sheetName val="Link_FS1"/>
      <sheetName val="Amortization_Table1"/>
      <sheetName val="Int_1"/>
      <sheetName val="Office_Space3"/>
      <sheetName val="Level_of_Effort1"/>
      <sheetName val="working_capital1"/>
      <sheetName val="Raw_Material_Cost1"/>
      <sheetName val="QOS_Graph2"/>
      <sheetName val="BU_Summary_Data2"/>
      <sheetName val="_AE_INTEGRAL_VALUE_MC_11"/>
      <sheetName val="Actions_&amp;_Projects1"/>
      <sheetName val="collection_external1"/>
      <sheetName val="Jan_011"/>
      <sheetName val="Location_Codes1"/>
      <sheetName val="tax_computation1"/>
      <sheetName val="QTY_&amp;_AMT1"/>
      <sheetName val="Probability"/>
      <sheetName val="Sensitivity"/>
      <sheetName val="Owner"/>
      <sheetName val="CashFlow"/>
      <sheetName val="Consolidate"/>
      <sheetName val="Comparison"/>
      <sheetName val="Calc2"/>
      <sheetName val="Input"/>
      <sheetName val="Calc"/>
      <sheetName val="Option1"/>
      <sheetName val="Option2"/>
      <sheetName val="Option3"/>
      <sheetName val="Option4"/>
      <sheetName val="Land Tax"/>
      <sheetName val="Manual-Input"/>
      <sheetName val="Gantt"/>
      <sheetName val="Title"/>
      <sheetName val="SW"/>
      <sheetName val="הכנסות מוכרות מרבעונים קודמים"/>
      <sheetName val="TAX INCOME"/>
      <sheetName val="INCOME STATEMENT 3"/>
      <sheetName val="FF-21(a)"/>
      <sheetName val="เงินสำรองเกษียยณอายุ"/>
      <sheetName val="6"/>
      <sheetName val="drop list"/>
      <sheetName val="Volume"/>
      <sheetName val="e-2 capital afe - carryover"/>
      <sheetName val="stat_local16"/>
      <sheetName val="Total_01'0515"/>
      <sheetName val="Overall_PLATT14"/>
      <sheetName val="MR_MEYER14"/>
      <sheetName val="เงินกู้_MGC15"/>
      <sheetName val="BOT_Rate14"/>
      <sheetName val="Maturity_Data14"/>
      <sheetName val="Avg_BOT14"/>
      <sheetName val="Hedge_Vol_&amp;_G-L14"/>
      <sheetName val="SAP_Open_Items_Data14"/>
      <sheetName val="Detail_of_exchange_rate14"/>
      <sheetName val="Tb_31_12_1514"/>
      <sheetName val="Group_TB_31_10_201514"/>
      <sheetName val="_nfcst_py14"/>
      <sheetName val="5)_Action_Plan_BL_Debone14"/>
      <sheetName val="BS_(ToP)14"/>
      <sheetName val="FA_Register13"/>
      <sheetName val="Latex_Qty&amp;Price_(2)13"/>
      <sheetName val="Trial_Balance13"/>
      <sheetName val="Calculation_PS8"/>
      <sheetName val="GL_2018_Q3_-_ver18"/>
      <sheetName val="Deferred_tax_Adjs_Clo_(P)_Q2'19"/>
      <sheetName val="Q2_EXPECTED8"/>
      <sheetName val="Master_TB8"/>
      <sheetName val="2017_Expense_Break_down8"/>
      <sheetName val="ocean_voyage7"/>
      <sheetName val="SCB_1_-_Current7"/>
      <sheetName val="SCB_2_-_Current7"/>
      <sheetName val="2005_DATA6"/>
      <sheetName val="_Code_-สิทธิรักษาพยาบาล1-9-536"/>
      <sheetName val="Salary__StructureBK__20-12-_(26"/>
      <sheetName val="group_type6"/>
      <sheetName val="donnee_lct5"/>
      <sheetName val="B&amp;S_19995"/>
      <sheetName val="Customize_Your_Invoice5"/>
      <sheetName val="1-1_BS5"/>
      <sheetName val="LOCAL_MARKET5"/>
      <sheetName val="NEW_LOCAL5"/>
      <sheetName val="OUTSIDE_MARKET5"/>
      <sheetName val="Breakeven_Analysis5"/>
      <sheetName val="ที่ดินอาคาร_อุปกรณ์5"/>
      <sheetName val="detailed_pl-svcs5"/>
      <sheetName val="exchange_rate5"/>
      <sheetName val="N-4_45"/>
      <sheetName val="report_detial5"/>
      <sheetName val="15310000_(2010)5"/>
      <sheetName val="NOTE_294"/>
      <sheetName val="Library_Procedures4"/>
      <sheetName val="Puerto_Rico5"/>
      <sheetName val="Control_List6"/>
      <sheetName val="3A_STD2"/>
      <sheetName val="4003-1_lead2"/>
      <sheetName val="TrialBalance_Q3-20022"/>
      <sheetName val="Link_FS_for_Ref__FS_caption2"/>
      <sheetName val="Inv_Elim_Clo_(D)2"/>
      <sheetName val="Inv_Mar_Elim_Clo_(H)2"/>
      <sheetName val="Oth_Cons_Adjs_Clo(L)2"/>
      <sheetName val="Defered_tax_Adjs_Clo(P)2"/>
      <sheetName val="Entity_Curr_Adjs2"/>
      <sheetName val="Link_FS2"/>
      <sheetName val="Amortization_Table2"/>
      <sheetName val="Int_2"/>
      <sheetName val="Office_Space4"/>
      <sheetName val="Level_of_Effort2"/>
      <sheetName val="working_capital2"/>
      <sheetName val="Raw_Material_Cost2"/>
      <sheetName val="QOS_Graph3"/>
      <sheetName val="BU_Summary_Data3"/>
      <sheetName val="_AE_INTEGRAL_VALUE_MC_12"/>
      <sheetName val="Actions_&amp;_Projects2"/>
      <sheetName val="collection_external2"/>
      <sheetName val="Jan_012"/>
      <sheetName val="Location_Codes2"/>
      <sheetName val="tax_computation2"/>
      <sheetName val="QTY_&amp;_AMT2"/>
      <sheetName val="2006_(2)"/>
      <sheetName val="May-Apr_2009"/>
      <sheetName val="Link_data-july"/>
      <sheetName val="bbl_43-98"/>
      <sheetName val="Lead_Q1_2022"/>
      <sheetName val="_TB_Summaries"/>
      <sheetName val="O310 (A)"/>
      <sheetName val="Wvð"/>
      <sheetName val="BS-Thai"/>
      <sheetName val="総合B"/>
      <sheetName val="???"/>
      <sheetName val="AA-1"/>
      <sheetName val="TB09.30.04"/>
      <sheetName val="BS_FULL"/>
      <sheetName val="เครื่องมือ"/>
      <sheetName val="ยานพาหนะ"/>
      <sheetName val="อาคาร"/>
    </sheetNames>
    <sheetDataSet>
      <sheetData sheetId="0">
        <row r="769">
          <cell r="D769">
            <v>0</v>
          </cell>
        </row>
      </sheetData>
      <sheetData sheetId="1">
        <row r="769">
          <cell r="D769">
            <v>0</v>
          </cell>
        </row>
      </sheetData>
      <sheetData sheetId="2" refreshError="1">
        <row r="769">
          <cell r="D769">
            <v>0</v>
          </cell>
        </row>
        <row r="770">
          <cell r="D770">
            <v>10501106.08</v>
          </cell>
        </row>
        <row r="771">
          <cell r="D771">
            <v>0</v>
          </cell>
        </row>
        <row r="772">
          <cell r="D772">
            <v>1104480.77</v>
          </cell>
        </row>
        <row r="773">
          <cell r="D773">
            <v>0</v>
          </cell>
        </row>
        <row r="774">
          <cell r="D774">
            <v>0</v>
          </cell>
        </row>
        <row r="775">
          <cell r="D775">
            <v>0</v>
          </cell>
        </row>
        <row r="776">
          <cell r="D776">
            <v>4888808.6100000003</v>
          </cell>
        </row>
        <row r="777">
          <cell r="D777">
            <v>-2137403.85</v>
          </cell>
        </row>
        <row r="778">
          <cell r="D778">
            <v>0</v>
          </cell>
        </row>
        <row r="779">
          <cell r="D779">
            <v>0</v>
          </cell>
        </row>
        <row r="780">
          <cell r="D780">
            <v>-2189387.61</v>
          </cell>
        </row>
        <row r="781">
          <cell r="D781">
            <v>0</v>
          </cell>
        </row>
        <row r="782">
          <cell r="D782">
            <v>24892.49</v>
          </cell>
        </row>
        <row r="783">
          <cell r="D783">
            <v>0</v>
          </cell>
        </row>
        <row r="784">
          <cell r="D784">
            <v>70000000</v>
          </cell>
        </row>
        <row r="785">
          <cell r="D785">
            <v>0</v>
          </cell>
        </row>
        <row r="786">
          <cell r="D786">
            <v>-184467.44</v>
          </cell>
        </row>
        <row r="787">
          <cell r="D787">
            <v>8086.43</v>
          </cell>
        </row>
        <row r="788">
          <cell r="D788">
            <v>0</v>
          </cell>
        </row>
        <row r="789">
          <cell r="D789">
            <v>0</v>
          </cell>
        </row>
        <row r="790">
          <cell r="D790">
            <v>-68854711.370000005</v>
          </cell>
        </row>
        <row r="791">
          <cell r="D791">
            <v>0</v>
          </cell>
        </row>
        <row r="792">
          <cell r="D792">
            <v>0</v>
          </cell>
        </row>
        <row r="793">
          <cell r="D793">
            <v>-1357894.15</v>
          </cell>
        </row>
        <row r="794">
          <cell r="D794">
            <v>0</v>
          </cell>
        </row>
        <row r="795">
          <cell r="D795">
            <v>0</v>
          </cell>
        </row>
        <row r="796">
          <cell r="D796">
            <v>0</v>
          </cell>
        </row>
        <row r="797">
          <cell r="D797">
            <v>0</v>
          </cell>
        </row>
        <row r="798">
          <cell r="D798">
            <v>0</v>
          </cell>
        </row>
        <row r="799">
          <cell r="D799">
            <v>0</v>
          </cell>
        </row>
        <row r="800">
          <cell r="D800">
            <v>0</v>
          </cell>
        </row>
        <row r="801">
          <cell r="D801">
            <v>0</v>
          </cell>
        </row>
        <row r="802">
          <cell r="D802">
            <v>0</v>
          </cell>
        </row>
        <row r="803">
          <cell r="D803">
            <v>0</v>
          </cell>
        </row>
        <row r="804">
          <cell r="D804">
            <v>0</v>
          </cell>
        </row>
        <row r="805">
          <cell r="D805">
            <v>0</v>
          </cell>
        </row>
        <row r="806">
          <cell r="D806">
            <v>0</v>
          </cell>
        </row>
        <row r="807">
          <cell r="D807">
            <v>0</v>
          </cell>
        </row>
        <row r="808">
          <cell r="D808">
            <v>0</v>
          </cell>
        </row>
        <row r="809">
          <cell r="D809">
            <v>0</v>
          </cell>
        </row>
        <row r="810">
          <cell r="D810">
            <v>0</v>
          </cell>
        </row>
        <row r="811">
          <cell r="D811">
            <v>0</v>
          </cell>
        </row>
        <row r="812">
          <cell r="D812">
            <v>0</v>
          </cell>
        </row>
        <row r="813">
          <cell r="D813">
            <v>0</v>
          </cell>
        </row>
        <row r="814">
          <cell r="D814">
            <v>0</v>
          </cell>
        </row>
        <row r="815">
          <cell r="D815">
            <v>0</v>
          </cell>
        </row>
        <row r="816">
          <cell r="D816">
            <v>0</v>
          </cell>
        </row>
        <row r="817">
          <cell r="D817">
            <v>0</v>
          </cell>
        </row>
        <row r="818">
          <cell r="D818">
            <v>0</v>
          </cell>
        </row>
        <row r="819">
          <cell r="D819">
            <v>9770457.4700000007</v>
          </cell>
        </row>
        <row r="820">
          <cell r="D820">
            <v>0</v>
          </cell>
        </row>
        <row r="821">
          <cell r="D821">
            <v>0</v>
          </cell>
        </row>
        <row r="822">
          <cell r="D822">
            <v>0</v>
          </cell>
        </row>
        <row r="823">
          <cell r="D823">
            <v>-188894.44</v>
          </cell>
        </row>
        <row r="824">
          <cell r="D824">
            <v>-67650</v>
          </cell>
        </row>
        <row r="825">
          <cell r="D825">
            <v>0</v>
          </cell>
        </row>
        <row r="826">
          <cell r="D826">
            <v>-119312.55</v>
          </cell>
        </row>
        <row r="827">
          <cell r="D827">
            <v>0</v>
          </cell>
        </row>
        <row r="828">
          <cell r="D828">
            <v>0</v>
          </cell>
        </row>
        <row r="829">
          <cell r="D829">
            <v>0</v>
          </cell>
        </row>
        <row r="830">
          <cell r="D830">
            <v>1571805.4</v>
          </cell>
        </row>
        <row r="831">
          <cell r="D831">
            <v>0</v>
          </cell>
        </row>
        <row r="832">
          <cell r="D832">
            <v>801634.5</v>
          </cell>
        </row>
        <row r="833">
          <cell r="D833">
            <v>9713596.1799999997</v>
          </cell>
        </row>
        <row r="834">
          <cell r="D834">
            <v>-19569.439999999999</v>
          </cell>
        </row>
        <row r="835">
          <cell r="D835">
            <v>0</v>
          </cell>
        </row>
        <row r="836">
          <cell r="D836">
            <v>0</v>
          </cell>
        </row>
        <row r="837">
          <cell r="D837">
            <v>0</v>
          </cell>
        </row>
        <row r="838">
          <cell r="D838">
            <v>0</v>
          </cell>
        </row>
        <row r="839">
          <cell r="D839">
            <v>0</v>
          </cell>
        </row>
        <row r="840">
          <cell r="D840">
            <v>0</v>
          </cell>
        </row>
        <row r="841">
          <cell r="D841">
            <v>3601587.78</v>
          </cell>
        </row>
        <row r="842">
          <cell r="D842">
            <v>-603215.9</v>
          </cell>
        </row>
        <row r="843">
          <cell r="D843">
            <v>0</v>
          </cell>
        </row>
        <row r="844">
          <cell r="D844">
            <v>95762.5</v>
          </cell>
        </row>
        <row r="845">
          <cell r="D845">
            <v>0</v>
          </cell>
        </row>
        <row r="846">
          <cell r="D846">
            <v>0</v>
          </cell>
        </row>
        <row r="847">
          <cell r="D847">
            <v>0</v>
          </cell>
        </row>
        <row r="848">
          <cell r="D848">
            <v>3179.2</v>
          </cell>
        </row>
        <row r="849">
          <cell r="D849">
            <v>-180506.67</v>
          </cell>
        </row>
        <row r="850">
          <cell r="D850">
            <v>-270904.88</v>
          </cell>
        </row>
        <row r="851">
          <cell r="D851">
            <v>-41671.11</v>
          </cell>
        </row>
        <row r="852">
          <cell r="D852">
            <v>1827873.74</v>
          </cell>
        </row>
        <row r="853">
          <cell r="D853">
            <v>0</v>
          </cell>
        </row>
        <row r="854">
          <cell r="D854">
            <v>0</v>
          </cell>
        </row>
        <row r="855">
          <cell r="D855">
            <v>0</v>
          </cell>
        </row>
        <row r="856">
          <cell r="D856">
            <v>630942.74</v>
          </cell>
        </row>
        <row r="857">
          <cell r="D857">
            <v>0</v>
          </cell>
        </row>
        <row r="858">
          <cell r="D858">
            <v>-171855.28</v>
          </cell>
        </row>
        <row r="859">
          <cell r="D859">
            <v>0</v>
          </cell>
        </row>
        <row r="860">
          <cell r="D860">
            <v>-88604.12</v>
          </cell>
        </row>
        <row r="861">
          <cell r="D861">
            <v>0</v>
          </cell>
        </row>
        <row r="862">
          <cell r="D862">
            <v>0</v>
          </cell>
        </row>
        <row r="863">
          <cell r="D863">
            <v>0</v>
          </cell>
        </row>
        <row r="864">
          <cell r="D864">
            <v>0</v>
          </cell>
        </row>
        <row r="865">
          <cell r="D865">
            <v>261245.25</v>
          </cell>
        </row>
        <row r="866">
          <cell r="D866">
            <v>0</v>
          </cell>
        </row>
        <row r="867">
          <cell r="D867">
            <v>150018</v>
          </cell>
        </row>
        <row r="868">
          <cell r="D868">
            <v>0</v>
          </cell>
        </row>
        <row r="869">
          <cell r="D869">
            <v>-86808.92</v>
          </cell>
        </row>
        <row r="870">
          <cell r="D870">
            <v>0</v>
          </cell>
        </row>
        <row r="871">
          <cell r="D871">
            <v>3752.49</v>
          </cell>
        </row>
        <row r="872">
          <cell r="D872">
            <v>3232758.37</v>
          </cell>
        </row>
        <row r="873">
          <cell r="D873">
            <v>0</v>
          </cell>
        </row>
        <row r="874">
          <cell r="D874">
            <v>-6100853.0099999998</v>
          </cell>
        </row>
        <row r="875">
          <cell r="D875">
            <v>0</v>
          </cell>
        </row>
        <row r="876">
          <cell r="D876">
            <v>0</v>
          </cell>
        </row>
        <row r="877">
          <cell r="D877">
            <v>5770.46</v>
          </cell>
        </row>
        <row r="878">
          <cell r="D878">
            <v>18257.07</v>
          </cell>
        </row>
        <row r="879">
          <cell r="D879">
            <v>4788533.53</v>
          </cell>
        </row>
        <row r="880">
          <cell r="D880">
            <v>107407</v>
          </cell>
        </row>
        <row r="881">
          <cell r="D881">
            <v>0</v>
          </cell>
        </row>
        <row r="882">
          <cell r="D882">
            <v>0</v>
          </cell>
        </row>
        <row r="883">
          <cell r="D883">
            <v>829626.26</v>
          </cell>
        </row>
        <row r="884">
          <cell r="D884">
            <v>-240581.7</v>
          </cell>
        </row>
        <row r="885">
          <cell r="D885">
            <v>240581.7</v>
          </cell>
        </row>
        <row r="886">
          <cell r="D886">
            <v>-651440.05000000005</v>
          </cell>
        </row>
        <row r="887">
          <cell r="D887">
            <v>0</v>
          </cell>
        </row>
        <row r="888">
          <cell r="D888">
            <v>0</v>
          </cell>
        </row>
        <row r="889">
          <cell r="D889">
            <v>0</v>
          </cell>
        </row>
        <row r="890">
          <cell r="D890">
            <v>0</v>
          </cell>
        </row>
        <row r="891">
          <cell r="D891">
            <v>88000</v>
          </cell>
        </row>
        <row r="892">
          <cell r="D892">
            <v>0</v>
          </cell>
        </row>
        <row r="893">
          <cell r="D893">
            <v>-84430.56</v>
          </cell>
        </row>
        <row r="894">
          <cell r="D894">
            <v>-137293.73000000001</v>
          </cell>
        </row>
        <row r="895">
          <cell r="D895">
            <v>0</v>
          </cell>
        </row>
        <row r="896">
          <cell r="D896">
            <v>-27832.66</v>
          </cell>
        </row>
        <row r="897">
          <cell r="D897">
            <v>-12842.3</v>
          </cell>
        </row>
        <row r="898">
          <cell r="D898">
            <v>0</v>
          </cell>
        </row>
        <row r="899">
          <cell r="D899">
            <v>-15000000</v>
          </cell>
        </row>
        <row r="900">
          <cell r="D900">
            <v>-5555.56</v>
          </cell>
        </row>
        <row r="901">
          <cell r="D901">
            <v>0</v>
          </cell>
        </row>
        <row r="902">
          <cell r="D902">
            <v>0</v>
          </cell>
        </row>
        <row r="903">
          <cell r="D903">
            <v>0</v>
          </cell>
        </row>
        <row r="904">
          <cell r="D904">
            <v>0</v>
          </cell>
        </row>
        <row r="905">
          <cell r="D905">
            <v>-11312181.82</v>
          </cell>
        </row>
        <row r="906">
          <cell r="D906">
            <v>-304</v>
          </cell>
        </row>
        <row r="907">
          <cell r="D907">
            <v>0</v>
          </cell>
        </row>
        <row r="908">
          <cell r="D908">
            <v>0</v>
          </cell>
        </row>
        <row r="909">
          <cell r="D909">
            <v>0</v>
          </cell>
        </row>
        <row r="910">
          <cell r="D910">
            <v>15801.5</v>
          </cell>
        </row>
        <row r="911">
          <cell r="D911">
            <v>836033.12</v>
          </cell>
        </row>
        <row r="912">
          <cell r="D912">
            <v>-548629.44999999995</v>
          </cell>
        </row>
        <row r="913">
          <cell r="D913">
            <v>-2856845.65</v>
          </cell>
        </row>
        <row r="914">
          <cell r="D914">
            <v>0</v>
          </cell>
        </row>
        <row r="915">
          <cell r="D915">
            <v>0</v>
          </cell>
        </row>
        <row r="916">
          <cell r="D916">
            <v>-8902825.0700000003</v>
          </cell>
        </row>
        <row r="917">
          <cell r="D917">
            <v>0</v>
          </cell>
        </row>
        <row r="918">
          <cell r="D918">
            <v>776462.61</v>
          </cell>
        </row>
        <row r="919">
          <cell r="D919">
            <v>-67884</v>
          </cell>
        </row>
        <row r="920">
          <cell r="D920">
            <v>5973202.4400000004</v>
          </cell>
        </row>
        <row r="921">
          <cell r="D921">
            <v>-29040.25</v>
          </cell>
        </row>
        <row r="922">
          <cell r="D922">
            <v>0</v>
          </cell>
        </row>
        <row r="923">
          <cell r="D923">
            <v>68738</v>
          </cell>
        </row>
        <row r="924">
          <cell r="D924">
            <v>-4434589.04</v>
          </cell>
        </row>
        <row r="925">
          <cell r="D925">
            <v>55683.4</v>
          </cell>
        </row>
        <row r="926">
          <cell r="D926">
            <v>381103.61</v>
          </cell>
        </row>
        <row r="927">
          <cell r="D927">
            <v>-3874.12</v>
          </cell>
        </row>
        <row r="928">
          <cell r="D928">
            <v>-340165.54</v>
          </cell>
        </row>
        <row r="929">
          <cell r="D929">
            <v>-1549338.88</v>
          </cell>
        </row>
        <row r="930">
          <cell r="D930">
            <v>-213500</v>
          </cell>
        </row>
        <row r="931">
          <cell r="D931">
            <v>-6169750</v>
          </cell>
        </row>
        <row r="932">
          <cell r="D932">
            <v>0</v>
          </cell>
        </row>
        <row r="933">
          <cell r="D933">
            <v>0</v>
          </cell>
        </row>
        <row r="934">
          <cell r="D934">
            <v>0</v>
          </cell>
        </row>
        <row r="935">
          <cell r="D935">
            <v>0</v>
          </cell>
        </row>
        <row r="936">
          <cell r="D936">
            <v>5664773</v>
          </cell>
        </row>
        <row r="937">
          <cell r="D937">
            <v>0</v>
          </cell>
        </row>
        <row r="938">
          <cell r="D938">
            <v>0</v>
          </cell>
        </row>
        <row r="939">
          <cell r="D939">
            <v>-1863069.79</v>
          </cell>
        </row>
        <row r="940">
          <cell r="D940">
            <v>0</v>
          </cell>
        </row>
        <row r="941">
          <cell r="D941">
            <v>0</v>
          </cell>
        </row>
        <row r="942">
          <cell r="D942">
            <v>0</v>
          </cell>
        </row>
        <row r="943">
          <cell r="D943">
            <v>0</v>
          </cell>
        </row>
        <row r="944">
          <cell r="D944">
            <v>0</v>
          </cell>
        </row>
        <row r="945">
          <cell r="D945">
            <v>0</v>
          </cell>
        </row>
        <row r="946">
          <cell r="D946">
            <v>98610000</v>
          </cell>
        </row>
        <row r="947">
          <cell r="D947">
            <v>0</v>
          </cell>
        </row>
        <row r="948">
          <cell r="D948">
            <v>0</v>
          </cell>
        </row>
        <row r="949">
          <cell r="D949">
            <v>-875</v>
          </cell>
        </row>
        <row r="950">
          <cell r="D950">
            <v>-3174509.31</v>
          </cell>
        </row>
        <row r="951">
          <cell r="D951">
            <v>0</v>
          </cell>
        </row>
        <row r="952">
          <cell r="D952">
            <v>0</v>
          </cell>
        </row>
        <row r="953">
          <cell r="D953">
            <v>0</v>
          </cell>
        </row>
        <row r="954">
          <cell r="D954">
            <v>0</v>
          </cell>
        </row>
        <row r="955">
          <cell r="D955">
            <v>525</v>
          </cell>
        </row>
        <row r="956">
          <cell r="D956">
            <v>2387146</v>
          </cell>
        </row>
        <row r="957">
          <cell r="D957">
            <v>0</v>
          </cell>
        </row>
        <row r="958">
          <cell r="D958">
            <v>174103.88</v>
          </cell>
        </row>
        <row r="959">
          <cell r="D959">
            <v>180506.67</v>
          </cell>
        </row>
        <row r="960">
          <cell r="D960">
            <v>27924.959999999999</v>
          </cell>
        </row>
        <row r="961">
          <cell r="D961">
            <v>-100222.26</v>
          </cell>
        </row>
        <row r="962">
          <cell r="D962">
            <v>0</v>
          </cell>
        </row>
        <row r="963">
          <cell r="D963">
            <v>0</v>
          </cell>
        </row>
        <row r="964">
          <cell r="D964">
            <v>0</v>
          </cell>
        </row>
        <row r="965">
          <cell r="D965">
            <v>0</v>
          </cell>
        </row>
        <row r="966">
          <cell r="D966">
            <v>0</v>
          </cell>
        </row>
        <row r="967">
          <cell r="D967">
            <v>0</v>
          </cell>
        </row>
        <row r="968">
          <cell r="D968">
            <v>0</v>
          </cell>
        </row>
        <row r="969">
          <cell r="D969">
            <v>0</v>
          </cell>
        </row>
        <row r="970">
          <cell r="D970">
            <v>0</v>
          </cell>
        </row>
        <row r="971">
          <cell r="D971">
            <v>0</v>
          </cell>
        </row>
        <row r="972">
          <cell r="D972">
            <v>0</v>
          </cell>
        </row>
        <row r="973">
          <cell r="D973">
            <v>0</v>
          </cell>
        </row>
        <row r="974">
          <cell r="D974">
            <v>0</v>
          </cell>
        </row>
        <row r="975">
          <cell r="D975">
            <v>0</v>
          </cell>
        </row>
        <row r="976">
          <cell r="D976">
            <v>0</v>
          </cell>
        </row>
        <row r="977">
          <cell r="D977">
            <v>0</v>
          </cell>
        </row>
        <row r="978">
          <cell r="D978">
            <v>0</v>
          </cell>
        </row>
        <row r="979">
          <cell r="D979">
            <v>4200</v>
          </cell>
        </row>
        <row r="980">
          <cell r="D980">
            <v>0</v>
          </cell>
        </row>
        <row r="981">
          <cell r="D981">
            <v>0</v>
          </cell>
        </row>
        <row r="982">
          <cell r="D982">
            <v>12120</v>
          </cell>
        </row>
        <row r="983">
          <cell r="D983">
            <v>7600</v>
          </cell>
        </row>
        <row r="984">
          <cell r="D984">
            <v>6355.27</v>
          </cell>
        </row>
        <row r="985">
          <cell r="D985">
            <v>23656</v>
          </cell>
        </row>
        <row r="986">
          <cell r="D986">
            <v>63800.4</v>
          </cell>
        </row>
        <row r="987">
          <cell r="D987">
            <v>71747.600000000006</v>
          </cell>
        </row>
        <row r="988">
          <cell r="D988">
            <v>29647.68</v>
          </cell>
        </row>
        <row r="989">
          <cell r="D989">
            <v>0</v>
          </cell>
        </row>
        <row r="990">
          <cell r="D990">
            <v>2000</v>
          </cell>
        </row>
        <row r="991">
          <cell r="D991">
            <v>1500</v>
          </cell>
        </row>
        <row r="992">
          <cell r="D992">
            <v>0</v>
          </cell>
        </row>
        <row r="993">
          <cell r="D993">
            <v>0</v>
          </cell>
        </row>
        <row r="994">
          <cell r="D994">
            <v>0</v>
          </cell>
        </row>
        <row r="995">
          <cell r="D995">
            <v>11030</v>
          </cell>
        </row>
        <row r="996">
          <cell r="D996">
            <v>121548</v>
          </cell>
        </row>
        <row r="997">
          <cell r="D997">
            <v>7946.5</v>
          </cell>
        </row>
        <row r="998">
          <cell r="D998">
            <v>0</v>
          </cell>
        </row>
        <row r="999">
          <cell r="D999">
            <v>0</v>
          </cell>
        </row>
        <row r="1000">
          <cell r="D1000">
            <v>22101.75</v>
          </cell>
        </row>
        <row r="1001">
          <cell r="D1001">
            <v>300</v>
          </cell>
        </row>
        <row r="1002">
          <cell r="D1002">
            <v>0</v>
          </cell>
        </row>
        <row r="1003">
          <cell r="D1003">
            <v>17710</v>
          </cell>
        </row>
        <row r="1004">
          <cell r="D1004">
            <v>16758</v>
          </cell>
        </row>
        <row r="1005">
          <cell r="D1005">
            <v>2061.86</v>
          </cell>
        </row>
        <row r="1006">
          <cell r="D1006">
            <v>35816.400000000001</v>
          </cell>
        </row>
        <row r="1007">
          <cell r="D1007">
            <v>312</v>
          </cell>
        </row>
        <row r="1008">
          <cell r="D1008">
            <v>67884</v>
          </cell>
        </row>
        <row r="1009">
          <cell r="D1009">
            <v>254536</v>
          </cell>
        </row>
        <row r="1010">
          <cell r="D1010">
            <v>0</v>
          </cell>
        </row>
        <row r="1011">
          <cell r="D1011">
            <v>21573.31</v>
          </cell>
        </row>
        <row r="1012">
          <cell r="D1012">
            <v>0</v>
          </cell>
        </row>
        <row r="1013">
          <cell r="D1013">
            <v>0</v>
          </cell>
        </row>
        <row r="1014">
          <cell r="D1014">
            <v>0</v>
          </cell>
        </row>
        <row r="1015">
          <cell r="D1015">
            <v>0</v>
          </cell>
        </row>
        <row r="1016">
          <cell r="D1016">
            <v>0</v>
          </cell>
        </row>
        <row r="1017">
          <cell r="D1017">
            <v>0</v>
          </cell>
        </row>
        <row r="1018">
          <cell r="D1018">
            <v>0</v>
          </cell>
        </row>
        <row r="1019">
          <cell r="D1019">
            <v>0</v>
          </cell>
        </row>
        <row r="1020">
          <cell r="D1020">
            <v>0</v>
          </cell>
        </row>
        <row r="1021">
          <cell r="D1021">
            <v>0</v>
          </cell>
        </row>
        <row r="1022">
          <cell r="D1022">
            <v>0</v>
          </cell>
        </row>
        <row r="1023">
          <cell r="D1023">
            <v>0</v>
          </cell>
        </row>
        <row r="1024">
          <cell r="D1024">
            <v>0</v>
          </cell>
        </row>
        <row r="1025">
          <cell r="D1025">
            <v>0</v>
          </cell>
        </row>
        <row r="1026">
          <cell r="D1026">
            <v>0</v>
          </cell>
        </row>
        <row r="1027">
          <cell r="D1027">
            <v>0</v>
          </cell>
        </row>
        <row r="1028">
          <cell r="D1028">
            <v>15</v>
          </cell>
        </row>
        <row r="1029">
          <cell r="D1029">
            <v>0</v>
          </cell>
        </row>
        <row r="1030">
          <cell r="D1030">
            <v>0</v>
          </cell>
        </row>
        <row r="1031">
          <cell r="D1031">
            <v>0</v>
          </cell>
        </row>
        <row r="1032">
          <cell r="D1032">
            <v>141493.4</v>
          </cell>
        </row>
        <row r="1033">
          <cell r="D1033">
            <v>10500</v>
          </cell>
        </row>
        <row r="1034">
          <cell r="D1034">
            <v>32030.5</v>
          </cell>
        </row>
        <row r="1035">
          <cell r="D1035">
            <v>814.24</v>
          </cell>
        </row>
        <row r="1036">
          <cell r="D1036">
            <v>0</v>
          </cell>
        </row>
        <row r="1037">
          <cell r="D1037">
            <v>0</v>
          </cell>
        </row>
        <row r="1038">
          <cell r="D1038">
            <v>0</v>
          </cell>
        </row>
        <row r="1039">
          <cell r="D1039">
            <v>0</v>
          </cell>
        </row>
        <row r="1040">
          <cell r="D1040">
            <v>-2719.2</v>
          </cell>
        </row>
        <row r="1041">
          <cell r="D1041">
            <v>-743989.12</v>
          </cell>
        </row>
        <row r="1042">
          <cell r="D1042">
            <v>0</v>
          </cell>
        </row>
        <row r="1043">
          <cell r="D1043">
            <v>0</v>
          </cell>
        </row>
        <row r="1044">
          <cell r="D1044">
            <v>6308180</v>
          </cell>
        </row>
        <row r="1045">
          <cell r="D1045">
            <v>0</v>
          </cell>
        </row>
        <row r="1046">
          <cell r="D1046">
            <v>0</v>
          </cell>
        </row>
        <row r="1047">
          <cell r="D1047">
            <v>0</v>
          </cell>
        </row>
        <row r="1048">
          <cell r="D1048">
            <v>0</v>
          </cell>
        </row>
        <row r="1049">
          <cell r="D1049">
            <v>0</v>
          </cell>
        </row>
        <row r="1050">
          <cell r="D1050">
            <v>61947.79</v>
          </cell>
        </row>
        <row r="1051">
          <cell r="D1051">
            <v>0</v>
          </cell>
        </row>
        <row r="1052">
          <cell r="D1052">
            <v>2114995.1800000002</v>
          </cell>
        </row>
        <row r="1053">
          <cell r="D1053">
            <v>0</v>
          </cell>
        </row>
        <row r="1054">
          <cell r="D1054">
            <v>-574031.14</v>
          </cell>
        </row>
        <row r="1055">
          <cell r="D1055">
            <v>-1978.41</v>
          </cell>
        </row>
        <row r="1056">
          <cell r="D1056">
            <v>-37052.06</v>
          </cell>
        </row>
        <row r="1057">
          <cell r="D1057">
            <v>0</v>
          </cell>
        </row>
        <row r="1058">
          <cell r="D1058">
            <v>0</v>
          </cell>
        </row>
        <row r="1059">
          <cell r="D1059">
            <v>0</v>
          </cell>
        </row>
        <row r="1060">
          <cell r="D1060">
            <v>-18257.07</v>
          </cell>
        </row>
        <row r="1061">
          <cell r="D1061">
            <v>-5770.46</v>
          </cell>
        </row>
        <row r="1062">
          <cell r="D1062">
            <v>0</v>
          </cell>
        </row>
        <row r="1063">
          <cell r="D1063">
            <v>0</v>
          </cell>
        </row>
        <row r="1064">
          <cell r="D1064">
            <v>0</v>
          </cell>
        </row>
        <row r="1065">
          <cell r="D1065">
            <v>0</v>
          </cell>
        </row>
        <row r="1066">
          <cell r="D1066">
            <v>0</v>
          </cell>
        </row>
        <row r="1067">
          <cell r="D1067">
            <v>0</v>
          </cell>
        </row>
        <row r="1068">
          <cell r="D1068">
            <v>0</v>
          </cell>
        </row>
        <row r="1069">
          <cell r="D1069">
            <v>0</v>
          </cell>
        </row>
        <row r="1070">
          <cell r="D1070">
            <v>1549338.88</v>
          </cell>
        </row>
        <row r="1071">
          <cell r="D1071">
            <v>0</v>
          </cell>
        </row>
        <row r="1072">
          <cell r="D1072">
            <v>4434589.04</v>
          </cell>
        </row>
        <row r="1073">
          <cell r="D1073">
            <v>3661.23</v>
          </cell>
        </row>
        <row r="1074">
          <cell r="D1074">
            <v>0</v>
          </cell>
        </row>
        <row r="1075">
          <cell r="D1075">
            <v>0</v>
          </cell>
        </row>
        <row r="1076">
          <cell r="D1076">
            <v>0</v>
          </cell>
        </row>
        <row r="1077">
          <cell r="D1077">
            <v>0</v>
          </cell>
        </row>
        <row r="1078">
          <cell r="D1078">
            <v>0</v>
          </cell>
        </row>
        <row r="1079">
          <cell r="D1079">
            <v>92280</v>
          </cell>
        </row>
        <row r="1080">
          <cell r="D1080">
            <v>0</v>
          </cell>
        </row>
        <row r="1081">
          <cell r="D1081">
            <v>0</v>
          </cell>
        </row>
        <row r="1082">
          <cell r="D1082">
            <v>22470</v>
          </cell>
        </row>
        <row r="1083">
          <cell r="D1083">
            <v>5098</v>
          </cell>
        </row>
        <row r="1084">
          <cell r="D1084">
            <v>1483.05</v>
          </cell>
        </row>
        <row r="1085">
          <cell r="D1085">
            <v>9228</v>
          </cell>
        </row>
        <row r="1086">
          <cell r="D1086">
            <v>1126</v>
          </cell>
        </row>
        <row r="1087">
          <cell r="D1087">
            <v>0</v>
          </cell>
        </row>
        <row r="1088">
          <cell r="D1088">
            <v>6250</v>
          </cell>
        </row>
        <row r="1089">
          <cell r="D1089">
            <v>2400</v>
          </cell>
        </row>
        <row r="1090">
          <cell r="D1090">
            <v>0</v>
          </cell>
        </row>
        <row r="1091">
          <cell r="D1091">
            <v>0</v>
          </cell>
        </row>
        <row r="1092">
          <cell r="D1092">
            <v>0</v>
          </cell>
        </row>
        <row r="1093">
          <cell r="D1093">
            <v>0</v>
          </cell>
        </row>
        <row r="1094">
          <cell r="D1094">
            <v>0</v>
          </cell>
        </row>
        <row r="1095">
          <cell r="D1095">
            <v>0</v>
          </cell>
        </row>
        <row r="1096">
          <cell r="D1096">
            <v>1325</v>
          </cell>
        </row>
        <row r="1097">
          <cell r="D1097">
            <v>0</v>
          </cell>
        </row>
        <row r="1098">
          <cell r="D1098">
            <v>0</v>
          </cell>
        </row>
        <row r="1099">
          <cell r="D1099">
            <v>0</v>
          </cell>
        </row>
        <row r="1100">
          <cell r="D1100">
            <v>0</v>
          </cell>
        </row>
        <row r="1101">
          <cell r="D1101">
            <v>0</v>
          </cell>
        </row>
        <row r="1102">
          <cell r="D1102">
            <v>6811.25</v>
          </cell>
        </row>
        <row r="1103">
          <cell r="D1103">
            <v>0</v>
          </cell>
        </row>
        <row r="1104">
          <cell r="D1104">
            <v>248.38</v>
          </cell>
        </row>
        <row r="1105">
          <cell r="D1105">
            <v>0</v>
          </cell>
        </row>
        <row r="1106">
          <cell r="D1106">
            <v>-167.87</v>
          </cell>
        </row>
        <row r="1107">
          <cell r="D1107">
            <v>0</v>
          </cell>
        </row>
        <row r="1108">
          <cell r="D1108">
            <v>0</v>
          </cell>
        </row>
        <row r="1109">
          <cell r="D1109">
            <v>5006.97</v>
          </cell>
        </row>
        <row r="1110">
          <cell r="D1110">
            <v>0</v>
          </cell>
        </row>
        <row r="1111">
          <cell r="D1111">
            <v>130</v>
          </cell>
        </row>
        <row r="1112">
          <cell r="D1112">
            <v>1533</v>
          </cell>
        </row>
        <row r="1113">
          <cell r="D1113">
            <v>5696</v>
          </cell>
        </row>
        <row r="1114">
          <cell r="D1114">
            <v>7229</v>
          </cell>
        </row>
        <row r="1115">
          <cell r="D1115">
            <v>0</v>
          </cell>
        </row>
        <row r="1116">
          <cell r="D1116">
            <v>0</v>
          </cell>
        </row>
        <row r="1117">
          <cell r="D1117">
            <v>0</v>
          </cell>
        </row>
        <row r="1118">
          <cell r="D1118">
            <v>0</v>
          </cell>
        </row>
        <row r="1119">
          <cell r="D1119">
            <v>0</v>
          </cell>
        </row>
        <row r="1120">
          <cell r="D1120">
            <v>0</v>
          </cell>
        </row>
        <row r="1121">
          <cell r="D1121">
            <v>0</v>
          </cell>
        </row>
        <row r="1122">
          <cell r="D1122">
            <v>0</v>
          </cell>
        </row>
        <row r="1123">
          <cell r="D1123">
            <v>891</v>
          </cell>
        </row>
        <row r="1124">
          <cell r="D1124">
            <v>138</v>
          </cell>
        </row>
        <row r="1125">
          <cell r="D1125">
            <v>2376</v>
          </cell>
        </row>
        <row r="1126">
          <cell r="D1126">
            <v>2103</v>
          </cell>
        </row>
        <row r="1127">
          <cell r="D1127">
            <v>2536.77</v>
          </cell>
        </row>
        <row r="1128">
          <cell r="D1128">
            <v>0</v>
          </cell>
        </row>
        <row r="1129">
          <cell r="D1129">
            <v>0</v>
          </cell>
        </row>
        <row r="1130">
          <cell r="D1130">
            <v>0</v>
          </cell>
        </row>
        <row r="1131">
          <cell r="D1131">
            <v>0</v>
          </cell>
        </row>
        <row r="1132">
          <cell r="D1132">
            <v>17000</v>
          </cell>
        </row>
        <row r="1133">
          <cell r="D1133">
            <v>0</v>
          </cell>
        </row>
        <row r="1134">
          <cell r="D1134">
            <v>25</v>
          </cell>
        </row>
        <row r="1135">
          <cell r="D1135">
            <v>233</v>
          </cell>
        </row>
        <row r="1136">
          <cell r="D1136">
            <v>0</v>
          </cell>
        </row>
        <row r="1137">
          <cell r="D1137">
            <v>0</v>
          </cell>
        </row>
        <row r="1138">
          <cell r="D1138">
            <v>0</v>
          </cell>
        </row>
        <row r="1139">
          <cell r="D1139">
            <v>0</v>
          </cell>
        </row>
        <row r="1140">
          <cell r="D1140">
            <v>0</v>
          </cell>
        </row>
        <row r="1141">
          <cell r="D1141">
            <v>0</v>
          </cell>
        </row>
        <row r="1142">
          <cell r="D1142">
            <v>0</v>
          </cell>
        </row>
        <row r="1143">
          <cell r="D1143">
            <v>0</v>
          </cell>
        </row>
        <row r="1144">
          <cell r="D1144">
            <v>1625</v>
          </cell>
        </row>
        <row r="1145">
          <cell r="D1145">
            <v>72100</v>
          </cell>
        </row>
        <row r="1146">
          <cell r="D1146">
            <v>17201.25</v>
          </cell>
        </row>
        <row r="1147">
          <cell r="D1147">
            <v>18025</v>
          </cell>
        </row>
        <row r="1148">
          <cell r="D1148">
            <v>2920</v>
          </cell>
        </row>
        <row r="1149">
          <cell r="D1149">
            <v>1335.15</v>
          </cell>
        </row>
        <row r="1150">
          <cell r="D1150">
            <v>6460</v>
          </cell>
        </row>
        <row r="1151">
          <cell r="D1151">
            <v>1523</v>
          </cell>
        </row>
        <row r="1152">
          <cell r="D1152">
            <v>0</v>
          </cell>
        </row>
        <row r="1153">
          <cell r="D1153">
            <v>2200</v>
          </cell>
        </row>
        <row r="1154">
          <cell r="D1154">
            <v>5400</v>
          </cell>
        </row>
        <row r="1155">
          <cell r="D1155">
            <v>0</v>
          </cell>
        </row>
        <row r="1156">
          <cell r="D1156">
            <v>592</v>
          </cell>
        </row>
        <row r="1157">
          <cell r="D1157">
            <v>0</v>
          </cell>
        </row>
        <row r="1158">
          <cell r="D1158">
            <v>0</v>
          </cell>
        </row>
        <row r="1159">
          <cell r="D1159">
            <v>0</v>
          </cell>
        </row>
        <row r="1160">
          <cell r="D1160">
            <v>2770</v>
          </cell>
        </row>
        <row r="1161">
          <cell r="D1161">
            <v>900</v>
          </cell>
        </row>
        <row r="1162">
          <cell r="D1162">
            <v>2856</v>
          </cell>
        </row>
        <row r="1163">
          <cell r="D1163">
            <v>1000</v>
          </cell>
        </row>
        <row r="1164">
          <cell r="D1164">
            <v>189434.29</v>
          </cell>
        </row>
        <row r="1165">
          <cell r="D1165">
            <v>0</v>
          </cell>
        </row>
        <row r="1166">
          <cell r="D1166">
            <v>0</v>
          </cell>
        </row>
        <row r="1167">
          <cell r="D1167">
            <v>0</v>
          </cell>
        </row>
        <row r="1168">
          <cell r="D1168">
            <v>1741.5</v>
          </cell>
        </row>
        <row r="1169">
          <cell r="D1169">
            <v>0</v>
          </cell>
        </row>
        <row r="1170">
          <cell r="D1170">
            <v>-5936</v>
          </cell>
        </row>
        <row r="1171">
          <cell r="D1171">
            <v>0</v>
          </cell>
        </row>
        <row r="1172">
          <cell r="D1172">
            <v>-784</v>
          </cell>
        </row>
        <row r="1173">
          <cell r="D1173">
            <v>-307.76</v>
          </cell>
        </row>
        <row r="1174">
          <cell r="D1174">
            <v>0</v>
          </cell>
        </row>
        <row r="1175">
          <cell r="D1175">
            <v>0</v>
          </cell>
        </row>
        <row r="1176">
          <cell r="D1176">
            <v>3550</v>
          </cell>
        </row>
        <row r="1177">
          <cell r="D1177">
            <v>4300</v>
          </cell>
        </row>
        <row r="1178">
          <cell r="D1178">
            <v>9710</v>
          </cell>
        </row>
        <row r="1179">
          <cell r="D1179">
            <v>1540</v>
          </cell>
        </row>
        <row r="1180">
          <cell r="D1180">
            <v>1010</v>
          </cell>
        </row>
        <row r="1181">
          <cell r="D1181">
            <v>14635.3</v>
          </cell>
        </row>
        <row r="1182">
          <cell r="D1182">
            <v>0</v>
          </cell>
        </row>
        <row r="1183">
          <cell r="D1183">
            <v>0</v>
          </cell>
        </row>
        <row r="1184">
          <cell r="D1184">
            <v>0</v>
          </cell>
        </row>
        <row r="1185">
          <cell r="D1185">
            <v>-1555.31</v>
          </cell>
        </row>
        <row r="1186">
          <cell r="D1186">
            <v>0</v>
          </cell>
        </row>
        <row r="1187">
          <cell r="D1187">
            <v>4611.58</v>
          </cell>
        </row>
        <row r="1188">
          <cell r="D1188">
            <v>0</v>
          </cell>
        </row>
        <row r="1189">
          <cell r="D1189">
            <v>0</v>
          </cell>
        </row>
        <row r="1190">
          <cell r="D1190">
            <v>2099</v>
          </cell>
        </row>
        <row r="1191">
          <cell r="D1191">
            <v>7849.33</v>
          </cell>
        </row>
        <row r="1192">
          <cell r="D1192">
            <v>1857</v>
          </cell>
        </row>
        <row r="1193">
          <cell r="D1193">
            <v>420</v>
          </cell>
        </row>
        <row r="1194">
          <cell r="D1194">
            <v>4312</v>
          </cell>
        </row>
        <row r="1195">
          <cell r="D1195">
            <v>0</v>
          </cell>
        </row>
        <row r="1196">
          <cell r="D1196">
            <v>2336.04</v>
          </cell>
        </row>
        <row r="1197">
          <cell r="D1197">
            <v>700</v>
          </cell>
        </row>
        <row r="1198">
          <cell r="D1198">
            <v>0</v>
          </cell>
        </row>
        <row r="1199">
          <cell r="D1199">
            <v>0</v>
          </cell>
        </row>
        <row r="1200">
          <cell r="D1200">
            <v>2600</v>
          </cell>
        </row>
        <row r="1201">
          <cell r="D1201">
            <v>150</v>
          </cell>
        </row>
        <row r="1202">
          <cell r="D1202">
            <v>2659.99</v>
          </cell>
        </row>
        <row r="1203">
          <cell r="D1203">
            <v>3950</v>
          </cell>
        </row>
        <row r="1204">
          <cell r="D1204">
            <v>0</v>
          </cell>
        </row>
        <row r="1205">
          <cell r="D1205">
            <v>0</v>
          </cell>
        </row>
        <row r="1206">
          <cell r="D1206">
            <v>0</v>
          </cell>
        </row>
        <row r="1207">
          <cell r="D1207">
            <v>9635</v>
          </cell>
        </row>
        <row r="1208">
          <cell r="D1208">
            <v>0</v>
          </cell>
        </row>
        <row r="1209">
          <cell r="D1209">
            <v>0</v>
          </cell>
        </row>
        <row r="1210">
          <cell r="D1210">
            <v>0</v>
          </cell>
        </row>
        <row r="1211">
          <cell r="D1211">
            <v>29945</v>
          </cell>
        </row>
        <row r="1212">
          <cell r="D1212">
            <v>88604.12</v>
          </cell>
        </row>
        <row r="1213">
          <cell r="D1213">
            <v>0</v>
          </cell>
        </row>
        <row r="1214">
          <cell r="D1214">
            <v>0</v>
          </cell>
        </row>
        <row r="1215">
          <cell r="D1215">
            <v>0</v>
          </cell>
        </row>
        <row r="1216">
          <cell r="D1216">
            <v>217580</v>
          </cell>
        </row>
        <row r="1217">
          <cell r="D1217">
            <v>9101.89</v>
          </cell>
        </row>
        <row r="1218">
          <cell r="D1218">
            <v>52370</v>
          </cell>
        </row>
        <row r="1219">
          <cell r="D1219">
            <v>16987.400000000001</v>
          </cell>
        </row>
        <row r="1220">
          <cell r="D1220">
            <v>3549.44</v>
          </cell>
        </row>
        <row r="1221">
          <cell r="D1221">
            <v>21758</v>
          </cell>
        </row>
        <row r="1222">
          <cell r="D1222">
            <v>2688</v>
          </cell>
        </row>
        <row r="1223">
          <cell r="D1223">
            <v>0</v>
          </cell>
        </row>
        <row r="1224">
          <cell r="D1224">
            <v>13450</v>
          </cell>
        </row>
        <row r="1225">
          <cell r="D1225">
            <v>0</v>
          </cell>
        </row>
        <row r="1226">
          <cell r="D1226">
            <v>5400</v>
          </cell>
        </row>
        <row r="1227">
          <cell r="D1227">
            <v>0</v>
          </cell>
        </row>
        <row r="1228">
          <cell r="D1228">
            <v>0</v>
          </cell>
        </row>
        <row r="1229">
          <cell r="D1229">
            <v>0</v>
          </cell>
        </row>
        <row r="1230">
          <cell r="D1230">
            <v>0</v>
          </cell>
        </row>
        <row r="1231">
          <cell r="D1231">
            <v>0</v>
          </cell>
        </row>
        <row r="1232">
          <cell r="D1232">
            <v>5600</v>
          </cell>
        </row>
        <row r="1233">
          <cell r="D1233">
            <v>0</v>
          </cell>
        </row>
        <row r="1234">
          <cell r="D1234">
            <v>0</v>
          </cell>
        </row>
        <row r="1235">
          <cell r="D1235">
            <v>0</v>
          </cell>
        </row>
        <row r="1236">
          <cell r="D1236">
            <v>0</v>
          </cell>
        </row>
        <row r="1237">
          <cell r="D1237">
            <v>5976</v>
          </cell>
        </row>
        <row r="1238">
          <cell r="D1238">
            <v>0</v>
          </cell>
        </row>
        <row r="1239">
          <cell r="D1239">
            <v>0</v>
          </cell>
        </row>
        <row r="1240">
          <cell r="D1240">
            <v>13597.09</v>
          </cell>
        </row>
        <row r="1241">
          <cell r="D1241">
            <v>0</v>
          </cell>
        </row>
        <row r="1242">
          <cell r="D1242">
            <v>-300</v>
          </cell>
        </row>
        <row r="1243">
          <cell r="D1243">
            <v>0</v>
          </cell>
        </row>
        <row r="1244">
          <cell r="D1244">
            <v>-852</v>
          </cell>
        </row>
        <row r="1245">
          <cell r="D1245">
            <v>-129.82</v>
          </cell>
        </row>
        <row r="1246">
          <cell r="D1246">
            <v>0</v>
          </cell>
        </row>
        <row r="1247">
          <cell r="D1247">
            <v>0</v>
          </cell>
        </row>
        <row r="1248">
          <cell r="D1248">
            <v>6800</v>
          </cell>
        </row>
        <row r="1249">
          <cell r="D1249">
            <v>0</v>
          </cell>
        </row>
        <row r="1250">
          <cell r="D1250">
            <v>0</v>
          </cell>
        </row>
        <row r="1251">
          <cell r="D1251">
            <v>500</v>
          </cell>
        </row>
        <row r="1252">
          <cell r="D1252">
            <v>5700</v>
          </cell>
        </row>
        <row r="1253">
          <cell r="D1253">
            <v>0</v>
          </cell>
        </row>
        <row r="1254">
          <cell r="D1254">
            <v>1908</v>
          </cell>
        </row>
        <row r="1255">
          <cell r="D1255">
            <v>0</v>
          </cell>
        </row>
        <row r="1256">
          <cell r="D1256">
            <v>0</v>
          </cell>
        </row>
        <row r="1257">
          <cell r="D1257">
            <v>0</v>
          </cell>
        </row>
        <row r="1258">
          <cell r="D1258">
            <v>4350.22</v>
          </cell>
        </row>
        <row r="1259">
          <cell r="D1259">
            <v>0</v>
          </cell>
        </row>
        <row r="1260">
          <cell r="D1260">
            <v>0</v>
          </cell>
        </row>
        <row r="1261">
          <cell r="D1261">
            <v>0</v>
          </cell>
        </row>
        <row r="1262">
          <cell r="D1262">
            <v>0</v>
          </cell>
        </row>
        <row r="1263">
          <cell r="D1263">
            <v>12017.5</v>
          </cell>
        </row>
        <row r="1264">
          <cell r="D1264">
            <v>15171.4</v>
          </cell>
        </row>
        <row r="1265">
          <cell r="D1265">
            <v>1880</v>
          </cell>
        </row>
        <row r="1266">
          <cell r="D1266">
            <v>22965.75</v>
          </cell>
        </row>
        <row r="1267">
          <cell r="D1267">
            <v>0</v>
          </cell>
        </row>
        <row r="1268">
          <cell r="D1268">
            <v>0</v>
          </cell>
        </row>
        <row r="1269">
          <cell r="D1269">
            <v>0</v>
          </cell>
        </row>
        <row r="1270">
          <cell r="D1270">
            <v>0</v>
          </cell>
        </row>
        <row r="1271">
          <cell r="D1271">
            <v>2850</v>
          </cell>
        </row>
        <row r="1272">
          <cell r="D1272">
            <v>1900</v>
          </cell>
        </row>
        <row r="1273">
          <cell r="D1273">
            <v>728</v>
          </cell>
        </row>
        <row r="1274">
          <cell r="D1274">
            <v>918.76</v>
          </cell>
        </row>
        <row r="1275">
          <cell r="D1275">
            <v>0</v>
          </cell>
        </row>
        <row r="1276">
          <cell r="D1276">
            <v>2803.74</v>
          </cell>
        </row>
        <row r="1277">
          <cell r="D1277">
            <v>0</v>
          </cell>
        </row>
        <row r="1278">
          <cell r="D1278">
            <v>0</v>
          </cell>
        </row>
        <row r="1279">
          <cell r="D1279">
            <v>0</v>
          </cell>
        </row>
        <row r="1280">
          <cell r="D1280">
            <v>0</v>
          </cell>
        </row>
        <row r="1281">
          <cell r="D1281">
            <v>0</v>
          </cell>
        </row>
        <row r="1282">
          <cell r="D1282">
            <v>0</v>
          </cell>
        </row>
        <row r="1283">
          <cell r="D1283">
            <v>0</v>
          </cell>
        </row>
        <row r="1284">
          <cell r="D1284">
            <v>85225.279999999999</v>
          </cell>
        </row>
        <row r="1285">
          <cell r="D1285">
            <v>2600</v>
          </cell>
        </row>
        <row r="1286">
          <cell r="D1286">
            <v>-6365.27</v>
          </cell>
        </row>
        <row r="1287">
          <cell r="D1287">
            <v>3850</v>
          </cell>
        </row>
        <row r="1288">
          <cell r="D1288">
            <v>0</v>
          </cell>
        </row>
        <row r="1289">
          <cell r="D1289">
            <v>1293.6300000000001</v>
          </cell>
        </row>
        <row r="1290">
          <cell r="D1290">
            <v>2086</v>
          </cell>
        </row>
        <row r="1291">
          <cell r="D1291">
            <v>8495</v>
          </cell>
        </row>
        <row r="1292">
          <cell r="D1292">
            <v>187360</v>
          </cell>
        </row>
        <row r="1293">
          <cell r="D1293">
            <v>858.33</v>
          </cell>
        </row>
        <row r="1294">
          <cell r="D1294">
            <v>46840</v>
          </cell>
        </row>
        <row r="1295">
          <cell r="D1295">
            <v>12521.6</v>
          </cell>
        </row>
        <row r="1296">
          <cell r="D1296">
            <v>3310.64</v>
          </cell>
        </row>
        <row r="1297">
          <cell r="D1297">
            <v>17936</v>
          </cell>
        </row>
        <row r="1298">
          <cell r="D1298">
            <v>2125</v>
          </cell>
        </row>
        <row r="1299">
          <cell r="D1299">
            <v>0</v>
          </cell>
        </row>
        <row r="1300">
          <cell r="D1300">
            <v>8450</v>
          </cell>
        </row>
        <row r="1301">
          <cell r="D1301">
            <v>5400</v>
          </cell>
        </row>
        <row r="1302">
          <cell r="D1302">
            <v>0</v>
          </cell>
        </row>
        <row r="1303">
          <cell r="D1303">
            <v>2256</v>
          </cell>
        </row>
        <row r="1304">
          <cell r="D1304">
            <v>0</v>
          </cell>
        </row>
        <row r="1305">
          <cell r="D1305">
            <v>0</v>
          </cell>
        </row>
        <row r="1306">
          <cell r="D1306">
            <v>0</v>
          </cell>
        </row>
        <row r="1307">
          <cell r="D1307">
            <v>0</v>
          </cell>
        </row>
        <row r="1308">
          <cell r="D1308">
            <v>0</v>
          </cell>
        </row>
        <row r="1309">
          <cell r="D1309">
            <v>1600</v>
          </cell>
        </row>
        <row r="1310">
          <cell r="D1310">
            <v>0</v>
          </cell>
        </row>
        <row r="1311">
          <cell r="D1311">
            <v>0</v>
          </cell>
        </row>
        <row r="1312">
          <cell r="D1312">
            <v>0</v>
          </cell>
        </row>
        <row r="1313">
          <cell r="D1313">
            <v>0</v>
          </cell>
        </row>
        <row r="1314">
          <cell r="D1314">
            <v>0</v>
          </cell>
        </row>
        <row r="1315">
          <cell r="D1315">
            <v>6393.16</v>
          </cell>
        </row>
        <row r="1316">
          <cell r="D1316">
            <v>0</v>
          </cell>
        </row>
        <row r="1317">
          <cell r="D1317">
            <v>-688.9</v>
          </cell>
        </row>
        <row r="1318">
          <cell r="D1318">
            <v>0</v>
          </cell>
        </row>
        <row r="1319">
          <cell r="D1319">
            <v>17.27</v>
          </cell>
        </row>
        <row r="1320">
          <cell r="D1320">
            <v>-92.9</v>
          </cell>
        </row>
        <row r="1321">
          <cell r="D1321">
            <v>0</v>
          </cell>
        </row>
        <row r="1322">
          <cell r="D1322">
            <v>0</v>
          </cell>
        </row>
        <row r="1323">
          <cell r="D1323">
            <v>3210</v>
          </cell>
        </row>
        <row r="1324">
          <cell r="D1324">
            <v>0</v>
          </cell>
        </row>
        <row r="1325">
          <cell r="D1325">
            <v>420</v>
          </cell>
        </row>
        <row r="1326">
          <cell r="D1326">
            <v>1000</v>
          </cell>
        </row>
        <row r="1327">
          <cell r="D1327">
            <v>4005</v>
          </cell>
        </row>
        <row r="1328">
          <cell r="D1328">
            <v>2880</v>
          </cell>
        </row>
        <row r="1329">
          <cell r="D1329">
            <v>477</v>
          </cell>
        </row>
        <row r="1330">
          <cell r="D1330">
            <v>0</v>
          </cell>
        </row>
        <row r="1331">
          <cell r="D1331">
            <v>0</v>
          </cell>
        </row>
        <row r="1332">
          <cell r="D1332">
            <v>0</v>
          </cell>
        </row>
        <row r="1333">
          <cell r="D1333">
            <v>2350.2199999999998</v>
          </cell>
        </row>
        <row r="1334">
          <cell r="D1334">
            <v>54.55</v>
          </cell>
        </row>
        <row r="1335">
          <cell r="D1335">
            <v>0</v>
          </cell>
        </row>
        <row r="1336">
          <cell r="D1336">
            <v>0</v>
          </cell>
        </row>
        <row r="1337">
          <cell r="D1337">
            <v>5529.3</v>
          </cell>
        </row>
        <row r="1338">
          <cell r="D1338">
            <v>3251.3</v>
          </cell>
        </row>
        <row r="1339">
          <cell r="D1339">
            <v>4845</v>
          </cell>
        </row>
        <row r="1340">
          <cell r="D1340">
            <v>2443</v>
          </cell>
        </row>
        <row r="1341">
          <cell r="D1341">
            <v>0</v>
          </cell>
        </row>
        <row r="1342">
          <cell r="D1342">
            <v>0</v>
          </cell>
        </row>
        <row r="1343">
          <cell r="D1343">
            <v>0</v>
          </cell>
        </row>
        <row r="1344">
          <cell r="D1344">
            <v>0</v>
          </cell>
        </row>
        <row r="1345">
          <cell r="D1345">
            <v>0</v>
          </cell>
        </row>
        <row r="1346">
          <cell r="D1346">
            <v>0</v>
          </cell>
        </row>
        <row r="1347">
          <cell r="D1347">
            <v>0</v>
          </cell>
        </row>
        <row r="1348">
          <cell r="D1348">
            <v>79</v>
          </cell>
        </row>
        <row r="1349">
          <cell r="D1349">
            <v>2309.2399999999998</v>
          </cell>
        </row>
        <row r="1350">
          <cell r="D1350">
            <v>0</v>
          </cell>
        </row>
        <row r="1351">
          <cell r="D1351">
            <v>0</v>
          </cell>
        </row>
        <row r="1352">
          <cell r="D1352">
            <v>0</v>
          </cell>
        </row>
        <row r="1353">
          <cell r="D1353">
            <v>0</v>
          </cell>
        </row>
        <row r="1354">
          <cell r="D1354">
            <v>0</v>
          </cell>
        </row>
        <row r="1355">
          <cell r="D1355">
            <v>0</v>
          </cell>
        </row>
        <row r="1356">
          <cell r="D1356">
            <v>13200</v>
          </cell>
        </row>
        <row r="1357">
          <cell r="D1357">
            <v>0</v>
          </cell>
        </row>
        <row r="1358">
          <cell r="D1358">
            <v>6845</v>
          </cell>
        </row>
        <row r="1359">
          <cell r="D1359">
            <v>261130</v>
          </cell>
        </row>
        <row r="1360">
          <cell r="D1360">
            <v>0</v>
          </cell>
        </row>
        <row r="1361">
          <cell r="D1361">
            <v>65282.5</v>
          </cell>
        </row>
        <row r="1362">
          <cell r="D1362">
            <v>6149.8</v>
          </cell>
        </row>
        <row r="1363">
          <cell r="D1363">
            <v>2388.27</v>
          </cell>
        </row>
        <row r="1364">
          <cell r="D1364">
            <v>26113</v>
          </cell>
        </row>
        <row r="1365">
          <cell r="D1365">
            <v>768</v>
          </cell>
        </row>
        <row r="1366">
          <cell r="D1366">
            <v>0</v>
          </cell>
        </row>
        <row r="1367">
          <cell r="D1367">
            <v>6250</v>
          </cell>
        </row>
        <row r="1368">
          <cell r="D1368">
            <v>1200</v>
          </cell>
        </row>
        <row r="1369">
          <cell r="D1369">
            <v>0</v>
          </cell>
        </row>
        <row r="1370">
          <cell r="D1370">
            <v>0</v>
          </cell>
        </row>
        <row r="1371">
          <cell r="D1371">
            <v>0</v>
          </cell>
        </row>
        <row r="1372">
          <cell r="D1372">
            <v>0</v>
          </cell>
        </row>
        <row r="1373">
          <cell r="D1373">
            <v>0</v>
          </cell>
        </row>
        <row r="1374">
          <cell r="D1374">
            <v>11078.49</v>
          </cell>
        </row>
        <row r="1375">
          <cell r="D1375">
            <v>0</v>
          </cell>
        </row>
        <row r="1376">
          <cell r="D1376">
            <v>0</v>
          </cell>
        </row>
        <row r="1377">
          <cell r="D1377">
            <v>0</v>
          </cell>
        </row>
        <row r="1378">
          <cell r="D1378">
            <v>0</v>
          </cell>
        </row>
        <row r="1379">
          <cell r="D1379">
            <v>0</v>
          </cell>
        </row>
        <row r="1380">
          <cell r="D1380">
            <v>0</v>
          </cell>
        </row>
        <row r="1381">
          <cell r="D1381">
            <v>25316.2</v>
          </cell>
        </row>
        <row r="1382">
          <cell r="D1382">
            <v>3986.27</v>
          </cell>
        </row>
        <row r="1383">
          <cell r="D1383">
            <v>0</v>
          </cell>
        </row>
        <row r="1384">
          <cell r="D1384">
            <v>-998.05</v>
          </cell>
        </row>
        <row r="1385">
          <cell r="D1385">
            <v>0</v>
          </cell>
        </row>
        <row r="1386">
          <cell r="D1386">
            <v>-476</v>
          </cell>
        </row>
        <row r="1387">
          <cell r="D1387">
            <v>32.130000000000003</v>
          </cell>
        </row>
        <row r="1388">
          <cell r="D1388">
            <v>0</v>
          </cell>
        </row>
        <row r="1389">
          <cell r="D1389">
            <v>0</v>
          </cell>
        </row>
        <row r="1390">
          <cell r="D1390">
            <v>22348.78</v>
          </cell>
        </row>
        <row r="1391">
          <cell r="D1391">
            <v>0</v>
          </cell>
        </row>
        <row r="1392">
          <cell r="D1392">
            <v>2870</v>
          </cell>
        </row>
        <row r="1393">
          <cell r="D1393">
            <v>740</v>
          </cell>
        </row>
        <row r="1394">
          <cell r="D1394">
            <v>1220</v>
          </cell>
        </row>
        <row r="1395">
          <cell r="D1395">
            <v>10251.299999999999</v>
          </cell>
        </row>
        <row r="1396">
          <cell r="D1396">
            <v>15157</v>
          </cell>
        </row>
        <row r="1397">
          <cell r="D1397">
            <v>0</v>
          </cell>
        </row>
        <row r="1398">
          <cell r="D1398">
            <v>0</v>
          </cell>
        </row>
        <row r="1399">
          <cell r="D1399">
            <v>11545.7</v>
          </cell>
        </row>
        <row r="1400">
          <cell r="D1400">
            <v>222038.33</v>
          </cell>
        </row>
        <row r="1401">
          <cell r="D1401">
            <v>0</v>
          </cell>
        </row>
        <row r="1402">
          <cell r="D1402">
            <v>0</v>
          </cell>
        </row>
        <row r="1403">
          <cell r="D1403">
            <v>0</v>
          </cell>
        </row>
        <row r="1404">
          <cell r="D1404">
            <v>123</v>
          </cell>
        </row>
        <row r="1405">
          <cell r="D1405">
            <v>4724</v>
          </cell>
        </row>
        <row r="1406">
          <cell r="D1406">
            <v>570</v>
          </cell>
        </row>
        <row r="1407">
          <cell r="D1407">
            <v>36</v>
          </cell>
        </row>
        <row r="1408">
          <cell r="D1408">
            <v>4077</v>
          </cell>
        </row>
        <row r="1409">
          <cell r="D1409">
            <v>0</v>
          </cell>
        </row>
        <row r="1410">
          <cell r="D1410">
            <v>1728.8</v>
          </cell>
        </row>
        <row r="1411">
          <cell r="D1411">
            <v>1200</v>
          </cell>
        </row>
        <row r="1412">
          <cell r="D1412">
            <v>0</v>
          </cell>
        </row>
        <row r="1413">
          <cell r="D1413">
            <v>0</v>
          </cell>
        </row>
        <row r="1414">
          <cell r="D1414">
            <v>0</v>
          </cell>
        </row>
        <row r="1415">
          <cell r="D1415">
            <v>0</v>
          </cell>
        </row>
        <row r="1416">
          <cell r="D1416">
            <v>0</v>
          </cell>
        </row>
        <row r="1417">
          <cell r="D1417">
            <v>0</v>
          </cell>
        </row>
        <row r="1418">
          <cell r="D1418">
            <v>0</v>
          </cell>
        </row>
        <row r="1419">
          <cell r="D1419">
            <v>1500</v>
          </cell>
        </row>
        <row r="1420">
          <cell r="D1420">
            <v>16000</v>
          </cell>
        </row>
        <row r="1421">
          <cell r="D1421">
            <v>0</v>
          </cell>
        </row>
        <row r="1422">
          <cell r="D1422">
            <v>0</v>
          </cell>
        </row>
        <row r="1423">
          <cell r="D1423">
            <v>0</v>
          </cell>
        </row>
        <row r="1424">
          <cell r="D1424">
            <v>0</v>
          </cell>
        </row>
        <row r="1425">
          <cell r="D1425">
            <v>24205.61</v>
          </cell>
        </row>
        <row r="1426">
          <cell r="D1426">
            <v>1923</v>
          </cell>
        </row>
        <row r="1427">
          <cell r="D1427">
            <v>157840</v>
          </cell>
        </row>
        <row r="1428">
          <cell r="D1428">
            <v>0</v>
          </cell>
        </row>
        <row r="1429">
          <cell r="D1429">
            <v>39460</v>
          </cell>
        </row>
        <row r="1430">
          <cell r="D1430">
            <v>5440</v>
          </cell>
        </row>
        <row r="1431">
          <cell r="D1431">
            <v>2637.55</v>
          </cell>
        </row>
        <row r="1432">
          <cell r="D1432">
            <v>15784</v>
          </cell>
        </row>
        <row r="1433">
          <cell r="D1433">
            <v>768</v>
          </cell>
        </row>
        <row r="1434">
          <cell r="D1434">
            <v>0</v>
          </cell>
        </row>
        <row r="1435">
          <cell r="D1435">
            <v>7143</v>
          </cell>
        </row>
        <row r="1436">
          <cell r="D1436">
            <v>1800</v>
          </cell>
        </row>
        <row r="1437">
          <cell r="D1437">
            <v>0</v>
          </cell>
        </row>
        <row r="1438">
          <cell r="D1438">
            <v>0</v>
          </cell>
        </row>
        <row r="1439">
          <cell r="D1439">
            <v>0</v>
          </cell>
        </row>
        <row r="1440">
          <cell r="D1440">
            <v>0</v>
          </cell>
        </row>
        <row r="1441">
          <cell r="D1441">
            <v>0</v>
          </cell>
        </row>
        <row r="1442">
          <cell r="D1442">
            <v>0</v>
          </cell>
        </row>
        <row r="1443">
          <cell r="D1443">
            <v>0</v>
          </cell>
        </row>
        <row r="1444">
          <cell r="D1444">
            <v>0</v>
          </cell>
        </row>
        <row r="1445">
          <cell r="D1445">
            <v>0</v>
          </cell>
        </row>
        <row r="1446">
          <cell r="D1446">
            <v>0</v>
          </cell>
        </row>
        <row r="1447">
          <cell r="D1447">
            <v>0</v>
          </cell>
        </row>
        <row r="1448">
          <cell r="D1448">
            <v>0</v>
          </cell>
        </row>
        <row r="1449">
          <cell r="D1449">
            <v>45033.52</v>
          </cell>
        </row>
        <row r="1450">
          <cell r="D1450">
            <v>0</v>
          </cell>
        </row>
        <row r="1451">
          <cell r="D1451">
            <v>499.75</v>
          </cell>
        </row>
        <row r="1452">
          <cell r="D1452">
            <v>0</v>
          </cell>
        </row>
        <row r="1453">
          <cell r="D1453">
            <v>-1688</v>
          </cell>
        </row>
        <row r="1454">
          <cell r="D1454">
            <v>-17.93</v>
          </cell>
        </row>
        <row r="1455">
          <cell r="D1455">
            <v>0</v>
          </cell>
        </row>
        <row r="1456">
          <cell r="D1456">
            <v>0</v>
          </cell>
        </row>
        <row r="1457">
          <cell r="D1457">
            <v>3210</v>
          </cell>
        </row>
        <row r="1458">
          <cell r="D1458">
            <v>0</v>
          </cell>
        </row>
        <row r="1459">
          <cell r="D1459">
            <v>0</v>
          </cell>
        </row>
        <row r="1460">
          <cell r="D1460">
            <v>500</v>
          </cell>
        </row>
        <row r="1461">
          <cell r="D1461">
            <v>1460</v>
          </cell>
        </row>
        <row r="1462">
          <cell r="D1462">
            <v>0</v>
          </cell>
        </row>
        <row r="1463">
          <cell r="D1463">
            <v>1684</v>
          </cell>
        </row>
        <row r="1464">
          <cell r="D1464">
            <v>0</v>
          </cell>
        </row>
        <row r="1465">
          <cell r="D1465">
            <v>0</v>
          </cell>
        </row>
        <row r="1466">
          <cell r="D1466">
            <v>0</v>
          </cell>
        </row>
        <row r="1467">
          <cell r="D1467">
            <v>1175.1099999999999</v>
          </cell>
        </row>
        <row r="1468">
          <cell r="D1468">
            <v>19014.93</v>
          </cell>
        </row>
        <row r="1469">
          <cell r="D1469">
            <v>0</v>
          </cell>
        </row>
        <row r="1470">
          <cell r="D1470">
            <v>0</v>
          </cell>
        </row>
        <row r="1471">
          <cell r="D1471">
            <v>0</v>
          </cell>
        </row>
        <row r="1472">
          <cell r="D1472">
            <v>642</v>
          </cell>
        </row>
        <row r="1473">
          <cell r="D1473">
            <v>201.4</v>
          </cell>
        </row>
        <row r="1474">
          <cell r="D1474">
            <v>421</v>
          </cell>
        </row>
        <row r="1475">
          <cell r="D1475">
            <v>0</v>
          </cell>
        </row>
        <row r="1476">
          <cell r="D1476">
            <v>1337</v>
          </cell>
        </row>
        <row r="1477">
          <cell r="D1477">
            <v>111793.5</v>
          </cell>
        </row>
        <row r="1478">
          <cell r="D1478">
            <v>0</v>
          </cell>
        </row>
        <row r="1479">
          <cell r="D1479">
            <v>0</v>
          </cell>
        </row>
        <row r="1480">
          <cell r="D1480">
            <v>0</v>
          </cell>
        </row>
        <row r="1481">
          <cell r="D1481">
            <v>3650</v>
          </cell>
        </row>
        <row r="1482">
          <cell r="D1482">
            <v>0</v>
          </cell>
        </row>
        <row r="1483">
          <cell r="D1483">
            <v>0</v>
          </cell>
        </row>
        <row r="1484">
          <cell r="D1484">
            <v>200</v>
          </cell>
        </row>
        <row r="1485">
          <cell r="D1485">
            <v>0</v>
          </cell>
        </row>
        <row r="1486">
          <cell r="D1486">
            <v>800</v>
          </cell>
        </row>
        <row r="1487">
          <cell r="D1487">
            <v>0</v>
          </cell>
        </row>
        <row r="1488">
          <cell r="D1488">
            <v>0</v>
          </cell>
        </row>
        <row r="1489">
          <cell r="D1489">
            <v>0</v>
          </cell>
        </row>
        <row r="1490">
          <cell r="D1490">
            <v>0</v>
          </cell>
        </row>
        <row r="1491">
          <cell r="D1491">
            <v>0</v>
          </cell>
        </row>
        <row r="1492">
          <cell r="D1492">
            <v>3995</v>
          </cell>
        </row>
        <row r="1493">
          <cell r="D1493">
            <v>0</v>
          </cell>
        </row>
        <row r="1494">
          <cell r="D1494">
            <v>5982.69</v>
          </cell>
        </row>
        <row r="1495">
          <cell r="D1495">
            <v>132620</v>
          </cell>
        </row>
        <row r="1496">
          <cell r="D1496">
            <v>0</v>
          </cell>
        </row>
        <row r="1497">
          <cell r="D1497">
            <v>33155</v>
          </cell>
        </row>
        <row r="1498">
          <cell r="D1498">
            <v>0</v>
          </cell>
        </row>
        <row r="1499">
          <cell r="D1499">
            <v>1306.6400000000001</v>
          </cell>
        </row>
        <row r="1500">
          <cell r="D1500">
            <v>13262</v>
          </cell>
        </row>
        <row r="1501">
          <cell r="D1501">
            <v>5652</v>
          </cell>
        </row>
        <row r="1502">
          <cell r="D1502">
            <v>0</v>
          </cell>
        </row>
        <row r="1503">
          <cell r="D1503">
            <v>0</v>
          </cell>
        </row>
        <row r="1504">
          <cell r="D1504">
            <v>2400</v>
          </cell>
        </row>
        <row r="1505">
          <cell r="D1505">
            <v>0</v>
          </cell>
        </row>
        <row r="1506">
          <cell r="D1506">
            <v>0</v>
          </cell>
        </row>
        <row r="1507">
          <cell r="D1507">
            <v>0</v>
          </cell>
        </row>
        <row r="1508">
          <cell r="D1508">
            <v>0</v>
          </cell>
        </row>
        <row r="1509">
          <cell r="D1509">
            <v>0</v>
          </cell>
        </row>
        <row r="1510">
          <cell r="D1510">
            <v>0</v>
          </cell>
        </row>
        <row r="1511">
          <cell r="D1511">
            <v>0</v>
          </cell>
        </row>
        <row r="1512">
          <cell r="D1512">
            <v>0</v>
          </cell>
        </row>
        <row r="1513">
          <cell r="D1513">
            <v>1420</v>
          </cell>
        </row>
        <row r="1514">
          <cell r="D1514">
            <v>9226</v>
          </cell>
        </row>
        <row r="1515">
          <cell r="D1515">
            <v>0</v>
          </cell>
        </row>
        <row r="1516">
          <cell r="D1516">
            <v>5000</v>
          </cell>
        </row>
        <row r="1517">
          <cell r="D1517">
            <v>5000</v>
          </cell>
        </row>
        <row r="1518">
          <cell r="D1518">
            <v>45508.2</v>
          </cell>
        </row>
        <row r="1519">
          <cell r="D1519">
            <v>7931.95</v>
          </cell>
        </row>
        <row r="1520">
          <cell r="D1520">
            <v>0</v>
          </cell>
        </row>
        <row r="1521">
          <cell r="D1521">
            <v>13936.59</v>
          </cell>
        </row>
        <row r="1522">
          <cell r="D1522">
            <v>0</v>
          </cell>
        </row>
        <row r="1523">
          <cell r="D1523">
            <v>165.38</v>
          </cell>
        </row>
        <row r="1524">
          <cell r="D1524">
            <v>-107.87</v>
          </cell>
        </row>
        <row r="1525">
          <cell r="D1525">
            <v>0</v>
          </cell>
        </row>
        <row r="1526">
          <cell r="D1526">
            <v>0</v>
          </cell>
        </row>
        <row r="1527">
          <cell r="D1527">
            <v>2500</v>
          </cell>
        </row>
        <row r="1528">
          <cell r="D1528">
            <v>0</v>
          </cell>
        </row>
        <row r="1529">
          <cell r="D1529">
            <v>7142</v>
          </cell>
        </row>
        <row r="1530">
          <cell r="D1530">
            <v>631</v>
          </cell>
        </row>
        <row r="1531">
          <cell r="D1531">
            <v>0</v>
          </cell>
        </row>
        <row r="1532">
          <cell r="D1532">
            <v>10550</v>
          </cell>
        </row>
        <row r="1533">
          <cell r="D1533">
            <v>9396.14</v>
          </cell>
        </row>
        <row r="1534">
          <cell r="D1534">
            <v>0</v>
          </cell>
        </row>
        <row r="1535">
          <cell r="D1535">
            <v>0</v>
          </cell>
        </row>
        <row r="1536">
          <cell r="D1536">
            <v>0</v>
          </cell>
        </row>
        <row r="1537">
          <cell r="D1537">
            <v>0</v>
          </cell>
        </row>
        <row r="1538">
          <cell r="D1538">
            <v>0</v>
          </cell>
        </row>
        <row r="1539">
          <cell r="D1539">
            <v>0</v>
          </cell>
        </row>
        <row r="1540">
          <cell r="D1540">
            <v>0</v>
          </cell>
        </row>
        <row r="1541">
          <cell r="D1541">
            <v>0</v>
          </cell>
        </row>
        <row r="1542">
          <cell r="D1542">
            <v>807</v>
          </cell>
        </row>
        <row r="1543">
          <cell r="D1543">
            <v>3230.2</v>
          </cell>
        </row>
        <row r="1544">
          <cell r="D1544">
            <v>2248</v>
          </cell>
        </row>
        <row r="1545">
          <cell r="D1545">
            <v>2478</v>
          </cell>
        </row>
        <row r="1546">
          <cell r="D1546">
            <v>6787</v>
          </cell>
        </row>
        <row r="1547">
          <cell r="D1547">
            <v>0</v>
          </cell>
        </row>
        <row r="1548">
          <cell r="D1548">
            <v>0</v>
          </cell>
        </row>
        <row r="1549">
          <cell r="D1549">
            <v>7350.48</v>
          </cell>
        </row>
        <row r="1550">
          <cell r="D1550">
            <v>0</v>
          </cell>
        </row>
        <row r="1551">
          <cell r="D1551">
            <v>0</v>
          </cell>
        </row>
        <row r="1552">
          <cell r="D1552">
            <v>900</v>
          </cell>
        </row>
        <row r="1553">
          <cell r="D1553">
            <v>0</v>
          </cell>
        </row>
        <row r="1554">
          <cell r="D1554">
            <v>602</v>
          </cell>
        </row>
        <row r="1555">
          <cell r="D1555">
            <v>3218.75</v>
          </cell>
        </row>
        <row r="1556">
          <cell r="D1556">
            <v>0</v>
          </cell>
        </row>
        <row r="1557">
          <cell r="D1557">
            <v>0</v>
          </cell>
        </row>
        <row r="1558">
          <cell r="D1558">
            <v>8700</v>
          </cell>
        </row>
        <row r="1559">
          <cell r="D1559">
            <v>0</v>
          </cell>
        </row>
        <row r="1560">
          <cell r="D1560">
            <v>0</v>
          </cell>
        </row>
        <row r="1561">
          <cell r="D1561">
            <v>9000</v>
          </cell>
        </row>
        <row r="1562">
          <cell r="D1562">
            <v>0</v>
          </cell>
        </row>
        <row r="1563">
          <cell r="D1563">
            <v>188894.44</v>
          </cell>
        </row>
        <row r="1564">
          <cell r="D1564">
            <v>0</v>
          </cell>
        </row>
        <row r="1565">
          <cell r="D1565">
            <v>15031.08</v>
          </cell>
        </row>
        <row r="1566">
          <cell r="D1566">
            <v>0</v>
          </cell>
        </row>
        <row r="1567">
          <cell r="D1567">
            <v>0</v>
          </cell>
        </row>
        <row r="1568">
          <cell r="D1568">
            <v>0</v>
          </cell>
        </row>
        <row r="1569">
          <cell r="D1569">
            <v>0</v>
          </cell>
        </row>
        <row r="1570">
          <cell r="D1570">
            <v>0</v>
          </cell>
        </row>
        <row r="1571">
          <cell r="D1571">
            <v>0</v>
          </cell>
        </row>
        <row r="1572">
          <cell r="D1572">
            <v>41790</v>
          </cell>
        </row>
        <row r="1573">
          <cell r="D1573">
            <v>2500380</v>
          </cell>
        </row>
        <row r="1574">
          <cell r="D1574">
            <v>4275.78</v>
          </cell>
        </row>
        <row r="1575">
          <cell r="D1575">
            <v>166025</v>
          </cell>
        </row>
        <row r="1576">
          <cell r="D1576">
            <v>0</v>
          </cell>
        </row>
        <row r="1577">
          <cell r="D1577">
            <v>41506.25</v>
          </cell>
        </row>
        <row r="1578">
          <cell r="D1578">
            <v>5911</v>
          </cell>
        </row>
        <row r="1579">
          <cell r="D1579">
            <v>1572.76</v>
          </cell>
        </row>
        <row r="1580">
          <cell r="D1580">
            <v>16602.5</v>
          </cell>
        </row>
        <row r="1581">
          <cell r="D1581">
            <v>1521.5</v>
          </cell>
        </row>
        <row r="1582">
          <cell r="D1582">
            <v>0</v>
          </cell>
        </row>
        <row r="1583">
          <cell r="D1583">
            <v>750</v>
          </cell>
        </row>
        <row r="1584">
          <cell r="D1584">
            <v>2400</v>
          </cell>
        </row>
        <row r="1585">
          <cell r="D1585">
            <v>0</v>
          </cell>
        </row>
        <row r="1586">
          <cell r="D1586">
            <v>0</v>
          </cell>
        </row>
        <row r="1587">
          <cell r="D1587">
            <v>0</v>
          </cell>
        </row>
        <row r="1588">
          <cell r="D1588">
            <v>0</v>
          </cell>
        </row>
        <row r="1589">
          <cell r="D1589">
            <v>0</v>
          </cell>
        </row>
        <row r="1590">
          <cell r="D1590">
            <v>0</v>
          </cell>
        </row>
        <row r="1591">
          <cell r="D1591">
            <v>0</v>
          </cell>
        </row>
        <row r="1592">
          <cell r="D1592">
            <v>0</v>
          </cell>
        </row>
        <row r="1593">
          <cell r="D1593">
            <v>0</v>
          </cell>
        </row>
        <row r="1594">
          <cell r="D1594">
            <v>17896.580000000002</v>
          </cell>
        </row>
        <row r="1595">
          <cell r="D1595">
            <v>0</v>
          </cell>
        </row>
        <row r="1596">
          <cell r="D1596">
            <v>5000</v>
          </cell>
        </row>
        <row r="1597">
          <cell r="D1597">
            <v>5000</v>
          </cell>
        </row>
        <row r="1598">
          <cell r="D1598">
            <v>13417.8</v>
          </cell>
        </row>
        <row r="1599">
          <cell r="D1599">
            <v>5997.59</v>
          </cell>
        </row>
        <row r="1600">
          <cell r="D1600">
            <v>0</v>
          </cell>
        </row>
        <row r="1601">
          <cell r="D1601">
            <v>102.52</v>
          </cell>
        </row>
        <row r="1602">
          <cell r="D1602">
            <v>0</v>
          </cell>
        </row>
        <row r="1603">
          <cell r="D1603">
            <v>586.59</v>
          </cell>
        </row>
        <row r="1604">
          <cell r="D1604">
            <v>-48.79</v>
          </cell>
        </row>
        <row r="1605">
          <cell r="D1605">
            <v>0</v>
          </cell>
        </row>
        <row r="1606">
          <cell r="D1606">
            <v>36348.019999999997</v>
          </cell>
        </row>
        <row r="1607">
          <cell r="D1607">
            <v>16230.07</v>
          </cell>
        </row>
        <row r="1608">
          <cell r="D1608">
            <v>0</v>
          </cell>
        </row>
        <row r="1609">
          <cell r="D1609">
            <v>2250</v>
          </cell>
        </row>
        <row r="1610">
          <cell r="D1610">
            <v>312</v>
          </cell>
        </row>
        <row r="1611">
          <cell r="D1611">
            <v>0</v>
          </cell>
        </row>
        <row r="1612">
          <cell r="D1612">
            <v>15748.1</v>
          </cell>
        </row>
        <row r="1613">
          <cell r="D1613">
            <v>2364</v>
          </cell>
        </row>
        <row r="1614">
          <cell r="D1614">
            <v>0</v>
          </cell>
        </row>
        <row r="1615">
          <cell r="D1615">
            <v>0</v>
          </cell>
        </row>
        <row r="1616">
          <cell r="D1616">
            <v>1219.8</v>
          </cell>
        </row>
        <row r="1617">
          <cell r="D1617">
            <v>1175.1099999999999</v>
          </cell>
        </row>
        <row r="1618">
          <cell r="D1618">
            <v>0</v>
          </cell>
        </row>
        <row r="1619">
          <cell r="D1619">
            <v>0</v>
          </cell>
        </row>
        <row r="1620">
          <cell r="D1620">
            <v>0</v>
          </cell>
        </row>
        <row r="1621">
          <cell r="D1621">
            <v>222</v>
          </cell>
        </row>
        <row r="1622">
          <cell r="D1622">
            <v>930</v>
          </cell>
        </row>
        <row r="1623">
          <cell r="D1623">
            <v>402</v>
          </cell>
        </row>
        <row r="1624">
          <cell r="D1624">
            <v>3075</v>
          </cell>
        </row>
        <row r="1625">
          <cell r="D1625">
            <v>16549.12</v>
          </cell>
        </row>
        <row r="1626">
          <cell r="D1626">
            <v>0</v>
          </cell>
        </row>
        <row r="1627">
          <cell r="D1627">
            <v>844.8</v>
          </cell>
        </row>
        <row r="1628">
          <cell r="D1628">
            <v>0</v>
          </cell>
        </row>
        <row r="1629">
          <cell r="D1629">
            <v>0</v>
          </cell>
        </row>
        <row r="1630">
          <cell r="D1630">
            <v>0</v>
          </cell>
        </row>
        <row r="1631">
          <cell r="D1631">
            <v>1400</v>
          </cell>
        </row>
        <row r="1632">
          <cell r="D1632">
            <v>0</v>
          </cell>
        </row>
        <row r="1633">
          <cell r="D1633">
            <v>441</v>
          </cell>
        </row>
        <row r="1634">
          <cell r="D1634">
            <v>0</v>
          </cell>
        </row>
        <row r="1635">
          <cell r="D1635">
            <v>0</v>
          </cell>
        </row>
        <row r="1636">
          <cell r="D1636">
            <v>0</v>
          </cell>
        </row>
        <row r="1637">
          <cell r="D1637">
            <v>0</v>
          </cell>
        </row>
        <row r="1638">
          <cell r="D1638">
            <v>0</v>
          </cell>
        </row>
        <row r="1639">
          <cell r="D1639">
            <v>0</v>
          </cell>
        </row>
        <row r="1640">
          <cell r="D1640">
            <v>0</v>
          </cell>
        </row>
        <row r="1641">
          <cell r="D1641">
            <v>67650</v>
          </cell>
        </row>
        <row r="1642">
          <cell r="D1642">
            <v>748</v>
          </cell>
        </row>
        <row r="1643">
          <cell r="D1643">
            <v>0</v>
          </cell>
        </row>
        <row r="1644">
          <cell r="D1644">
            <v>0</v>
          </cell>
        </row>
        <row r="1645">
          <cell r="D1645">
            <v>1640524.92</v>
          </cell>
        </row>
        <row r="1646">
          <cell r="D1646">
            <v>0</v>
          </cell>
        </row>
        <row r="1647">
          <cell r="D1647">
            <v>5000</v>
          </cell>
        </row>
        <row r="1648">
          <cell r="D1648">
            <v>0</v>
          </cell>
        </row>
        <row r="1649">
          <cell r="D1649">
            <v>0</v>
          </cell>
        </row>
        <row r="1650">
          <cell r="D1650">
            <v>14946</v>
          </cell>
        </row>
        <row r="1651">
          <cell r="D1651">
            <v>0</v>
          </cell>
        </row>
        <row r="1652">
          <cell r="D1652">
            <v>119540.44</v>
          </cell>
        </row>
        <row r="1653">
          <cell r="D1653">
            <v>323656.28000000003</v>
          </cell>
        </row>
        <row r="1654">
          <cell r="D1654">
            <v>171948.08</v>
          </cell>
        </row>
        <row r="1655">
          <cell r="D1655">
            <v>274791</v>
          </cell>
        </row>
        <row r="1656">
          <cell r="D1656">
            <v>0</v>
          </cell>
        </row>
        <row r="1657">
          <cell r="D1657">
            <v>67743.75</v>
          </cell>
        </row>
        <row r="1658">
          <cell r="D1658">
            <v>364</v>
          </cell>
        </row>
        <row r="1659">
          <cell r="D1659">
            <v>2892.21</v>
          </cell>
        </row>
        <row r="1660">
          <cell r="D1660">
            <v>27479.1</v>
          </cell>
        </row>
        <row r="1661">
          <cell r="D1661">
            <v>1905.5</v>
          </cell>
        </row>
        <row r="1662">
          <cell r="D1662">
            <v>0</v>
          </cell>
        </row>
        <row r="1663">
          <cell r="D1663">
            <v>22650</v>
          </cell>
        </row>
        <row r="1664">
          <cell r="D1664">
            <v>3000</v>
          </cell>
        </row>
        <row r="1665">
          <cell r="D1665">
            <v>0</v>
          </cell>
        </row>
        <row r="1666">
          <cell r="D1666">
            <v>0</v>
          </cell>
        </row>
        <row r="1667">
          <cell r="D1667">
            <v>0</v>
          </cell>
        </row>
        <row r="1668">
          <cell r="D1668">
            <v>0</v>
          </cell>
        </row>
        <row r="1669">
          <cell r="D1669">
            <v>0</v>
          </cell>
        </row>
        <row r="1670">
          <cell r="D1670">
            <v>0</v>
          </cell>
        </row>
        <row r="1671">
          <cell r="D1671">
            <v>0</v>
          </cell>
        </row>
        <row r="1672">
          <cell r="D1672">
            <v>0</v>
          </cell>
        </row>
        <row r="1673">
          <cell r="D1673">
            <v>0</v>
          </cell>
        </row>
        <row r="1674">
          <cell r="D1674">
            <v>9226</v>
          </cell>
        </row>
        <row r="1675">
          <cell r="D1675">
            <v>0</v>
          </cell>
        </row>
        <row r="1676">
          <cell r="D1676">
            <v>5000</v>
          </cell>
        </row>
        <row r="1677">
          <cell r="D1677">
            <v>5000</v>
          </cell>
        </row>
        <row r="1678">
          <cell r="D1678">
            <v>26814.2</v>
          </cell>
        </row>
        <row r="1679">
          <cell r="D1679">
            <v>10367.15</v>
          </cell>
        </row>
        <row r="1680">
          <cell r="D1680">
            <v>0</v>
          </cell>
        </row>
        <row r="1681">
          <cell r="D1681">
            <v>1208.01</v>
          </cell>
        </row>
        <row r="1682">
          <cell r="D1682">
            <v>0</v>
          </cell>
        </row>
        <row r="1683">
          <cell r="D1683">
            <v>-1509.19</v>
          </cell>
        </row>
        <row r="1684">
          <cell r="D1684">
            <v>-26.72</v>
          </cell>
        </row>
        <row r="1685">
          <cell r="D1685">
            <v>0</v>
          </cell>
        </row>
        <row r="1686">
          <cell r="D1686">
            <v>9565</v>
          </cell>
        </row>
        <row r="1687">
          <cell r="D1687">
            <v>37751.870000000003</v>
          </cell>
        </row>
        <row r="1688">
          <cell r="D1688">
            <v>0</v>
          </cell>
        </row>
        <row r="1689">
          <cell r="D1689">
            <v>1480</v>
          </cell>
        </row>
        <row r="1690">
          <cell r="D1690">
            <v>1440</v>
          </cell>
        </row>
        <row r="1691">
          <cell r="D1691">
            <v>0</v>
          </cell>
        </row>
        <row r="1692">
          <cell r="D1692">
            <v>15758.3</v>
          </cell>
        </row>
        <row r="1693">
          <cell r="D1693">
            <v>3330</v>
          </cell>
        </row>
        <row r="1694">
          <cell r="D1694">
            <v>0</v>
          </cell>
        </row>
        <row r="1695">
          <cell r="D1695">
            <v>0</v>
          </cell>
        </row>
        <row r="1696">
          <cell r="D1696">
            <v>933.47</v>
          </cell>
        </row>
        <row r="1697">
          <cell r="D1697">
            <v>0</v>
          </cell>
        </row>
        <row r="1698">
          <cell r="D1698">
            <v>0</v>
          </cell>
        </row>
        <row r="1699">
          <cell r="D1699">
            <v>0</v>
          </cell>
        </row>
        <row r="1700">
          <cell r="D1700">
            <v>0</v>
          </cell>
        </row>
        <row r="1701">
          <cell r="D1701">
            <v>801</v>
          </cell>
        </row>
        <row r="1702">
          <cell r="D1702">
            <v>20681.080000000002</v>
          </cell>
        </row>
        <row r="1703">
          <cell r="D1703">
            <v>2455</v>
          </cell>
        </row>
        <row r="1704">
          <cell r="D1704">
            <v>8775</v>
          </cell>
        </row>
        <row r="1705">
          <cell r="D1705">
            <v>18584</v>
          </cell>
        </row>
        <row r="1706">
          <cell r="D1706">
            <v>0</v>
          </cell>
        </row>
        <row r="1707">
          <cell r="D1707">
            <v>0</v>
          </cell>
        </row>
        <row r="1708">
          <cell r="D1708">
            <v>4224.53</v>
          </cell>
        </row>
        <row r="1709">
          <cell r="D1709">
            <v>9856</v>
          </cell>
        </row>
        <row r="1710">
          <cell r="D1710">
            <v>0</v>
          </cell>
        </row>
        <row r="1711">
          <cell r="D1711">
            <v>0</v>
          </cell>
        </row>
        <row r="1712">
          <cell r="D1712">
            <v>5350</v>
          </cell>
        </row>
        <row r="1713">
          <cell r="D1713">
            <v>349</v>
          </cell>
        </row>
        <row r="1714">
          <cell r="D1714">
            <v>7546.41</v>
          </cell>
        </row>
        <row r="1715">
          <cell r="D1715">
            <v>0</v>
          </cell>
        </row>
        <row r="1716">
          <cell r="D1716">
            <v>378978</v>
          </cell>
        </row>
        <row r="1717">
          <cell r="D1717">
            <v>0</v>
          </cell>
        </row>
        <row r="1718">
          <cell r="D1718">
            <v>0</v>
          </cell>
        </row>
        <row r="1719">
          <cell r="D1719">
            <v>0</v>
          </cell>
        </row>
        <row r="1720">
          <cell r="D1720">
            <v>3000</v>
          </cell>
        </row>
        <row r="1721">
          <cell r="D1721">
            <v>-90000</v>
          </cell>
        </row>
        <row r="1722">
          <cell r="D1722">
            <v>0</v>
          </cell>
        </row>
        <row r="1723">
          <cell r="D1723">
            <v>0</v>
          </cell>
        </row>
        <row r="1724">
          <cell r="D1724">
            <v>0</v>
          </cell>
        </row>
        <row r="1725">
          <cell r="D1725">
            <v>0</v>
          </cell>
        </row>
        <row r="1726">
          <cell r="D1726">
            <v>0</v>
          </cell>
        </row>
        <row r="1727">
          <cell r="D1727">
            <v>0</v>
          </cell>
        </row>
        <row r="1728">
          <cell r="D1728">
            <v>79303.27</v>
          </cell>
        </row>
        <row r="1729">
          <cell r="D1729">
            <v>0</v>
          </cell>
        </row>
        <row r="1730">
          <cell r="D1730">
            <v>68106.63</v>
          </cell>
        </row>
        <row r="1731">
          <cell r="D1731">
            <v>0</v>
          </cell>
        </row>
        <row r="1732">
          <cell r="D1732">
            <v>3613.6</v>
          </cell>
        </row>
        <row r="1733">
          <cell r="D1733">
            <v>0</v>
          </cell>
        </row>
        <row r="1734">
          <cell r="D1734">
            <v>0</v>
          </cell>
        </row>
        <row r="1735">
          <cell r="D1735">
            <v>0</v>
          </cell>
        </row>
        <row r="1736">
          <cell r="D1736">
            <v>0</v>
          </cell>
        </row>
        <row r="1737">
          <cell r="D1737">
            <v>0</v>
          </cell>
        </row>
        <row r="1738">
          <cell r="D1738">
            <v>0</v>
          </cell>
        </row>
        <row r="1739">
          <cell r="D1739">
            <v>0</v>
          </cell>
        </row>
        <row r="1740">
          <cell r="D1740">
            <v>0</v>
          </cell>
        </row>
        <row r="1741">
          <cell r="D1741">
            <v>0</v>
          </cell>
        </row>
        <row r="1742">
          <cell r="D1742">
            <v>0</v>
          </cell>
        </row>
        <row r="1743">
          <cell r="D1743">
            <v>0</v>
          </cell>
        </row>
        <row r="1744">
          <cell r="D1744">
            <v>0</v>
          </cell>
        </row>
        <row r="1745">
          <cell r="D1745">
            <v>0</v>
          </cell>
        </row>
        <row r="1746">
          <cell r="D1746">
            <v>0</v>
          </cell>
        </row>
        <row r="1747">
          <cell r="D1747">
            <v>0</v>
          </cell>
        </row>
        <row r="1748">
          <cell r="D1748">
            <v>0</v>
          </cell>
        </row>
        <row r="1749">
          <cell r="D1749">
            <v>0</v>
          </cell>
        </row>
        <row r="1750">
          <cell r="D1750">
            <v>0</v>
          </cell>
        </row>
        <row r="1751">
          <cell r="D1751">
            <v>0</v>
          </cell>
        </row>
        <row r="1752">
          <cell r="D1752">
            <v>0</v>
          </cell>
        </row>
        <row r="1753">
          <cell r="D1753">
            <v>0</v>
          </cell>
        </row>
        <row r="1754">
          <cell r="D1754">
            <v>0</v>
          </cell>
        </row>
        <row r="1755">
          <cell r="D1755">
            <v>0</v>
          </cell>
        </row>
        <row r="1756">
          <cell r="D1756">
            <v>0</v>
          </cell>
        </row>
        <row r="1757">
          <cell r="D1757">
            <v>0</v>
          </cell>
        </row>
        <row r="1758">
          <cell r="D1758">
            <v>0</v>
          </cell>
        </row>
        <row r="1759">
          <cell r="D1759">
            <v>0</v>
          </cell>
        </row>
        <row r="1760">
          <cell r="D1760">
            <v>0</v>
          </cell>
        </row>
        <row r="1761">
          <cell r="D1761">
            <v>0</v>
          </cell>
        </row>
        <row r="1762">
          <cell r="D1762">
            <v>0</v>
          </cell>
        </row>
        <row r="1763">
          <cell r="D1763">
            <v>0</v>
          </cell>
        </row>
        <row r="1764">
          <cell r="D1764">
            <v>0</v>
          </cell>
        </row>
        <row r="1765">
          <cell r="D1765">
            <v>0</v>
          </cell>
        </row>
        <row r="1766">
          <cell r="D1766">
            <v>0</v>
          </cell>
        </row>
        <row r="1767">
          <cell r="D1767">
            <v>0</v>
          </cell>
        </row>
        <row r="1768">
          <cell r="D1768">
            <v>0</v>
          </cell>
        </row>
        <row r="1769">
          <cell r="D1769">
            <v>0</v>
          </cell>
        </row>
        <row r="1770">
          <cell r="D1770">
            <v>0</v>
          </cell>
        </row>
        <row r="1771">
          <cell r="D1771">
            <v>0</v>
          </cell>
        </row>
        <row r="1772">
          <cell r="D1772">
            <v>0</v>
          </cell>
        </row>
        <row r="1773">
          <cell r="D1773">
            <v>0</v>
          </cell>
        </row>
        <row r="1774">
          <cell r="D1774">
            <v>0</v>
          </cell>
        </row>
        <row r="1775">
          <cell r="D1775">
            <v>0</v>
          </cell>
        </row>
        <row r="1776">
          <cell r="D1776">
            <v>0</v>
          </cell>
        </row>
        <row r="1777">
          <cell r="D1777">
            <v>0</v>
          </cell>
        </row>
        <row r="1778">
          <cell r="D1778">
            <v>0</v>
          </cell>
        </row>
        <row r="1779">
          <cell r="D1779">
            <v>0</v>
          </cell>
        </row>
        <row r="1780">
          <cell r="D1780">
            <v>0</v>
          </cell>
        </row>
        <row r="1781">
          <cell r="D1781">
            <v>0</v>
          </cell>
        </row>
        <row r="1782">
          <cell r="D1782">
            <v>0</v>
          </cell>
        </row>
        <row r="1783">
          <cell r="D1783">
            <v>0</v>
          </cell>
        </row>
        <row r="1784">
          <cell r="D1784">
            <v>0</v>
          </cell>
        </row>
        <row r="1785">
          <cell r="D1785">
            <v>0</v>
          </cell>
        </row>
        <row r="1786">
          <cell r="D1786">
            <v>0</v>
          </cell>
        </row>
        <row r="1787">
          <cell r="D1787">
            <v>0</v>
          </cell>
        </row>
        <row r="1788">
          <cell r="D1788">
            <v>0</v>
          </cell>
        </row>
        <row r="1789">
          <cell r="D1789">
            <v>0</v>
          </cell>
        </row>
        <row r="1790">
          <cell r="D1790">
            <v>0</v>
          </cell>
        </row>
        <row r="1791">
          <cell r="D1791">
            <v>0</v>
          </cell>
        </row>
        <row r="1792">
          <cell r="D1792">
            <v>0</v>
          </cell>
        </row>
        <row r="1793">
          <cell r="D1793">
            <v>0</v>
          </cell>
        </row>
        <row r="1794">
          <cell r="D1794">
            <v>0</v>
          </cell>
        </row>
        <row r="1795">
          <cell r="D1795">
            <v>0</v>
          </cell>
        </row>
        <row r="1796">
          <cell r="D1796">
            <v>0</v>
          </cell>
        </row>
        <row r="1797">
          <cell r="D1797">
            <v>87700</v>
          </cell>
        </row>
        <row r="1798">
          <cell r="D1798">
            <v>0</v>
          </cell>
        </row>
        <row r="1799">
          <cell r="D1799">
            <v>21925</v>
          </cell>
        </row>
        <row r="1800">
          <cell r="D1800">
            <v>6182</v>
          </cell>
        </row>
        <row r="1801">
          <cell r="D1801">
            <v>874.07</v>
          </cell>
        </row>
        <row r="1802">
          <cell r="D1802">
            <v>8770</v>
          </cell>
        </row>
        <row r="1803">
          <cell r="D1803">
            <v>384</v>
          </cell>
        </row>
        <row r="1804">
          <cell r="D1804">
            <v>0</v>
          </cell>
        </row>
        <row r="1805">
          <cell r="D1805">
            <v>0</v>
          </cell>
        </row>
        <row r="1806">
          <cell r="D1806">
            <v>600</v>
          </cell>
        </row>
        <row r="1807">
          <cell r="D1807">
            <v>0</v>
          </cell>
        </row>
        <row r="1808">
          <cell r="D1808">
            <v>0</v>
          </cell>
        </row>
        <row r="1809">
          <cell r="D1809">
            <v>0</v>
          </cell>
        </row>
        <row r="1810">
          <cell r="D1810">
            <v>0</v>
          </cell>
        </row>
        <row r="1811">
          <cell r="D1811">
            <v>0</v>
          </cell>
        </row>
        <row r="1812">
          <cell r="D1812">
            <v>0</v>
          </cell>
        </row>
        <row r="1813">
          <cell r="D1813">
            <v>0</v>
          </cell>
        </row>
        <row r="1814">
          <cell r="D1814">
            <v>0</v>
          </cell>
        </row>
        <row r="1815">
          <cell r="D1815">
            <v>0</v>
          </cell>
        </row>
        <row r="1816">
          <cell r="D1816">
            <v>0</v>
          </cell>
        </row>
        <row r="1817">
          <cell r="D1817">
            <v>15148.3</v>
          </cell>
        </row>
        <row r="1818">
          <cell r="D1818">
            <v>0</v>
          </cell>
        </row>
        <row r="1819">
          <cell r="D1819">
            <v>0</v>
          </cell>
        </row>
        <row r="1820">
          <cell r="D1820">
            <v>17845</v>
          </cell>
        </row>
        <row r="1821">
          <cell r="D1821">
            <v>303.86</v>
          </cell>
        </row>
        <row r="1822">
          <cell r="D1822">
            <v>0</v>
          </cell>
        </row>
        <row r="1823">
          <cell r="D1823">
            <v>2604.84</v>
          </cell>
        </row>
        <row r="1824">
          <cell r="D1824">
            <v>0</v>
          </cell>
        </row>
        <row r="1825">
          <cell r="D1825">
            <v>387.76</v>
          </cell>
        </row>
        <row r="1826">
          <cell r="D1826">
            <v>-17.93</v>
          </cell>
        </row>
        <row r="1827">
          <cell r="D1827">
            <v>0</v>
          </cell>
        </row>
        <row r="1828">
          <cell r="D1828">
            <v>0</v>
          </cell>
        </row>
        <row r="1829">
          <cell r="D1829">
            <v>3210</v>
          </cell>
        </row>
        <row r="1830">
          <cell r="D1830">
            <v>0</v>
          </cell>
        </row>
        <row r="1831">
          <cell r="D1831">
            <v>2965</v>
          </cell>
        </row>
        <row r="1832">
          <cell r="D1832">
            <v>290</v>
          </cell>
        </row>
        <row r="1833">
          <cell r="D1833">
            <v>0</v>
          </cell>
        </row>
        <row r="1834">
          <cell r="D1834">
            <v>3200</v>
          </cell>
        </row>
        <row r="1835">
          <cell r="D1835">
            <v>2486</v>
          </cell>
        </row>
        <row r="1836">
          <cell r="D1836">
            <v>0</v>
          </cell>
        </row>
        <row r="1837">
          <cell r="D1837">
            <v>0</v>
          </cell>
        </row>
        <row r="1838">
          <cell r="D1838">
            <v>0</v>
          </cell>
        </row>
        <row r="1839">
          <cell r="D1839">
            <v>1175.1099999999999</v>
          </cell>
        </row>
        <row r="1840">
          <cell r="D1840">
            <v>0</v>
          </cell>
        </row>
        <row r="1841">
          <cell r="D1841">
            <v>0</v>
          </cell>
        </row>
        <row r="1842">
          <cell r="D1842">
            <v>0</v>
          </cell>
        </row>
        <row r="1843">
          <cell r="D1843">
            <v>45</v>
          </cell>
        </row>
        <row r="1844">
          <cell r="D1844">
            <v>898.8</v>
          </cell>
        </row>
        <row r="1845">
          <cell r="D1845">
            <v>0</v>
          </cell>
        </row>
        <row r="1846">
          <cell r="D1846">
            <v>60</v>
          </cell>
        </row>
        <row r="1847">
          <cell r="D1847">
            <v>1863</v>
          </cell>
        </row>
        <row r="1848">
          <cell r="D1848">
            <v>0</v>
          </cell>
        </row>
        <row r="1849">
          <cell r="D1849">
            <v>1912</v>
          </cell>
        </row>
        <row r="1850">
          <cell r="D1850">
            <v>0</v>
          </cell>
        </row>
        <row r="1851">
          <cell r="D1851">
            <v>0</v>
          </cell>
        </row>
        <row r="1852">
          <cell r="D1852">
            <v>0</v>
          </cell>
        </row>
        <row r="1853">
          <cell r="D1853">
            <v>0</v>
          </cell>
        </row>
        <row r="1854">
          <cell r="D1854">
            <v>100</v>
          </cell>
        </row>
        <row r="1855">
          <cell r="D1855">
            <v>394</v>
          </cell>
        </row>
        <row r="1856">
          <cell r="D1856">
            <v>0</v>
          </cell>
        </row>
        <row r="1857">
          <cell r="D1857">
            <v>0</v>
          </cell>
        </row>
        <row r="1858">
          <cell r="D1858">
            <v>0</v>
          </cell>
        </row>
        <row r="1859">
          <cell r="D1859">
            <v>0</v>
          </cell>
        </row>
        <row r="1860">
          <cell r="D1860">
            <v>0</v>
          </cell>
        </row>
        <row r="1861">
          <cell r="D1861">
            <v>0</v>
          </cell>
        </row>
        <row r="1862">
          <cell r="D1862">
            <v>0</v>
          </cell>
        </row>
        <row r="1863">
          <cell r="D1863">
            <v>2428.5</v>
          </cell>
        </row>
        <row r="1864">
          <cell r="D1864">
            <v>0</v>
          </cell>
        </row>
        <row r="1865">
          <cell r="D1865">
            <v>0</v>
          </cell>
        </row>
        <row r="1866">
          <cell r="D1866">
            <v>0</v>
          </cell>
        </row>
        <row r="1867">
          <cell r="D1867">
            <v>0</v>
          </cell>
        </row>
        <row r="1868">
          <cell r="D1868">
            <v>0</v>
          </cell>
        </row>
        <row r="1869">
          <cell r="D1869">
            <v>0</v>
          </cell>
        </row>
        <row r="1870">
          <cell r="D1870">
            <v>0</v>
          </cell>
        </row>
        <row r="1871">
          <cell r="D1871">
            <v>0</v>
          </cell>
        </row>
        <row r="1872">
          <cell r="D1872">
            <v>0</v>
          </cell>
        </row>
        <row r="1873">
          <cell r="D1873">
            <v>121820</v>
          </cell>
        </row>
        <row r="1874">
          <cell r="D1874">
            <v>343.75</v>
          </cell>
        </row>
        <row r="1875">
          <cell r="D1875">
            <v>30455</v>
          </cell>
        </row>
        <row r="1876">
          <cell r="D1876">
            <v>950</v>
          </cell>
        </row>
        <row r="1877">
          <cell r="D1877">
            <v>2929.2</v>
          </cell>
        </row>
        <row r="1878">
          <cell r="D1878">
            <v>12182</v>
          </cell>
        </row>
        <row r="1879">
          <cell r="D1879">
            <v>1888</v>
          </cell>
        </row>
        <row r="1880">
          <cell r="D1880">
            <v>0</v>
          </cell>
        </row>
        <row r="1881">
          <cell r="D1881">
            <v>6200</v>
          </cell>
        </row>
        <row r="1882">
          <cell r="D1882">
            <v>5400</v>
          </cell>
        </row>
        <row r="1883">
          <cell r="D1883">
            <v>0</v>
          </cell>
        </row>
        <row r="1884">
          <cell r="D1884">
            <v>0</v>
          </cell>
        </row>
        <row r="1885">
          <cell r="D1885">
            <v>0</v>
          </cell>
        </row>
        <row r="1886">
          <cell r="D1886">
            <v>0</v>
          </cell>
        </row>
        <row r="1887">
          <cell r="D1887">
            <v>0</v>
          </cell>
        </row>
        <row r="1888">
          <cell r="D1888">
            <v>0</v>
          </cell>
        </row>
        <row r="1889">
          <cell r="D1889">
            <v>0</v>
          </cell>
        </row>
        <row r="1890">
          <cell r="D1890">
            <v>4457.2</v>
          </cell>
        </row>
        <row r="1891">
          <cell r="D1891">
            <v>0</v>
          </cell>
        </row>
        <row r="1892">
          <cell r="D1892">
            <v>0</v>
          </cell>
        </row>
        <row r="1893">
          <cell r="D1893">
            <v>0</v>
          </cell>
        </row>
        <row r="1894">
          <cell r="D1894">
            <v>0</v>
          </cell>
        </row>
        <row r="1895">
          <cell r="D1895">
            <v>0</v>
          </cell>
        </row>
        <row r="1896">
          <cell r="D1896">
            <v>12532.5</v>
          </cell>
        </row>
        <row r="1897">
          <cell r="D1897">
            <v>0</v>
          </cell>
        </row>
        <row r="1898">
          <cell r="D1898">
            <v>0</v>
          </cell>
        </row>
        <row r="1899">
          <cell r="D1899">
            <v>0</v>
          </cell>
        </row>
        <row r="1900">
          <cell r="D1900">
            <v>-580</v>
          </cell>
        </row>
        <row r="1901">
          <cell r="D1901">
            <v>0</v>
          </cell>
        </row>
        <row r="1902">
          <cell r="D1902">
            <v>-68</v>
          </cell>
        </row>
        <row r="1903">
          <cell r="D1903">
            <v>0</v>
          </cell>
        </row>
        <row r="1904">
          <cell r="D1904">
            <v>0</v>
          </cell>
        </row>
        <row r="1905">
          <cell r="D1905">
            <v>0</v>
          </cell>
        </row>
        <row r="1906">
          <cell r="D1906">
            <v>0</v>
          </cell>
        </row>
        <row r="1907">
          <cell r="D1907">
            <v>0</v>
          </cell>
        </row>
        <row r="1908">
          <cell r="D1908">
            <v>0</v>
          </cell>
        </row>
        <row r="1909">
          <cell r="D1909">
            <v>2200</v>
          </cell>
        </row>
        <row r="1910">
          <cell r="D1910">
            <v>0</v>
          </cell>
        </row>
        <row r="1911">
          <cell r="D1911">
            <v>0</v>
          </cell>
        </row>
        <row r="1912">
          <cell r="D1912">
            <v>0</v>
          </cell>
        </row>
        <row r="1913">
          <cell r="D1913">
            <v>0</v>
          </cell>
        </row>
        <row r="1914">
          <cell r="D1914">
            <v>0</v>
          </cell>
        </row>
        <row r="1915">
          <cell r="D1915">
            <v>2350.2199999999998</v>
          </cell>
        </row>
        <row r="1916">
          <cell r="D1916">
            <v>0</v>
          </cell>
        </row>
        <row r="1917">
          <cell r="D1917">
            <v>0</v>
          </cell>
        </row>
        <row r="1918">
          <cell r="D1918">
            <v>0</v>
          </cell>
        </row>
        <row r="1919">
          <cell r="D1919">
            <v>5646</v>
          </cell>
        </row>
        <row r="1920">
          <cell r="D1920">
            <v>18604.8</v>
          </cell>
        </row>
        <row r="1921">
          <cell r="D1921">
            <v>2625</v>
          </cell>
        </row>
        <row r="1922">
          <cell r="D1922">
            <v>7144</v>
          </cell>
        </row>
        <row r="1923">
          <cell r="D1923">
            <v>0</v>
          </cell>
        </row>
        <row r="1924">
          <cell r="D1924">
            <v>0</v>
          </cell>
        </row>
        <row r="1925">
          <cell r="D1925">
            <v>36</v>
          </cell>
        </row>
        <row r="1926">
          <cell r="D1926">
            <v>0</v>
          </cell>
        </row>
        <row r="1927">
          <cell r="D1927">
            <v>0</v>
          </cell>
        </row>
        <row r="1928">
          <cell r="D1928">
            <v>140</v>
          </cell>
        </row>
        <row r="1929">
          <cell r="D1929">
            <v>0</v>
          </cell>
        </row>
        <row r="1930">
          <cell r="D1930">
            <v>439</v>
          </cell>
        </row>
        <row r="1931">
          <cell r="D1931">
            <v>33522.47</v>
          </cell>
        </row>
        <row r="1932">
          <cell r="D1932">
            <v>0</v>
          </cell>
        </row>
        <row r="1933">
          <cell r="D1933">
            <v>0</v>
          </cell>
        </row>
        <row r="1934">
          <cell r="D1934">
            <v>0</v>
          </cell>
        </row>
        <row r="1935">
          <cell r="D1935">
            <v>0</v>
          </cell>
        </row>
        <row r="1936">
          <cell r="D1936">
            <v>0</v>
          </cell>
        </row>
        <row r="1937">
          <cell r="D1937">
            <v>1326994</v>
          </cell>
        </row>
        <row r="1938">
          <cell r="D1938">
            <v>0</v>
          </cell>
        </row>
        <row r="1939">
          <cell r="D1939">
            <v>0</v>
          </cell>
        </row>
        <row r="1940">
          <cell r="D1940">
            <v>0</v>
          </cell>
        </row>
        <row r="1941">
          <cell r="D1941">
            <v>6975</v>
          </cell>
        </row>
        <row r="1942">
          <cell r="D1942">
            <v>0</v>
          </cell>
        </row>
        <row r="1943">
          <cell r="D1943">
            <v>0</v>
          </cell>
        </row>
        <row r="1944">
          <cell r="D1944">
            <v>0</v>
          </cell>
        </row>
        <row r="1945">
          <cell r="D1945">
            <v>0</v>
          </cell>
        </row>
        <row r="1946">
          <cell r="D1946">
            <v>0</v>
          </cell>
        </row>
        <row r="1947">
          <cell r="D1947">
            <v>0</v>
          </cell>
        </row>
        <row r="1948">
          <cell r="D1948">
            <v>0</v>
          </cell>
        </row>
        <row r="1949">
          <cell r="D1949">
            <v>0</v>
          </cell>
        </row>
        <row r="1950">
          <cell r="D1950">
            <v>0</v>
          </cell>
        </row>
        <row r="1951">
          <cell r="D1951">
            <v>0</v>
          </cell>
        </row>
        <row r="1952">
          <cell r="D1952">
            <v>0</v>
          </cell>
        </row>
        <row r="1953">
          <cell r="D1953">
            <v>0</v>
          </cell>
        </row>
        <row r="1954">
          <cell r="D1954">
            <v>0</v>
          </cell>
        </row>
        <row r="1955">
          <cell r="D1955">
            <v>-7512</v>
          </cell>
        </row>
        <row r="1956">
          <cell r="D1956">
            <v>0</v>
          </cell>
        </row>
        <row r="1957">
          <cell r="D1957">
            <v>0</v>
          </cell>
        </row>
        <row r="1958">
          <cell r="D1958">
            <v>0</v>
          </cell>
        </row>
        <row r="1959">
          <cell r="D1959">
            <v>0</v>
          </cell>
        </row>
        <row r="1960">
          <cell r="D1960">
            <v>0</v>
          </cell>
        </row>
        <row r="1961">
          <cell r="D1961">
            <v>0</v>
          </cell>
        </row>
        <row r="1962">
          <cell r="D1962">
            <v>0</v>
          </cell>
        </row>
        <row r="1963">
          <cell r="D1963">
            <v>0</v>
          </cell>
        </row>
        <row r="1964">
          <cell r="D1964">
            <v>0</v>
          </cell>
        </row>
        <row r="1965">
          <cell r="D1965">
            <v>0</v>
          </cell>
        </row>
        <row r="1966">
          <cell r="D1966">
            <v>0</v>
          </cell>
        </row>
        <row r="1967">
          <cell r="D1967">
            <v>0</v>
          </cell>
        </row>
        <row r="1968">
          <cell r="D1968">
            <v>0</v>
          </cell>
        </row>
        <row r="1969">
          <cell r="D1969">
            <v>0</v>
          </cell>
        </row>
        <row r="1970">
          <cell r="D1970">
            <v>0</v>
          </cell>
        </row>
        <row r="1971">
          <cell r="D1971">
            <v>0</v>
          </cell>
        </row>
        <row r="1972">
          <cell r="D1972">
            <v>0</v>
          </cell>
        </row>
        <row r="1973">
          <cell r="D1973">
            <v>0</v>
          </cell>
        </row>
        <row r="1974">
          <cell r="D1974">
            <v>0</v>
          </cell>
        </row>
        <row r="1975">
          <cell r="D1975">
            <v>0</v>
          </cell>
        </row>
        <row r="1976">
          <cell r="D1976">
            <v>0</v>
          </cell>
        </row>
        <row r="1977">
          <cell r="D1977">
            <v>0</v>
          </cell>
        </row>
        <row r="1978">
          <cell r="D1978">
            <v>0</v>
          </cell>
        </row>
        <row r="1979">
          <cell r="D1979">
            <v>0</v>
          </cell>
        </row>
        <row r="1980">
          <cell r="D1980">
            <v>0</v>
          </cell>
        </row>
        <row r="1981">
          <cell r="D1981">
            <v>0</v>
          </cell>
        </row>
        <row r="1982">
          <cell r="D1982">
            <v>0</v>
          </cell>
        </row>
        <row r="1983">
          <cell r="D1983">
            <v>0</v>
          </cell>
        </row>
        <row r="1984">
          <cell r="D1984">
            <v>0</v>
          </cell>
        </row>
        <row r="1985">
          <cell r="D1985">
            <v>0</v>
          </cell>
        </row>
        <row r="1986">
          <cell r="D1986">
            <v>0</v>
          </cell>
        </row>
        <row r="1987">
          <cell r="D1987">
            <v>0</v>
          </cell>
        </row>
        <row r="1988">
          <cell r="D1988">
            <v>0</v>
          </cell>
        </row>
        <row r="1989">
          <cell r="D1989">
            <v>0</v>
          </cell>
        </row>
        <row r="1990">
          <cell r="D1990">
            <v>0</v>
          </cell>
        </row>
        <row r="1991">
          <cell r="D1991">
            <v>0</v>
          </cell>
        </row>
        <row r="1992">
          <cell r="D1992">
            <v>0</v>
          </cell>
        </row>
        <row r="1993">
          <cell r="D1993">
            <v>0</v>
          </cell>
        </row>
        <row r="1994">
          <cell r="D1994">
            <v>0</v>
          </cell>
        </row>
        <row r="1995">
          <cell r="D1995">
            <v>0</v>
          </cell>
        </row>
        <row r="1996">
          <cell r="D1996">
            <v>0</v>
          </cell>
        </row>
        <row r="1997">
          <cell r="D1997">
            <v>0</v>
          </cell>
        </row>
        <row r="1998">
          <cell r="D1998">
            <v>0</v>
          </cell>
        </row>
        <row r="1999">
          <cell r="D1999">
            <v>21468.080000000002</v>
          </cell>
        </row>
        <row r="2000">
          <cell r="D2000">
            <v>0</v>
          </cell>
        </row>
        <row r="2001">
          <cell r="D2001">
            <v>1366.67</v>
          </cell>
        </row>
        <row r="2002">
          <cell r="D2002">
            <v>0</v>
          </cell>
        </row>
        <row r="2003">
          <cell r="D2003">
            <v>0</v>
          </cell>
        </row>
        <row r="2004">
          <cell r="D2004">
            <v>0</v>
          </cell>
        </row>
        <row r="2005">
          <cell r="D2005">
            <v>0</v>
          </cell>
        </row>
        <row r="2006">
          <cell r="D2006">
            <v>0</v>
          </cell>
        </row>
        <row r="2007">
          <cell r="D2007">
            <v>0</v>
          </cell>
        </row>
        <row r="2008">
          <cell r="D2008">
            <v>0</v>
          </cell>
        </row>
        <row r="2009">
          <cell r="D2009">
            <v>0</v>
          </cell>
        </row>
        <row r="2010">
          <cell r="D2010">
            <v>0</v>
          </cell>
        </row>
        <row r="2011">
          <cell r="D2011">
            <v>0</v>
          </cell>
        </row>
        <row r="2012">
          <cell r="D2012">
            <v>0</v>
          </cell>
        </row>
        <row r="2013">
          <cell r="D2013">
            <v>0</v>
          </cell>
        </row>
        <row r="2014">
          <cell r="D2014">
            <v>0</v>
          </cell>
        </row>
        <row r="2015">
          <cell r="D2015">
            <v>0</v>
          </cell>
        </row>
        <row r="2016">
          <cell r="D2016">
            <v>0</v>
          </cell>
        </row>
        <row r="2017">
          <cell r="D2017">
            <v>0</v>
          </cell>
        </row>
        <row r="2018">
          <cell r="D2018">
            <v>0</v>
          </cell>
        </row>
        <row r="2019">
          <cell r="D2019">
            <v>0</v>
          </cell>
        </row>
        <row r="2020">
          <cell r="D2020">
            <v>0</v>
          </cell>
        </row>
        <row r="2021">
          <cell r="D2021">
            <v>0</v>
          </cell>
        </row>
        <row r="2022">
          <cell r="D2022">
            <v>0</v>
          </cell>
        </row>
        <row r="2023">
          <cell r="D2023">
            <v>0</v>
          </cell>
        </row>
        <row r="2024">
          <cell r="D2024">
            <v>0</v>
          </cell>
        </row>
        <row r="2025">
          <cell r="D2025">
            <v>0</v>
          </cell>
        </row>
        <row r="2026">
          <cell r="D2026">
            <v>0</v>
          </cell>
        </row>
        <row r="2027">
          <cell r="D2027">
            <v>0</v>
          </cell>
        </row>
        <row r="2028">
          <cell r="D2028">
            <v>0</v>
          </cell>
        </row>
        <row r="2029">
          <cell r="D2029">
            <v>0</v>
          </cell>
        </row>
        <row r="2030">
          <cell r="D2030">
            <v>0</v>
          </cell>
        </row>
        <row r="2031">
          <cell r="D2031">
            <v>679759.62</v>
          </cell>
        </row>
        <row r="2032">
          <cell r="D2032">
            <v>-58075.31</v>
          </cell>
        </row>
        <row r="2033">
          <cell r="D2033">
            <v>-2167474.4</v>
          </cell>
        </row>
        <row r="2034">
          <cell r="D2034">
            <v>487775.7</v>
          </cell>
        </row>
        <row r="2035">
          <cell r="D2035">
            <v>-312393.25</v>
          </cell>
        </row>
        <row r="2036">
          <cell r="D2036">
            <v>-17618367.039999999</v>
          </cell>
        </row>
        <row r="2037">
          <cell r="D2037">
            <v>0</v>
          </cell>
        </row>
        <row r="2038">
          <cell r="D2038">
            <v>-1057000</v>
          </cell>
        </row>
        <row r="2039">
          <cell r="D2039">
            <v>0</v>
          </cell>
        </row>
        <row r="2040">
          <cell r="D2040">
            <v>0</v>
          </cell>
        </row>
        <row r="2041">
          <cell r="D2041">
            <v>0</v>
          </cell>
        </row>
        <row r="2042">
          <cell r="D2042">
            <v>0</v>
          </cell>
        </row>
        <row r="2043">
          <cell r="D2043">
            <v>1030322.13</v>
          </cell>
        </row>
        <row r="2044">
          <cell r="D2044">
            <v>-403200</v>
          </cell>
        </row>
        <row r="2045">
          <cell r="D2045">
            <v>1273895</v>
          </cell>
        </row>
        <row r="2046">
          <cell r="D2046">
            <v>182742.97</v>
          </cell>
        </row>
        <row r="2047">
          <cell r="D2047">
            <v>643200</v>
          </cell>
        </row>
        <row r="2048">
          <cell r="D2048">
            <v>-964595.81</v>
          </cell>
        </row>
        <row r="2049">
          <cell r="D2049">
            <v>-217232.85</v>
          </cell>
        </row>
        <row r="2050">
          <cell r="D2050">
            <v>-284100</v>
          </cell>
        </row>
        <row r="2051">
          <cell r="D2051">
            <v>0</v>
          </cell>
        </row>
        <row r="2052">
          <cell r="D2052">
            <v>-1096631.79</v>
          </cell>
        </row>
        <row r="2053">
          <cell r="D2053">
            <v>-73249.98</v>
          </cell>
        </row>
        <row r="2054">
          <cell r="D2054">
            <v>57483.64</v>
          </cell>
        </row>
        <row r="2055">
          <cell r="D2055">
            <v>-183213.94</v>
          </cell>
        </row>
        <row r="2056">
          <cell r="D2056">
            <v>0</v>
          </cell>
        </row>
        <row r="2057">
          <cell r="D2057">
            <v>0</v>
          </cell>
        </row>
        <row r="2058">
          <cell r="D2058">
            <v>5632955.21</v>
          </cell>
        </row>
        <row r="2059">
          <cell r="D2059">
            <v>0</v>
          </cell>
        </row>
        <row r="2060">
          <cell r="D2060">
            <v>0</v>
          </cell>
        </row>
        <row r="2061">
          <cell r="D2061">
            <v>122306260.83</v>
          </cell>
        </row>
        <row r="2062">
          <cell r="D2062">
            <v>382661147.68000001</v>
          </cell>
        </row>
        <row r="2063">
          <cell r="D2063">
            <v>0</v>
          </cell>
        </row>
        <row r="2064">
          <cell r="D2064">
            <v>430494.95</v>
          </cell>
        </row>
        <row r="2065">
          <cell r="D2065">
            <v>0</v>
          </cell>
        </row>
        <row r="2066">
          <cell r="D2066">
            <v>0</v>
          </cell>
        </row>
        <row r="2067">
          <cell r="D2067">
            <v>1866394</v>
          </cell>
        </row>
        <row r="2068">
          <cell r="D2068">
            <v>-90818514.849999994</v>
          </cell>
        </row>
        <row r="2069">
          <cell r="D2069">
            <v>-407986716.76999998</v>
          </cell>
        </row>
        <row r="2070">
          <cell r="D2070">
            <v>-95639.360000000001</v>
          </cell>
        </row>
        <row r="2071">
          <cell r="D2071">
            <v>-926517.93</v>
          </cell>
        </row>
        <row r="2072">
          <cell r="D2072">
            <v>-6507966.1100000003</v>
          </cell>
        </row>
        <row r="2073">
          <cell r="D2073">
            <v>-39809.870000000003</v>
          </cell>
        </row>
        <row r="2074">
          <cell r="D2074">
            <v>-52444.01</v>
          </cell>
        </row>
        <row r="2075">
          <cell r="D2075">
            <v>-64581.04</v>
          </cell>
        </row>
        <row r="2076">
          <cell r="D2076">
            <v>-27751.64</v>
          </cell>
        </row>
        <row r="2077">
          <cell r="D2077">
            <v>0</v>
          </cell>
        </row>
        <row r="2078">
          <cell r="D2078">
            <v>0</v>
          </cell>
        </row>
        <row r="2079">
          <cell r="D2079">
            <v>768</v>
          </cell>
        </row>
        <row r="2080">
          <cell r="D2080">
            <v>0</v>
          </cell>
        </row>
        <row r="2081">
          <cell r="D2081">
            <v>0</v>
          </cell>
        </row>
        <row r="2082">
          <cell r="D2082">
            <v>427682.91</v>
          </cell>
        </row>
        <row r="2083">
          <cell r="D2083">
            <v>0</v>
          </cell>
        </row>
        <row r="2084">
          <cell r="D2084">
            <v>0</v>
          </cell>
        </row>
        <row r="2085">
          <cell r="D2085">
            <v>0</v>
          </cell>
        </row>
        <row r="2086">
          <cell r="D2086">
            <v>1306.96</v>
          </cell>
        </row>
        <row r="2087">
          <cell r="D2087">
            <v>11201.63</v>
          </cell>
        </row>
        <row r="2088">
          <cell r="D2088">
            <v>-8455.85</v>
          </cell>
        </row>
        <row r="2089">
          <cell r="D2089">
            <v>0</v>
          </cell>
        </row>
        <row r="2090">
          <cell r="D2090">
            <v>0</v>
          </cell>
        </row>
        <row r="2091">
          <cell r="D2091">
            <v>0</v>
          </cell>
        </row>
        <row r="2092">
          <cell r="D2092">
            <v>0</v>
          </cell>
        </row>
        <row r="2093">
          <cell r="D2093">
            <v>-355000</v>
          </cell>
        </row>
        <row r="2094">
          <cell r="D2094">
            <v>0</v>
          </cell>
        </row>
        <row r="2095">
          <cell r="D2095">
            <v>-24494602.329999998</v>
          </cell>
        </row>
        <row r="2096">
          <cell r="D2096">
            <v>-208136062.38999999</v>
          </cell>
        </row>
        <row r="2097">
          <cell r="D2097">
            <v>96000</v>
          </cell>
        </row>
        <row r="2098">
          <cell r="D2098">
            <v>584224.67000000004</v>
          </cell>
        </row>
        <row r="2099">
          <cell r="D2099">
            <v>0</v>
          </cell>
        </row>
        <row r="2100">
          <cell r="D2100">
            <v>0</v>
          </cell>
        </row>
        <row r="2101">
          <cell r="D2101">
            <v>4625</v>
          </cell>
        </row>
        <row r="2102">
          <cell r="D2102">
            <v>0</v>
          </cell>
        </row>
        <row r="2103">
          <cell r="D2103">
            <v>0</v>
          </cell>
        </row>
        <row r="2104">
          <cell r="D2104">
            <v>0</v>
          </cell>
        </row>
        <row r="2105">
          <cell r="D2105">
            <v>0</v>
          </cell>
        </row>
        <row r="2106">
          <cell r="D2106">
            <v>0</v>
          </cell>
        </row>
        <row r="2107">
          <cell r="D2107">
            <v>0</v>
          </cell>
        </row>
        <row r="2108">
          <cell r="D2108">
            <v>0</v>
          </cell>
        </row>
        <row r="2109">
          <cell r="D2109">
            <v>419900</v>
          </cell>
        </row>
        <row r="2110">
          <cell r="D2110">
            <v>0</v>
          </cell>
        </row>
        <row r="2111">
          <cell r="D2111">
            <v>15284667.17</v>
          </cell>
        </row>
        <row r="2112">
          <cell r="D2112">
            <v>131815036.36</v>
          </cell>
        </row>
        <row r="2113">
          <cell r="D2113">
            <v>0</v>
          </cell>
        </row>
        <row r="2114">
          <cell r="D2114">
            <v>0</v>
          </cell>
        </row>
        <row r="2115">
          <cell r="D2115">
            <v>-57036</v>
          </cell>
        </row>
        <row r="2116">
          <cell r="D2116">
            <v>0</v>
          </cell>
        </row>
        <row r="2117">
          <cell r="D2117">
            <v>0</v>
          </cell>
        </row>
        <row r="2118">
          <cell r="D2118">
            <v>53982456.229999997</v>
          </cell>
        </row>
        <row r="2119">
          <cell r="D2119">
            <v>8366370.3700000001</v>
          </cell>
        </row>
        <row r="2120">
          <cell r="D2120">
            <v>3143606.55</v>
          </cell>
        </row>
        <row r="2121">
          <cell r="D2121">
            <v>29108796.969999999</v>
          </cell>
        </row>
        <row r="2122">
          <cell r="D2122">
            <v>2142666.9</v>
          </cell>
        </row>
        <row r="2123">
          <cell r="D2123">
            <v>2295520</v>
          </cell>
        </row>
        <row r="2124">
          <cell r="D2124">
            <v>73249.98</v>
          </cell>
        </row>
        <row r="2125">
          <cell r="D2125">
            <v>40391.949999999997</v>
          </cell>
        </row>
        <row r="2126">
          <cell r="D2126">
            <v>0</v>
          </cell>
        </row>
        <row r="2127">
          <cell r="D2127">
            <v>568169.76</v>
          </cell>
        </row>
        <row r="2128">
          <cell r="D2128">
            <v>-28041.439999999999</v>
          </cell>
        </row>
        <row r="2129">
          <cell r="D2129">
            <v>-143163595.41999999</v>
          </cell>
        </row>
        <row r="2130">
          <cell r="D2130">
            <v>1423616.5</v>
          </cell>
        </row>
        <row r="2131">
          <cell r="D2131">
            <v>0</v>
          </cell>
        </row>
        <row r="2132">
          <cell r="D2132">
            <v>100000</v>
          </cell>
        </row>
        <row r="2133">
          <cell r="D2133">
            <v>1057000</v>
          </cell>
        </row>
        <row r="2134">
          <cell r="D2134">
            <v>0</v>
          </cell>
        </row>
        <row r="2135">
          <cell r="D2135">
            <v>0</v>
          </cell>
        </row>
        <row r="2136">
          <cell r="D2136">
            <v>-1182251.6200000001</v>
          </cell>
        </row>
        <row r="2137">
          <cell r="D2137">
            <v>0</v>
          </cell>
        </row>
        <row r="2138">
          <cell r="D2138">
            <v>0</v>
          </cell>
        </row>
        <row r="2139">
          <cell r="D2139">
            <v>-773298.5</v>
          </cell>
        </row>
        <row r="2140">
          <cell r="D2140">
            <v>1065126</v>
          </cell>
        </row>
        <row r="2141">
          <cell r="D2141">
            <v>219150</v>
          </cell>
        </row>
        <row r="2142">
          <cell r="D2142">
            <v>1867258.55</v>
          </cell>
        </row>
        <row r="2143">
          <cell r="D2143">
            <v>70870.570000000007</v>
          </cell>
        </row>
        <row r="2144">
          <cell r="D2144">
            <v>174216.18</v>
          </cell>
        </row>
        <row r="2145">
          <cell r="D2145">
            <v>489376.28</v>
          </cell>
        </row>
        <row r="2146">
          <cell r="D2146">
            <v>-10997716.439999999</v>
          </cell>
        </row>
        <row r="2147">
          <cell r="D2147">
            <v>-2412729.23</v>
          </cell>
        </row>
        <row r="2148">
          <cell r="D2148">
            <v>2603427.5</v>
          </cell>
        </row>
        <row r="2149">
          <cell r="D2149">
            <v>336917.64</v>
          </cell>
        </row>
        <row r="2150">
          <cell r="D2150">
            <v>272013.71000000002</v>
          </cell>
        </row>
        <row r="2151">
          <cell r="D2151">
            <v>110350</v>
          </cell>
        </row>
        <row r="2152">
          <cell r="D2152">
            <v>1500</v>
          </cell>
        </row>
        <row r="2153">
          <cell r="D2153">
            <v>0</v>
          </cell>
        </row>
        <row r="2154">
          <cell r="D2154">
            <v>0</v>
          </cell>
        </row>
        <row r="2155">
          <cell r="D2155">
            <v>7746966.1900000004</v>
          </cell>
        </row>
        <row r="2156">
          <cell r="D2156">
            <v>0</v>
          </cell>
        </row>
        <row r="2157">
          <cell r="D2157">
            <v>3211</v>
          </cell>
        </row>
        <row r="2158">
          <cell r="D2158">
            <v>0</v>
          </cell>
        </row>
        <row r="2159">
          <cell r="D2159">
            <v>25200</v>
          </cell>
        </row>
        <row r="2160">
          <cell r="D2160">
            <v>0</v>
          </cell>
        </row>
        <row r="2161">
          <cell r="D2161">
            <v>0</v>
          </cell>
        </row>
        <row r="2162">
          <cell r="D2162">
            <v>-30891.06</v>
          </cell>
        </row>
        <row r="2163">
          <cell r="D2163">
            <v>1280</v>
          </cell>
        </row>
        <row r="2164">
          <cell r="D2164">
            <v>90708.34</v>
          </cell>
        </row>
        <row r="2165">
          <cell r="D2165">
            <v>16673.919999999998</v>
          </cell>
        </row>
        <row r="2166">
          <cell r="D2166">
            <v>2937490.37</v>
          </cell>
        </row>
        <row r="2167">
          <cell r="D2167">
            <v>563451.42000000004</v>
          </cell>
        </row>
        <row r="2168">
          <cell r="D2168">
            <v>652.70000000000005</v>
          </cell>
        </row>
        <row r="2169">
          <cell r="D2169">
            <v>6570775</v>
          </cell>
        </row>
        <row r="2170">
          <cell r="D2170">
            <v>63066.35</v>
          </cell>
        </row>
        <row r="2171">
          <cell r="D2171">
            <v>11051.23</v>
          </cell>
        </row>
        <row r="2172">
          <cell r="D2172">
            <v>0</v>
          </cell>
        </row>
        <row r="2173">
          <cell r="D2173">
            <v>125775.2</v>
          </cell>
        </row>
        <row r="2174">
          <cell r="D2174">
            <v>163937.54999999999</v>
          </cell>
        </row>
        <row r="2175">
          <cell r="D2175">
            <v>884684</v>
          </cell>
        </row>
        <row r="2176">
          <cell r="D2176">
            <v>93099.05</v>
          </cell>
        </row>
        <row r="2177">
          <cell r="D2177">
            <v>35880</v>
          </cell>
        </row>
        <row r="2178">
          <cell r="D2178">
            <v>41315</v>
          </cell>
        </row>
        <row r="2179">
          <cell r="D2179">
            <v>14565</v>
          </cell>
        </row>
        <row r="2180">
          <cell r="D2180">
            <v>28994.43</v>
          </cell>
        </row>
        <row r="2181">
          <cell r="D2181">
            <v>0</v>
          </cell>
        </row>
        <row r="2182">
          <cell r="D2182">
            <v>7714709.96</v>
          </cell>
        </row>
        <row r="2183">
          <cell r="D2183">
            <v>23000</v>
          </cell>
        </row>
        <row r="2184">
          <cell r="D2184">
            <v>5555.56</v>
          </cell>
        </row>
        <row r="2185">
          <cell r="D2185">
            <v>161000</v>
          </cell>
        </row>
        <row r="2186">
          <cell r="D2186">
            <v>16371</v>
          </cell>
        </row>
        <row r="2187">
          <cell r="D2187">
            <v>2718.22</v>
          </cell>
        </row>
        <row r="2188">
          <cell r="D2188">
            <v>147642.25</v>
          </cell>
        </row>
        <row r="2189">
          <cell r="D2189">
            <v>0</v>
          </cell>
        </row>
        <row r="2190">
          <cell r="D2190">
            <v>0</v>
          </cell>
        </row>
        <row r="2191">
          <cell r="D2191">
            <v>0</v>
          </cell>
        </row>
        <row r="2192">
          <cell r="D2192">
            <v>0</v>
          </cell>
        </row>
        <row r="2193">
          <cell r="D2193">
            <v>0</v>
          </cell>
        </row>
        <row r="2194">
          <cell r="D2194">
            <v>0</v>
          </cell>
        </row>
        <row r="2195">
          <cell r="D2195">
            <v>12192.94</v>
          </cell>
        </row>
        <row r="2196">
          <cell r="D2196">
            <v>10302</v>
          </cell>
        </row>
        <row r="2197">
          <cell r="D2197">
            <v>1970.8</v>
          </cell>
        </row>
        <row r="2198">
          <cell r="D2198">
            <v>0</v>
          </cell>
        </row>
        <row r="2199">
          <cell r="D2199">
            <v>54532</v>
          </cell>
        </row>
        <row r="2200">
          <cell r="D2200">
            <v>0</v>
          </cell>
        </row>
        <row r="2201">
          <cell r="D2201">
            <v>0</v>
          </cell>
        </row>
        <row r="2202">
          <cell r="D2202">
            <v>0</v>
          </cell>
        </row>
        <row r="2203">
          <cell r="D2203">
            <v>104542.98</v>
          </cell>
        </row>
        <row r="2204">
          <cell r="D2204">
            <v>4600</v>
          </cell>
        </row>
        <row r="2205">
          <cell r="D2205">
            <v>2229</v>
          </cell>
        </row>
        <row r="2206">
          <cell r="D2206">
            <v>0</v>
          </cell>
        </row>
        <row r="2207">
          <cell r="D2207">
            <v>0</v>
          </cell>
        </row>
        <row r="2208">
          <cell r="D2208">
            <v>40000</v>
          </cell>
        </row>
        <row r="2209">
          <cell r="D2209">
            <v>78486</v>
          </cell>
        </row>
        <row r="2210">
          <cell r="D2210">
            <v>0</v>
          </cell>
        </row>
        <row r="2211">
          <cell r="D2211">
            <v>0</v>
          </cell>
        </row>
        <row r="2212">
          <cell r="D2212">
            <v>7990</v>
          </cell>
        </row>
        <row r="2213">
          <cell r="D2213">
            <v>0</v>
          </cell>
        </row>
        <row r="2214">
          <cell r="D2214">
            <v>1000</v>
          </cell>
        </row>
        <row r="2215">
          <cell r="D2215">
            <v>0</v>
          </cell>
        </row>
        <row r="2216">
          <cell r="D2216">
            <v>0</v>
          </cell>
        </row>
        <row r="2217">
          <cell r="D2217">
            <v>0</v>
          </cell>
        </row>
        <row r="2218">
          <cell r="D2218">
            <v>0</v>
          </cell>
        </row>
        <row r="2219">
          <cell r="D2219">
            <v>0</v>
          </cell>
        </row>
        <row r="2220">
          <cell r="D2220">
            <v>0</v>
          </cell>
        </row>
        <row r="2221">
          <cell r="D2221">
            <v>1490</v>
          </cell>
        </row>
        <row r="2222">
          <cell r="D2222">
            <v>0</v>
          </cell>
        </row>
        <row r="2223">
          <cell r="D2223">
            <v>0</v>
          </cell>
        </row>
        <row r="2224">
          <cell r="D2224">
            <v>0</v>
          </cell>
        </row>
        <row r="2225">
          <cell r="D2225">
            <v>19978.5</v>
          </cell>
        </row>
        <row r="2226">
          <cell r="D2226">
            <v>0</v>
          </cell>
        </row>
        <row r="2227">
          <cell r="D2227">
            <v>1578.28</v>
          </cell>
        </row>
        <row r="2228">
          <cell r="D2228">
            <v>0</v>
          </cell>
        </row>
        <row r="2229">
          <cell r="D2229">
            <v>0</v>
          </cell>
        </row>
        <row r="2230">
          <cell r="D2230">
            <v>-84451.99</v>
          </cell>
        </row>
        <row r="2231">
          <cell r="D2231">
            <v>0</v>
          </cell>
        </row>
        <row r="2232">
          <cell r="D2232">
            <v>0</v>
          </cell>
        </row>
        <row r="2233">
          <cell r="D2233">
            <v>0</v>
          </cell>
        </row>
        <row r="2234">
          <cell r="D2234">
            <v>120061.39</v>
          </cell>
        </row>
        <row r="2235">
          <cell r="D2235">
            <v>0</v>
          </cell>
        </row>
        <row r="2236">
          <cell r="D2236">
            <v>0</v>
          </cell>
        </row>
        <row r="2237">
          <cell r="D2237">
            <v>0</v>
          </cell>
        </row>
        <row r="2238">
          <cell r="D2238">
            <v>0</v>
          </cell>
        </row>
        <row r="2239">
          <cell r="D2239">
            <v>0</v>
          </cell>
        </row>
        <row r="2240">
          <cell r="D2240">
            <v>0</v>
          </cell>
        </row>
        <row r="2241">
          <cell r="D2241">
            <v>494225</v>
          </cell>
        </row>
        <row r="2242">
          <cell r="D2242">
            <v>0</v>
          </cell>
        </row>
        <row r="2243">
          <cell r="D2243">
            <v>17712.59</v>
          </cell>
        </row>
        <row r="2244">
          <cell r="D2244">
            <v>0</v>
          </cell>
        </row>
        <row r="2245">
          <cell r="D2245">
            <v>108591.25</v>
          </cell>
        </row>
        <row r="2246">
          <cell r="D2246">
            <v>4939.5</v>
          </cell>
        </row>
        <row r="2247">
          <cell r="D2247">
            <v>4954.05</v>
          </cell>
        </row>
        <row r="2248">
          <cell r="D2248">
            <v>59597</v>
          </cell>
        </row>
        <row r="2249">
          <cell r="D2249">
            <v>3376</v>
          </cell>
        </row>
        <row r="2250">
          <cell r="D2250">
            <v>-61500</v>
          </cell>
        </row>
        <row r="2251">
          <cell r="D2251">
            <v>296000</v>
          </cell>
        </row>
        <row r="2252">
          <cell r="D2252">
            <v>0</v>
          </cell>
        </row>
        <row r="2253">
          <cell r="D2253">
            <v>0</v>
          </cell>
        </row>
        <row r="2254">
          <cell r="D2254">
            <v>4617</v>
          </cell>
        </row>
        <row r="2255">
          <cell r="D2255">
            <v>0</v>
          </cell>
        </row>
        <row r="2256">
          <cell r="D2256">
            <v>4890</v>
          </cell>
        </row>
        <row r="2257">
          <cell r="D2257">
            <v>0</v>
          </cell>
        </row>
        <row r="2258">
          <cell r="D2258">
            <v>11824.24</v>
          </cell>
        </row>
        <row r="2259">
          <cell r="D2259">
            <v>11824.24</v>
          </cell>
        </row>
        <row r="2260">
          <cell r="D2260">
            <v>6384.68</v>
          </cell>
        </row>
        <row r="2261">
          <cell r="D2261">
            <v>0</v>
          </cell>
        </row>
        <row r="2262">
          <cell r="D2262">
            <v>792</v>
          </cell>
        </row>
        <row r="2263">
          <cell r="D2263">
            <v>0</v>
          </cell>
        </row>
        <row r="2264">
          <cell r="D2264">
            <v>0</v>
          </cell>
        </row>
        <row r="2265">
          <cell r="D2265">
            <v>12349.64</v>
          </cell>
        </row>
        <row r="2266">
          <cell r="D2266">
            <v>21780</v>
          </cell>
        </row>
        <row r="2267">
          <cell r="D2267">
            <v>3183.01</v>
          </cell>
        </row>
        <row r="2268">
          <cell r="D2268">
            <v>0</v>
          </cell>
        </row>
        <row r="2269">
          <cell r="D2269">
            <v>3346.98</v>
          </cell>
        </row>
        <row r="2270">
          <cell r="D2270">
            <v>0</v>
          </cell>
        </row>
        <row r="2271">
          <cell r="D2271">
            <v>-964</v>
          </cell>
        </row>
        <row r="2272">
          <cell r="D2272">
            <v>40.24</v>
          </cell>
        </row>
        <row r="2273">
          <cell r="D2273">
            <v>0</v>
          </cell>
        </row>
        <row r="2274">
          <cell r="D2274">
            <v>0</v>
          </cell>
        </row>
        <row r="2275">
          <cell r="D2275">
            <v>12310</v>
          </cell>
        </row>
        <row r="2276">
          <cell r="D2276">
            <v>0</v>
          </cell>
        </row>
        <row r="2277">
          <cell r="D2277">
            <v>2193</v>
          </cell>
        </row>
        <row r="2278">
          <cell r="D2278">
            <v>0</v>
          </cell>
        </row>
        <row r="2279">
          <cell r="D2279">
            <v>50105.86</v>
          </cell>
        </row>
        <row r="2280">
          <cell r="D2280">
            <v>15712.53</v>
          </cell>
        </row>
        <row r="2281">
          <cell r="D2281">
            <v>10540</v>
          </cell>
        </row>
        <row r="2282">
          <cell r="D2282">
            <v>0</v>
          </cell>
        </row>
        <row r="2283">
          <cell r="D2283">
            <v>0</v>
          </cell>
        </row>
        <row r="2284">
          <cell r="D2284">
            <v>3140</v>
          </cell>
        </row>
        <row r="2285">
          <cell r="D2285">
            <v>0</v>
          </cell>
        </row>
        <row r="2286">
          <cell r="D2286">
            <v>1401.86</v>
          </cell>
        </row>
        <row r="2287">
          <cell r="D2287">
            <v>0</v>
          </cell>
        </row>
        <row r="2288">
          <cell r="D2288">
            <v>0</v>
          </cell>
        </row>
        <row r="2289">
          <cell r="D2289">
            <v>1.5</v>
          </cell>
        </row>
        <row r="2290">
          <cell r="D2290">
            <v>667.8</v>
          </cell>
        </row>
        <row r="2291">
          <cell r="D2291">
            <v>16.5</v>
          </cell>
        </row>
        <row r="2292">
          <cell r="D2292">
            <v>0</v>
          </cell>
        </row>
        <row r="2293">
          <cell r="D2293">
            <v>5724</v>
          </cell>
        </row>
        <row r="2294">
          <cell r="D2294">
            <v>0</v>
          </cell>
        </row>
        <row r="2295">
          <cell r="D2295">
            <v>3277.28</v>
          </cell>
        </row>
        <row r="2296">
          <cell r="D2296">
            <v>1327</v>
          </cell>
        </row>
        <row r="2297">
          <cell r="D2297">
            <v>555.12</v>
          </cell>
        </row>
        <row r="2298">
          <cell r="D2298">
            <v>2853.29</v>
          </cell>
        </row>
        <row r="2299">
          <cell r="D2299">
            <v>4127.38</v>
          </cell>
        </row>
        <row r="2300">
          <cell r="D2300">
            <v>11</v>
          </cell>
        </row>
        <row r="2301">
          <cell r="D2301">
            <v>0</v>
          </cell>
        </row>
        <row r="2302">
          <cell r="D2302">
            <v>0</v>
          </cell>
        </row>
        <row r="2303">
          <cell r="D2303">
            <v>0</v>
          </cell>
        </row>
        <row r="2304">
          <cell r="D2304">
            <v>73640.5</v>
          </cell>
        </row>
        <row r="2305">
          <cell r="D2305">
            <v>0</v>
          </cell>
        </row>
        <row r="2306">
          <cell r="D2306">
            <v>40000</v>
          </cell>
        </row>
        <row r="2307">
          <cell r="D2307">
            <v>0</v>
          </cell>
        </row>
        <row r="2308">
          <cell r="D2308">
            <v>0</v>
          </cell>
        </row>
        <row r="2309">
          <cell r="D2309">
            <v>526923.05000000005</v>
          </cell>
        </row>
        <row r="2310">
          <cell r="D2310">
            <v>0</v>
          </cell>
        </row>
        <row r="2311">
          <cell r="D2311">
            <v>0</v>
          </cell>
        </row>
        <row r="2312">
          <cell r="D2312">
            <v>43330</v>
          </cell>
        </row>
        <row r="2313">
          <cell r="D2313">
            <v>0</v>
          </cell>
        </row>
        <row r="2314">
          <cell r="D2314">
            <v>1239.3</v>
          </cell>
        </row>
        <row r="2315">
          <cell r="D2315">
            <v>8322.5</v>
          </cell>
        </row>
        <row r="2316">
          <cell r="D2316">
            <v>0</v>
          </cell>
        </row>
        <row r="2317">
          <cell r="D2317">
            <v>393.33</v>
          </cell>
        </row>
        <row r="2318">
          <cell r="D2318">
            <v>4333</v>
          </cell>
        </row>
        <row r="2319">
          <cell r="D2319">
            <v>923</v>
          </cell>
        </row>
        <row r="2320">
          <cell r="D2320">
            <v>0</v>
          </cell>
        </row>
        <row r="2321">
          <cell r="D2321">
            <v>2000</v>
          </cell>
        </row>
        <row r="2322">
          <cell r="D2322">
            <v>0</v>
          </cell>
        </row>
        <row r="2323">
          <cell r="D2323">
            <v>0</v>
          </cell>
        </row>
        <row r="2324">
          <cell r="D2324">
            <v>0</v>
          </cell>
        </row>
        <row r="2325">
          <cell r="D2325">
            <v>0</v>
          </cell>
        </row>
        <row r="2326">
          <cell r="D2326">
            <v>5430</v>
          </cell>
        </row>
        <row r="2327">
          <cell r="D2327">
            <v>0</v>
          </cell>
        </row>
        <row r="2328">
          <cell r="D2328">
            <v>0</v>
          </cell>
        </row>
        <row r="2329">
          <cell r="D2329">
            <v>0</v>
          </cell>
        </row>
        <row r="2330">
          <cell r="D2330">
            <v>0</v>
          </cell>
        </row>
        <row r="2331">
          <cell r="D2331">
            <v>0</v>
          </cell>
        </row>
        <row r="2332">
          <cell r="D2332">
            <v>0</v>
          </cell>
        </row>
        <row r="2333">
          <cell r="D2333">
            <v>0</v>
          </cell>
        </row>
        <row r="2334">
          <cell r="D2334">
            <v>207.01</v>
          </cell>
        </row>
        <row r="2335">
          <cell r="D2335">
            <v>0</v>
          </cell>
        </row>
        <row r="2336">
          <cell r="D2336">
            <v>0</v>
          </cell>
        </row>
        <row r="2337">
          <cell r="D2337">
            <v>0</v>
          </cell>
        </row>
        <row r="2338">
          <cell r="D2338">
            <v>0</v>
          </cell>
        </row>
        <row r="2339">
          <cell r="D2339">
            <v>0</v>
          </cell>
        </row>
        <row r="2340">
          <cell r="D2340">
            <v>3810</v>
          </cell>
        </row>
        <row r="2341">
          <cell r="D2341">
            <v>0</v>
          </cell>
        </row>
        <row r="2342">
          <cell r="D2342">
            <v>0</v>
          </cell>
        </row>
        <row r="2343">
          <cell r="D2343">
            <v>0</v>
          </cell>
        </row>
        <row r="2344">
          <cell r="D2344">
            <v>0</v>
          </cell>
        </row>
        <row r="2345">
          <cell r="D2345">
            <v>0</v>
          </cell>
        </row>
        <row r="2346">
          <cell r="D2346">
            <v>0</v>
          </cell>
        </row>
        <row r="2347">
          <cell r="D2347">
            <v>0</v>
          </cell>
        </row>
        <row r="2348">
          <cell r="D2348">
            <v>0</v>
          </cell>
        </row>
        <row r="2349">
          <cell r="D2349">
            <v>0</v>
          </cell>
        </row>
        <row r="2350">
          <cell r="D2350">
            <v>0</v>
          </cell>
        </row>
        <row r="2351">
          <cell r="D2351">
            <v>0</v>
          </cell>
        </row>
        <row r="2352">
          <cell r="D2352">
            <v>0</v>
          </cell>
        </row>
        <row r="2353">
          <cell r="D2353">
            <v>0</v>
          </cell>
        </row>
        <row r="2354">
          <cell r="D2354">
            <v>0</v>
          </cell>
        </row>
        <row r="2355">
          <cell r="D2355">
            <v>0</v>
          </cell>
        </row>
        <row r="2356">
          <cell r="D2356">
            <v>0</v>
          </cell>
        </row>
        <row r="2357">
          <cell r="D2357">
            <v>0</v>
          </cell>
        </row>
        <row r="2358">
          <cell r="D2358">
            <v>0</v>
          </cell>
        </row>
        <row r="2359">
          <cell r="D2359">
            <v>0</v>
          </cell>
        </row>
        <row r="2360">
          <cell r="D2360">
            <v>0</v>
          </cell>
        </row>
        <row r="2361">
          <cell r="D2361">
            <v>0</v>
          </cell>
        </row>
        <row r="2362">
          <cell r="D2362">
            <v>2242.9899999999998</v>
          </cell>
        </row>
        <row r="2363">
          <cell r="D2363">
            <v>420</v>
          </cell>
        </row>
        <row r="2364">
          <cell r="D2364">
            <v>0</v>
          </cell>
        </row>
        <row r="2365">
          <cell r="D2365">
            <v>0</v>
          </cell>
        </row>
        <row r="2366">
          <cell r="D2366">
            <v>0</v>
          </cell>
        </row>
        <row r="2367">
          <cell r="D2367">
            <v>9876</v>
          </cell>
        </row>
        <row r="2368">
          <cell r="D2368">
            <v>0</v>
          </cell>
        </row>
        <row r="2369">
          <cell r="D2369">
            <v>0</v>
          </cell>
        </row>
        <row r="2370">
          <cell r="D2370">
            <v>0</v>
          </cell>
        </row>
        <row r="2371">
          <cell r="D2371">
            <v>0</v>
          </cell>
        </row>
        <row r="2372">
          <cell r="D2372">
            <v>45160</v>
          </cell>
        </row>
        <row r="2373">
          <cell r="D2373">
            <v>0</v>
          </cell>
        </row>
        <row r="2374">
          <cell r="D2374">
            <v>0</v>
          </cell>
        </row>
        <row r="2375">
          <cell r="D2375">
            <v>7190</v>
          </cell>
        </row>
        <row r="2376">
          <cell r="D2376">
            <v>0</v>
          </cell>
        </row>
        <row r="2377">
          <cell r="D2377">
            <v>0</v>
          </cell>
        </row>
        <row r="2378">
          <cell r="D2378">
            <v>4516</v>
          </cell>
        </row>
        <row r="2379">
          <cell r="D2379">
            <v>768</v>
          </cell>
        </row>
        <row r="2380">
          <cell r="D2380">
            <v>0</v>
          </cell>
        </row>
        <row r="2381">
          <cell r="D2381">
            <v>2500</v>
          </cell>
        </row>
        <row r="2382">
          <cell r="D2382">
            <v>0</v>
          </cell>
        </row>
        <row r="2383">
          <cell r="D2383">
            <v>0</v>
          </cell>
        </row>
        <row r="2384">
          <cell r="D2384">
            <v>0</v>
          </cell>
        </row>
        <row r="2385">
          <cell r="D2385">
            <v>0</v>
          </cell>
        </row>
        <row r="2386">
          <cell r="D2386">
            <v>0</v>
          </cell>
        </row>
        <row r="2387">
          <cell r="D2387">
            <v>149644.20000000001</v>
          </cell>
        </row>
        <row r="2388">
          <cell r="D2388">
            <v>0</v>
          </cell>
        </row>
        <row r="2389">
          <cell r="D2389">
            <v>0</v>
          </cell>
        </row>
        <row r="2390">
          <cell r="D2390">
            <v>0</v>
          </cell>
        </row>
        <row r="2391">
          <cell r="D2391">
            <v>0</v>
          </cell>
        </row>
        <row r="2392">
          <cell r="D2392">
            <v>0</v>
          </cell>
        </row>
        <row r="2393">
          <cell r="D2393">
            <v>0</v>
          </cell>
        </row>
        <row r="2394">
          <cell r="D2394">
            <v>0</v>
          </cell>
        </row>
        <row r="2395">
          <cell r="D2395">
            <v>0</v>
          </cell>
        </row>
        <row r="2396">
          <cell r="D2396">
            <v>0</v>
          </cell>
        </row>
        <row r="2397">
          <cell r="D2397">
            <v>0</v>
          </cell>
        </row>
        <row r="2398">
          <cell r="D2398">
            <v>0</v>
          </cell>
        </row>
        <row r="2399">
          <cell r="D2399">
            <v>0</v>
          </cell>
        </row>
        <row r="2400">
          <cell r="D2400">
            <v>0</v>
          </cell>
        </row>
        <row r="2401">
          <cell r="D2401">
            <v>0</v>
          </cell>
        </row>
        <row r="2402">
          <cell r="D2402">
            <v>0</v>
          </cell>
        </row>
        <row r="2403">
          <cell r="D2403">
            <v>0</v>
          </cell>
        </row>
        <row r="2404">
          <cell r="D2404">
            <v>0</v>
          </cell>
        </row>
        <row r="2405">
          <cell r="D2405">
            <v>0</v>
          </cell>
        </row>
        <row r="2406">
          <cell r="D2406">
            <v>0</v>
          </cell>
        </row>
        <row r="2407">
          <cell r="D2407">
            <v>0</v>
          </cell>
        </row>
        <row r="2408">
          <cell r="D2408">
            <v>0</v>
          </cell>
        </row>
        <row r="2409">
          <cell r="D2409">
            <v>0</v>
          </cell>
        </row>
        <row r="2410">
          <cell r="D2410">
            <v>0</v>
          </cell>
        </row>
        <row r="2411">
          <cell r="D2411">
            <v>0</v>
          </cell>
        </row>
        <row r="2412">
          <cell r="D2412">
            <v>0</v>
          </cell>
        </row>
        <row r="2413">
          <cell r="D2413">
            <v>0</v>
          </cell>
        </row>
        <row r="2414">
          <cell r="D2414">
            <v>0</v>
          </cell>
        </row>
        <row r="2415">
          <cell r="D2415">
            <v>0</v>
          </cell>
        </row>
        <row r="2416">
          <cell r="D2416">
            <v>0</v>
          </cell>
        </row>
        <row r="2417">
          <cell r="D2417">
            <v>0</v>
          </cell>
        </row>
        <row r="2418">
          <cell r="D2418">
            <v>0</v>
          </cell>
        </row>
        <row r="2419">
          <cell r="D2419">
            <v>0</v>
          </cell>
        </row>
        <row r="2420">
          <cell r="D2420">
            <v>0</v>
          </cell>
        </row>
        <row r="2421">
          <cell r="D2421">
            <v>0</v>
          </cell>
        </row>
        <row r="2422">
          <cell r="D2422">
            <v>0</v>
          </cell>
        </row>
        <row r="2423">
          <cell r="D2423">
            <v>0</v>
          </cell>
        </row>
        <row r="2424">
          <cell r="D2424">
            <v>0</v>
          </cell>
        </row>
        <row r="2425">
          <cell r="D2425">
            <v>0</v>
          </cell>
        </row>
        <row r="2426">
          <cell r="D2426">
            <v>0</v>
          </cell>
        </row>
        <row r="2427">
          <cell r="D2427">
            <v>0</v>
          </cell>
        </row>
        <row r="2428">
          <cell r="D2428">
            <v>0</v>
          </cell>
        </row>
        <row r="2429">
          <cell r="D2429">
            <v>0</v>
          </cell>
        </row>
        <row r="2430">
          <cell r="D2430">
            <v>0</v>
          </cell>
        </row>
        <row r="2431">
          <cell r="D2431">
            <v>0</v>
          </cell>
        </row>
        <row r="2432">
          <cell r="D2432">
            <v>0</v>
          </cell>
        </row>
        <row r="2433">
          <cell r="D2433">
            <v>390080</v>
          </cell>
        </row>
        <row r="2434">
          <cell r="D2434">
            <v>0</v>
          </cell>
        </row>
        <row r="2435">
          <cell r="D2435">
            <v>0</v>
          </cell>
        </row>
        <row r="2436">
          <cell r="D2436">
            <v>95495</v>
          </cell>
        </row>
        <row r="2437">
          <cell r="D2437">
            <v>1826</v>
          </cell>
        </row>
        <row r="2438">
          <cell r="D2438">
            <v>3643.27</v>
          </cell>
        </row>
        <row r="2439">
          <cell r="D2439">
            <v>38093</v>
          </cell>
        </row>
        <row r="2440">
          <cell r="D2440">
            <v>1920</v>
          </cell>
        </row>
        <row r="2441">
          <cell r="D2441">
            <v>0</v>
          </cell>
        </row>
        <row r="2442">
          <cell r="D2442">
            <v>50500</v>
          </cell>
        </row>
        <row r="2443">
          <cell r="D2443">
            <v>5400</v>
          </cell>
        </row>
        <row r="2444">
          <cell r="D2444">
            <v>0</v>
          </cell>
        </row>
        <row r="2445">
          <cell r="D2445">
            <v>440</v>
          </cell>
        </row>
        <row r="2446">
          <cell r="D2446">
            <v>0</v>
          </cell>
        </row>
        <row r="2447">
          <cell r="D2447">
            <v>0</v>
          </cell>
        </row>
        <row r="2448">
          <cell r="D2448">
            <v>0</v>
          </cell>
        </row>
        <row r="2449">
          <cell r="D2449">
            <v>8225</v>
          </cell>
        </row>
        <row r="2450">
          <cell r="D2450">
            <v>0</v>
          </cell>
        </row>
        <row r="2451">
          <cell r="D2451">
            <v>4040</v>
          </cell>
        </row>
        <row r="2452">
          <cell r="D2452">
            <v>0</v>
          </cell>
        </row>
        <row r="2453">
          <cell r="D2453">
            <v>0</v>
          </cell>
        </row>
        <row r="2454">
          <cell r="D2454">
            <v>0</v>
          </cell>
        </row>
        <row r="2455">
          <cell r="D2455">
            <v>0</v>
          </cell>
        </row>
        <row r="2456">
          <cell r="D2456">
            <v>0</v>
          </cell>
        </row>
        <row r="2457">
          <cell r="D2457">
            <v>0</v>
          </cell>
        </row>
        <row r="2458">
          <cell r="D2458">
            <v>13189.25</v>
          </cell>
        </row>
        <row r="2459">
          <cell r="D2459">
            <v>0</v>
          </cell>
        </row>
        <row r="2460">
          <cell r="D2460">
            <v>2476.88</v>
          </cell>
        </row>
        <row r="2461">
          <cell r="D2461">
            <v>0</v>
          </cell>
        </row>
        <row r="2462">
          <cell r="D2462">
            <v>-392</v>
          </cell>
        </row>
        <row r="2463">
          <cell r="D2463">
            <v>44.16</v>
          </cell>
        </row>
        <row r="2464">
          <cell r="D2464">
            <v>0</v>
          </cell>
        </row>
        <row r="2465">
          <cell r="D2465">
            <v>27705</v>
          </cell>
        </row>
        <row r="2466">
          <cell r="D2466">
            <v>2400</v>
          </cell>
        </row>
        <row r="2467">
          <cell r="D2467">
            <v>0</v>
          </cell>
        </row>
        <row r="2468">
          <cell r="D2468">
            <v>0</v>
          </cell>
        </row>
        <row r="2469">
          <cell r="D2469">
            <v>500</v>
          </cell>
        </row>
        <row r="2470">
          <cell r="D2470">
            <v>0</v>
          </cell>
        </row>
        <row r="2471">
          <cell r="D2471">
            <v>11670.2</v>
          </cell>
        </row>
        <row r="2472">
          <cell r="D2472">
            <v>416</v>
          </cell>
        </row>
        <row r="2473">
          <cell r="D2473">
            <v>0</v>
          </cell>
        </row>
        <row r="2474">
          <cell r="D2474">
            <v>0</v>
          </cell>
        </row>
        <row r="2475">
          <cell r="D2475">
            <v>0</v>
          </cell>
        </row>
        <row r="2476">
          <cell r="D2476">
            <v>1175.1099999999999</v>
          </cell>
        </row>
        <row r="2477">
          <cell r="D2477">
            <v>54.55</v>
          </cell>
        </row>
        <row r="2478">
          <cell r="D2478">
            <v>0</v>
          </cell>
        </row>
        <row r="2479">
          <cell r="D2479">
            <v>1020</v>
          </cell>
        </row>
        <row r="2480">
          <cell r="D2480">
            <v>3244.4</v>
          </cell>
        </row>
        <row r="2481">
          <cell r="D2481">
            <v>1381</v>
          </cell>
        </row>
        <row r="2482">
          <cell r="D2482">
            <v>943</v>
          </cell>
        </row>
        <row r="2483">
          <cell r="D2483">
            <v>3280</v>
          </cell>
        </row>
        <row r="2484">
          <cell r="D2484">
            <v>0</v>
          </cell>
        </row>
        <row r="2485">
          <cell r="D2485">
            <v>324</v>
          </cell>
        </row>
        <row r="2486">
          <cell r="D2486">
            <v>360</v>
          </cell>
        </row>
        <row r="2487">
          <cell r="D2487">
            <v>0</v>
          </cell>
        </row>
        <row r="2488">
          <cell r="D2488">
            <v>7596</v>
          </cell>
        </row>
        <row r="2489">
          <cell r="D2489">
            <v>0</v>
          </cell>
        </row>
        <row r="2490">
          <cell r="D2490">
            <v>0</v>
          </cell>
        </row>
        <row r="2491">
          <cell r="D2491">
            <v>0</v>
          </cell>
        </row>
        <row r="2492">
          <cell r="D2492">
            <v>0</v>
          </cell>
        </row>
        <row r="2493">
          <cell r="D2493">
            <v>0</v>
          </cell>
        </row>
        <row r="2494">
          <cell r="D2494">
            <v>0</v>
          </cell>
        </row>
        <row r="2495">
          <cell r="D2495">
            <v>0</v>
          </cell>
        </row>
        <row r="2496">
          <cell r="D2496">
            <v>0</v>
          </cell>
        </row>
        <row r="2497">
          <cell r="D2497">
            <v>0</v>
          </cell>
        </row>
        <row r="2498">
          <cell r="D2498">
            <v>875</v>
          </cell>
        </row>
        <row r="2499">
          <cell r="D2499">
            <v>0</v>
          </cell>
        </row>
        <row r="2500">
          <cell r="D2500">
            <v>0</v>
          </cell>
        </row>
        <row r="2501">
          <cell r="D2501">
            <v>0</v>
          </cell>
        </row>
        <row r="2502">
          <cell r="D2502">
            <v>0</v>
          </cell>
        </row>
        <row r="2503">
          <cell r="D2503">
            <v>0</v>
          </cell>
        </row>
        <row r="2504">
          <cell r="D2504">
            <v>0</v>
          </cell>
        </row>
        <row r="2505">
          <cell r="D2505">
            <v>0</v>
          </cell>
        </row>
        <row r="2506">
          <cell r="D2506">
            <v>0</v>
          </cell>
        </row>
        <row r="2507">
          <cell r="D2507">
            <v>0</v>
          </cell>
        </row>
        <row r="2508">
          <cell r="D2508">
            <v>0</v>
          </cell>
        </row>
        <row r="2509">
          <cell r="D2509">
            <v>0</v>
          </cell>
        </row>
        <row r="2510">
          <cell r="D2510">
            <v>0</v>
          </cell>
        </row>
        <row r="2511">
          <cell r="D2511">
            <v>0</v>
          </cell>
        </row>
        <row r="2512">
          <cell r="D2512">
            <v>0</v>
          </cell>
        </row>
        <row r="2513">
          <cell r="D2513">
            <v>0</v>
          </cell>
        </row>
        <row r="2514">
          <cell r="D2514">
            <v>0</v>
          </cell>
        </row>
        <row r="2515">
          <cell r="D2515">
            <v>0</v>
          </cell>
        </row>
        <row r="2516">
          <cell r="D2516">
            <v>0</v>
          </cell>
        </row>
        <row r="2517">
          <cell r="D2517">
            <v>0</v>
          </cell>
        </row>
        <row r="2518">
          <cell r="D2518">
            <v>439774.74</v>
          </cell>
        </row>
        <row r="2519">
          <cell r="D2519">
            <v>0</v>
          </cell>
        </row>
        <row r="2520">
          <cell r="D2520">
            <v>103312.67</v>
          </cell>
        </row>
        <row r="2521">
          <cell r="D2521">
            <v>42343</v>
          </cell>
        </row>
        <row r="2522">
          <cell r="D2522">
            <v>10585.75</v>
          </cell>
        </row>
        <row r="2523">
          <cell r="D2523">
            <v>0</v>
          </cell>
        </row>
        <row r="2524">
          <cell r="D2524">
            <v>20151.61</v>
          </cell>
        </row>
        <row r="2525">
          <cell r="D2525">
            <v>44216.3</v>
          </cell>
        </row>
        <row r="2526">
          <cell r="D2526">
            <v>10420.799999999999</v>
          </cell>
        </row>
        <row r="2527">
          <cell r="D2527">
            <v>0</v>
          </cell>
        </row>
        <row r="2528">
          <cell r="D2528">
            <v>0</v>
          </cell>
        </row>
        <row r="2529">
          <cell r="D2529">
            <v>0</v>
          </cell>
        </row>
        <row r="2530">
          <cell r="D2530">
            <v>6414</v>
          </cell>
        </row>
        <row r="2531">
          <cell r="D2531">
            <v>0</v>
          </cell>
        </row>
        <row r="2532">
          <cell r="D2532">
            <v>0</v>
          </cell>
        </row>
        <row r="2533">
          <cell r="D2533">
            <v>210</v>
          </cell>
        </row>
        <row r="2534">
          <cell r="D2534">
            <v>144974.29999999999</v>
          </cell>
        </row>
        <row r="2535">
          <cell r="D2535">
            <v>61511.59</v>
          </cell>
        </row>
        <row r="2536">
          <cell r="D2536">
            <v>5364</v>
          </cell>
        </row>
        <row r="2537">
          <cell r="D2537">
            <v>0</v>
          </cell>
        </row>
        <row r="2538">
          <cell r="D2538">
            <v>0</v>
          </cell>
        </row>
        <row r="2539">
          <cell r="D2539">
            <v>0</v>
          </cell>
        </row>
        <row r="2540">
          <cell r="D2540">
            <v>0</v>
          </cell>
        </row>
        <row r="2541">
          <cell r="D2541">
            <v>0</v>
          </cell>
        </row>
        <row r="2542">
          <cell r="D2542">
            <v>0</v>
          </cell>
        </row>
        <row r="2543">
          <cell r="D2543">
            <v>0</v>
          </cell>
        </row>
        <row r="2544">
          <cell r="D2544">
            <v>0</v>
          </cell>
        </row>
        <row r="2545">
          <cell r="D2545">
            <v>0</v>
          </cell>
        </row>
        <row r="2546">
          <cell r="D2546">
            <v>0</v>
          </cell>
        </row>
        <row r="2547">
          <cell r="D2547">
            <v>0</v>
          </cell>
        </row>
        <row r="2548">
          <cell r="D2548">
            <v>0</v>
          </cell>
        </row>
        <row r="2549">
          <cell r="D2549">
            <v>0</v>
          </cell>
        </row>
        <row r="2550">
          <cell r="D2550">
            <v>0</v>
          </cell>
        </row>
        <row r="2551">
          <cell r="D2551">
            <v>0</v>
          </cell>
        </row>
        <row r="2552">
          <cell r="D2552">
            <v>0</v>
          </cell>
        </row>
        <row r="2553">
          <cell r="D2553">
            <v>0</v>
          </cell>
        </row>
        <row r="2554">
          <cell r="D2554">
            <v>0</v>
          </cell>
        </row>
        <row r="2555">
          <cell r="D2555">
            <v>0</v>
          </cell>
        </row>
        <row r="2556">
          <cell r="D2556">
            <v>0</v>
          </cell>
        </row>
        <row r="2557">
          <cell r="D2557">
            <v>0</v>
          </cell>
        </row>
        <row r="2558">
          <cell r="D2558">
            <v>0</v>
          </cell>
        </row>
        <row r="2559">
          <cell r="D2559">
            <v>0</v>
          </cell>
        </row>
        <row r="2560">
          <cell r="D2560">
            <v>0</v>
          </cell>
        </row>
        <row r="2561">
          <cell r="D2561">
            <v>0</v>
          </cell>
        </row>
        <row r="2562">
          <cell r="D2562">
            <v>0</v>
          </cell>
        </row>
        <row r="2563">
          <cell r="D2563">
            <v>0</v>
          </cell>
        </row>
        <row r="2564">
          <cell r="D2564">
            <v>0</v>
          </cell>
        </row>
        <row r="2565">
          <cell r="D2565">
            <v>0</v>
          </cell>
        </row>
        <row r="2566">
          <cell r="D2566">
            <v>1271.5</v>
          </cell>
        </row>
        <row r="2567">
          <cell r="D2567">
            <v>0</v>
          </cell>
        </row>
        <row r="2568">
          <cell r="D2568">
            <v>0</v>
          </cell>
        </row>
        <row r="2569">
          <cell r="D2569">
            <v>1775.7</v>
          </cell>
        </row>
        <row r="2570">
          <cell r="D2570">
            <v>0</v>
          </cell>
        </row>
        <row r="2571">
          <cell r="D2571">
            <v>886.2</v>
          </cell>
        </row>
        <row r="2572">
          <cell r="D2572">
            <v>0</v>
          </cell>
        </row>
        <row r="2573">
          <cell r="D2573">
            <v>0</v>
          </cell>
        </row>
        <row r="2574">
          <cell r="D2574">
            <v>153130.5</v>
          </cell>
        </row>
        <row r="2575">
          <cell r="D2575">
            <v>0</v>
          </cell>
        </row>
        <row r="2576">
          <cell r="D2576">
            <v>0</v>
          </cell>
        </row>
        <row r="2577">
          <cell r="D2577">
            <v>0</v>
          </cell>
        </row>
        <row r="2578">
          <cell r="D2578">
            <v>0</v>
          </cell>
        </row>
        <row r="2579">
          <cell r="D2579">
            <v>618724.38</v>
          </cell>
        </row>
        <row r="2580">
          <cell r="D2580">
            <v>0</v>
          </cell>
        </row>
        <row r="2581">
          <cell r="D2581">
            <v>119291.87</v>
          </cell>
        </row>
        <row r="2582">
          <cell r="D2582">
            <v>40690</v>
          </cell>
        </row>
        <row r="2583">
          <cell r="D2583">
            <v>10172.5</v>
          </cell>
        </row>
        <row r="2584">
          <cell r="D2584">
            <v>0</v>
          </cell>
        </row>
        <row r="2585">
          <cell r="D2585">
            <v>1424</v>
          </cell>
        </row>
        <row r="2586">
          <cell r="D2586">
            <v>61696</v>
          </cell>
        </row>
        <row r="2587">
          <cell r="D2587">
            <v>14425</v>
          </cell>
        </row>
        <row r="2588">
          <cell r="D2588">
            <v>0</v>
          </cell>
        </row>
        <row r="2589">
          <cell r="D2589">
            <v>0</v>
          </cell>
        </row>
        <row r="2590">
          <cell r="D2590">
            <v>0</v>
          </cell>
        </row>
        <row r="2591">
          <cell r="D2591">
            <v>4646</v>
          </cell>
        </row>
        <row r="2592">
          <cell r="D2592">
            <v>0</v>
          </cell>
        </row>
        <row r="2593">
          <cell r="D2593">
            <v>0</v>
          </cell>
        </row>
        <row r="2594">
          <cell r="D2594">
            <v>940</v>
          </cell>
        </row>
        <row r="2595">
          <cell r="D2595">
            <v>50257</v>
          </cell>
        </row>
        <row r="2596">
          <cell r="D2596">
            <v>265430.33</v>
          </cell>
        </row>
        <row r="2597">
          <cell r="D2597">
            <v>1046575.83</v>
          </cell>
        </row>
        <row r="2598">
          <cell r="D2598">
            <v>0</v>
          </cell>
        </row>
        <row r="2599">
          <cell r="D2599">
            <v>0</v>
          </cell>
        </row>
        <row r="2600">
          <cell r="D2600">
            <v>0</v>
          </cell>
        </row>
        <row r="2601">
          <cell r="D2601">
            <v>0</v>
          </cell>
        </row>
        <row r="2602">
          <cell r="D2602">
            <v>0</v>
          </cell>
        </row>
        <row r="2603">
          <cell r="D2603">
            <v>0</v>
          </cell>
        </row>
        <row r="2604">
          <cell r="D2604">
            <v>0</v>
          </cell>
        </row>
        <row r="2605">
          <cell r="D2605">
            <v>0</v>
          </cell>
        </row>
        <row r="2606">
          <cell r="D2606">
            <v>0</v>
          </cell>
        </row>
        <row r="2607">
          <cell r="D2607">
            <v>0</v>
          </cell>
        </row>
        <row r="2608">
          <cell r="D2608">
            <v>0</v>
          </cell>
        </row>
        <row r="2609">
          <cell r="D2609">
            <v>0</v>
          </cell>
        </row>
        <row r="2610">
          <cell r="D2610">
            <v>0</v>
          </cell>
        </row>
        <row r="2611">
          <cell r="D2611">
            <v>0</v>
          </cell>
        </row>
        <row r="2612">
          <cell r="D2612">
            <v>0</v>
          </cell>
        </row>
        <row r="2613">
          <cell r="D2613">
            <v>0</v>
          </cell>
        </row>
        <row r="2614">
          <cell r="D2614">
            <v>0</v>
          </cell>
        </row>
        <row r="2615">
          <cell r="D2615">
            <v>0</v>
          </cell>
        </row>
        <row r="2616">
          <cell r="D2616">
            <v>0</v>
          </cell>
        </row>
        <row r="2617">
          <cell r="D2617">
            <v>0</v>
          </cell>
        </row>
        <row r="2618">
          <cell r="D2618">
            <v>21175.11</v>
          </cell>
        </row>
        <row r="2619">
          <cell r="D2619">
            <v>0</v>
          </cell>
        </row>
        <row r="2620">
          <cell r="D2620">
            <v>0</v>
          </cell>
        </row>
        <row r="2621">
          <cell r="D2621">
            <v>0</v>
          </cell>
        </row>
        <row r="2622">
          <cell r="D2622">
            <v>0</v>
          </cell>
        </row>
        <row r="2623">
          <cell r="D2623">
            <v>0</v>
          </cell>
        </row>
        <row r="2624">
          <cell r="D2624">
            <v>0</v>
          </cell>
        </row>
        <row r="2625">
          <cell r="D2625">
            <v>0</v>
          </cell>
        </row>
        <row r="2626">
          <cell r="D2626">
            <v>0</v>
          </cell>
        </row>
        <row r="2627">
          <cell r="D2627">
            <v>0</v>
          </cell>
        </row>
        <row r="2628">
          <cell r="D2628">
            <v>0</v>
          </cell>
        </row>
        <row r="2629">
          <cell r="D2629">
            <v>0</v>
          </cell>
        </row>
        <row r="2630">
          <cell r="D2630">
            <v>3028.04</v>
          </cell>
        </row>
        <row r="2631">
          <cell r="D2631">
            <v>0</v>
          </cell>
        </row>
        <row r="2632">
          <cell r="D2632">
            <v>0</v>
          </cell>
        </row>
        <row r="2633">
          <cell r="D2633">
            <v>0</v>
          </cell>
        </row>
        <row r="2634">
          <cell r="D2634">
            <v>0</v>
          </cell>
        </row>
        <row r="2635">
          <cell r="D2635">
            <v>19346.5</v>
          </cell>
        </row>
        <row r="2636">
          <cell r="D2636">
            <v>0</v>
          </cell>
        </row>
        <row r="2637">
          <cell r="D2637">
            <v>0</v>
          </cell>
        </row>
        <row r="2638">
          <cell r="D2638">
            <v>0</v>
          </cell>
        </row>
        <row r="2639">
          <cell r="D2639">
            <v>0</v>
          </cell>
        </row>
        <row r="2640">
          <cell r="D2640">
            <v>0</v>
          </cell>
        </row>
        <row r="2641">
          <cell r="D2641">
            <v>0</v>
          </cell>
        </row>
        <row r="2642">
          <cell r="D2642">
            <v>0</v>
          </cell>
        </row>
        <row r="2643">
          <cell r="D2643">
            <v>94010</v>
          </cell>
        </row>
        <row r="2644">
          <cell r="D2644">
            <v>23502.5</v>
          </cell>
        </row>
        <row r="2645">
          <cell r="D2645">
            <v>0</v>
          </cell>
        </row>
        <row r="2646">
          <cell r="D2646">
            <v>9401</v>
          </cell>
        </row>
        <row r="2647">
          <cell r="D2647">
            <v>384</v>
          </cell>
        </row>
        <row r="2648">
          <cell r="D2648">
            <v>0</v>
          </cell>
        </row>
        <row r="2649">
          <cell r="D2649">
            <v>2500</v>
          </cell>
        </row>
        <row r="2650">
          <cell r="D2650">
            <v>0</v>
          </cell>
        </row>
        <row r="2651">
          <cell r="D2651">
            <v>0</v>
          </cell>
        </row>
        <row r="2652">
          <cell r="D2652">
            <v>0</v>
          </cell>
        </row>
        <row r="2653">
          <cell r="D2653">
            <v>0</v>
          </cell>
        </row>
        <row r="2654">
          <cell r="D2654">
            <v>0</v>
          </cell>
        </row>
        <row r="2655">
          <cell r="D2655">
            <v>0</v>
          </cell>
        </row>
        <row r="2656">
          <cell r="D2656">
            <v>0</v>
          </cell>
        </row>
        <row r="2657">
          <cell r="D2657">
            <v>0</v>
          </cell>
        </row>
        <row r="2658">
          <cell r="D2658">
            <v>0</v>
          </cell>
        </row>
        <row r="2659">
          <cell r="D2659">
            <v>0</v>
          </cell>
        </row>
        <row r="2660">
          <cell r="D2660">
            <v>0</v>
          </cell>
        </row>
        <row r="2661">
          <cell r="D2661">
            <v>0</v>
          </cell>
        </row>
        <row r="2662">
          <cell r="D2662">
            <v>0</v>
          </cell>
        </row>
        <row r="2663">
          <cell r="D2663">
            <v>0</v>
          </cell>
        </row>
        <row r="2664">
          <cell r="D2664">
            <v>0</v>
          </cell>
        </row>
        <row r="2665">
          <cell r="D2665">
            <v>0</v>
          </cell>
        </row>
        <row r="2666">
          <cell r="D2666">
            <v>0</v>
          </cell>
        </row>
        <row r="2667">
          <cell r="D2667">
            <v>0</v>
          </cell>
        </row>
        <row r="2668">
          <cell r="D2668">
            <v>0</v>
          </cell>
        </row>
        <row r="2669">
          <cell r="D2669">
            <v>0</v>
          </cell>
        </row>
        <row r="2670">
          <cell r="D2670">
            <v>0</v>
          </cell>
        </row>
        <row r="2671">
          <cell r="D2671">
            <v>0</v>
          </cell>
        </row>
        <row r="2672">
          <cell r="D2672">
            <v>0</v>
          </cell>
        </row>
        <row r="2673">
          <cell r="D2673">
            <v>0</v>
          </cell>
        </row>
        <row r="2674">
          <cell r="D2674">
            <v>0</v>
          </cell>
        </row>
        <row r="2675">
          <cell r="D2675">
            <v>0</v>
          </cell>
        </row>
        <row r="2676">
          <cell r="D2676">
            <v>0</v>
          </cell>
        </row>
        <row r="2677">
          <cell r="D2677">
            <v>0</v>
          </cell>
        </row>
        <row r="2678">
          <cell r="D2678">
            <v>0</v>
          </cell>
        </row>
        <row r="2679">
          <cell r="D2679">
            <v>0</v>
          </cell>
        </row>
        <row r="2680">
          <cell r="D2680">
            <v>0</v>
          </cell>
        </row>
        <row r="2681">
          <cell r="D2681">
            <v>0</v>
          </cell>
        </row>
        <row r="2682">
          <cell r="D2682">
            <v>0</v>
          </cell>
        </row>
        <row r="2683">
          <cell r="D2683">
            <v>0</v>
          </cell>
        </row>
        <row r="2684">
          <cell r="D2684">
            <v>0</v>
          </cell>
        </row>
        <row r="2685">
          <cell r="D2685">
            <v>0</v>
          </cell>
        </row>
        <row r="2686">
          <cell r="D2686">
            <v>0</v>
          </cell>
        </row>
        <row r="2687">
          <cell r="D2687">
            <v>0</v>
          </cell>
        </row>
        <row r="2688">
          <cell r="D2688">
            <v>0</v>
          </cell>
        </row>
        <row r="2689">
          <cell r="D2689">
            <v>0</v>
          </cell>
        </row>
        <row r="2690">
          <cell r="D2690">
            <v>0</v>
          </cell>
        </row>
        <row r="2691">
          <cell r="D2691">
            <v>0</v>
          </cell>
        </row>
        <row r="2692">
          <cell r="D2692">
            <v>0</v>
          </cell>
        </row>
        <row r="2693">
          <cell r="D2693">
            <v>0</v>
          </cell>
        </row>
        <row r="2694">
          <cell r="D2694">
            <v>0</v>
          </cell>
        </row>
        <row r="2695">
          <cell r="D2695">
            <v>0</v>
          </cell>
        </row>
        <row r="2696">
          <cell r="D2696">
            <v>0</v>
          </cell>
        </row>
        <row r="2697">
          <cell r="D2697">
            <v>0</v>
          </cell>
        </row>
        <row r="2698">
          <cell r="D2698">
            <v>0</v>
          </cell>
        </row>
        <row r="2699">
          <cell r="D2699">
            <v>0</v>
          </cell>
        </row>
        <row r="2700">
          <cell r="D2700">
            <v>192777.60000000001</v>
          </cell>
        </row>
        <row r="2701">
          <cell r="D2701">
            <v>0</v>
          </cell>
        </row>
        <row r="2702">
          <cell r="D2702">
            <v>63862.67</v>
          </cell>
        </row>
        <row r="2703">
          <cell r="D2703">
            <v>18147</v>
          </cell>
        </row>
        <row r="2704">
          <cell r="D2704">
            <v>0</v>
          </cell>
        </row>
        <row r="2705">
          <cell r="D2705">
            <v>4536.75</v>
          </cell>
        </row>
        <row r="2706">
          <cell r="D2706">
            <v>0</v>
          </cell>
        </row>
        <row r="2707">
          <cell r="D2707">
            <v>997</v>
          </cell>
        </row>
        <row r="2708">
          <cell r="D2708">
            <v>19290.7</v>
          </cell>
        </row>
        <row r="2709">
          <cell r="D2709">
            <v>4506.2</v>
          </cell>
        </row>
        <row r="2710">
          <cell r="D2710">
            <v>0</v>
          </cell>
        </row>
        <row r="2711">
          <cell r="D2711">
            <v>0</v>
          </cell>
        </row>
        <row r="2712">
          <cell r="D2712">
            <v>0</v>
          </cell>
        </row>
        <row r="2713">
          <cell r="D2713">
            <v>200</v>
          </cell>
        </row>
        <row r="2714">
          <cell r="D2714">
            <v>0</v>
          </cell>
        </row>
        <row r="2715">
          <cell r="D2715">
            <v>0</v>
          </cell>
        </row>
        <row r="2716">
          <cell r="D2716">
            <v>0</v>
          </cell>
        </row>
        <row r="2717">
          <cell r="D2717">
            <v>33745</v>
          </cell>
        </row>
        <row r="2718">
          <cell r="D2718">
            <v>18980</v>
          </cell>
        </row>
        <row r="2719">
          <cell r="D2719">
            <v>0</v>
          </cell>
        </row>
        <row r="2720">
          <cell r="D2720">
            <v>0</v>
          </cell>
        </row>
        <row r="2721">
          <cell r="D2721">
            <v>0</v>
          </cell>
        </row>
        <row r="2722">
          <cell r="D2722">
            <v>0</v>
          </cell>
        </row>
        <row r="2723">
          <cell r="D2723">
            <v>0</v>
          </cell>
        </row>
        <row r="2724">
          <cell r="D2724">
            <v>0</v>
          </cell>
        </row>
        <row r="2725">
          <cell r="D2725">
            <v>0</v>
          </cell>
        </row>
        <row r="2726">
          <cell r="D2726">
            <v>0</v>
          </cell>
        </row>
        <row r="2727">
          <cell r="D2727">
            <v>0</v>
          </cell>
        </row>
        <row r="2728">
          <cell r="D2728">
            <v>0</v>
          </cell>
        </row>
        <row r="2729">
          <cell r="D2729">
            <v>0</v>
          </cell>
        </row>
        <row r="2730">
          <cell r="D2730">
            <v>0</v>
          </cell>
        </row>
        <row r="2731">
          <cell r="D2731">
            <v>0</v>
          </cell>
        </row>
        <row r="2732">
          <cell r="D2732">
            <v>0</v>
          </cell>
        </row>
        <row r="2733">
          <cell r="D2733">
            <v>0</v>
          </cell>
        </row>
        <row r="2734">
          <cell r="D2734">
            <v>0</v>
          </cell>
        </row>
        <row r="2735">
          <cell r="D2735">
            <v>0</v>
          </cell>
        </row>
        <row r="2736">
          <cell r="D2736">
            <v>0</v>
          </cell>
        </row>
        <row r="2737">
          <cell r="D2737">
            <v>0</v>
          </cell>
        </row>
        <row r="2738">
          <cell r="D2738">
            <v>0</v>
          </cell>
        </row>
        <row r="2739">
          <cell r="D2739">
            <v>0</v>
          </cell>
        </row>
        <row r="2740">
          <cell r="D2740">
            <v>0</v>
          </cell>
        </row>
        <row r="2741">
          <cell r="D2741">
            <v>0</v>
          </cell>
        </row>
        <row r="2742">
          <cell r="D2742">
            <v>0</v>
          </cell>
        </row>
        <row r="2743">
          <cell r="D2743">
            <v>0</v>
          </cell>
        </row>
        <row r="2744">
          <cell r="D2744">
            <v>0</v>
          </cell>
        </row>
        <row r="2745">
          <cell r="D2745">
            <v>0</v>
          </cell>
        </row>
        <row r="2746">
          <cell r="D2746">
            <v>0</v>
          </cell>
        </row>
        <row r="2747">
          <cell r="D2747">
            <v>0</v>
          </cell>
        </row>
        <row r="2748">
          <cell r="D2748">
            <v>0</v>
          </cell>
        </row>
        <row r="2749">
          <cell r="D2749">
            <v>0</v>
          </cell>
        </row>
        <row r="2750">
          <cell r="D2750">
            <v>0</v>
          </cell>
        </row>
        <row r="2751">
          <cell r="D2751">
            <v>0</v>
          </cell>
        </row>
        <row r="2752">
          <cell r="D2752">
            <v>0</v>
          </cell>
        </row>
        <row r="2753">
          <cell r="D2753">
            <v>0</v>
          </cell>
        </row>
        <row r="2754">
          <cell r="D2754">
            <v>0</v>
          </cell>
        </row>
        <row r="2755">
          <cell r="D2755">
            <v>0</v>
          </cell>
        </row>
        <row r="2756">
          <cell r="D2756">
            <v>0</v>
          </cell>
        </row>
        <row r="2757">
          <cell r="D2757">
            <v>154179</v>
          </cell>
        </row>
        <row r="2758">
          <cell r="D2758">
            <v>0</v>
          </cell>
        </row>
        <row r="2759">
          <cell r="D2759">
            <v>0</v>
          </cell>
        </row>
        <row r="2760">
          <cell r="D2760">
            <v>0</v>
          </cell>
        </row>
        <row r="2761">
          <cell r="D2761">
            <v>0</v>
          </cell>
        </row>
        <row r="2762">
          <cell r="D2762">
            <v>0</v>
          </cell>
        </row>
        <row r="2763">
          <cell r="D2763">
            <v>0</v>
          </cell>
        </row>
        <row r="2764">
          <cell r="D2764">
            <v>0</v>
          </cell>
        </row>
        <row r="2765">
          <cell r="D2765">
            <v>0</v>
          </cell>
        </row>
        <row r="2766">
          <cell r="D2766">
            <v>0</v>
          </cell>
        </row>
        <row r="2767">
          <cell r="D2767">
            <v>443817.29</v>
          </cell>
        </row>
        <row r="2768">
          <cell r="D2768">
            <v>0</v>
          </cell>
        </row>
        <row r="2769">
          <cell r="D2769">
            <v>43351.87</v>
          </cell>
        </row>
        <row r="2770">
          <cell r="D2770">
            <v>0</v>
          </cell>
        </row>
        <row r="2771">
          <cell r="D2771">
            <v>92383.75</v>
          </cell>
        </row>
        <row r="2772">
          <cell r="D2772">
            <v>0</v>
          </cell>
        </row>
        <row r="2773">
          <cell r="D2773">
            <v>5409.75</v>
          </cell>
        </row>
        <row r="2774">
          <cell r="D2774">
            <v>48041.5</v>
          </cell>
        </row>
        <row r="2775">
          <cell r="D2775">
            <v>4948</v>
          </cell>
        </row>
        <row r="2776">
          <cell r="D2776">
            <v>0</v>
          </cell>
        </row>
        <row r="2777">
          <cell r="D2777">
            <v>17500</v>
          </cell>
        </row>
        <row r="2778">
          <cell r="D2778">
            <v>0</v>
          </cell>
        </row>
        <row r="2779">
          <cell r="D2779">
            <v>0</v>
          </cell>
        </row>
        <row r="2780">
          <cell r="D2780">
            <v>5002</v>
          </cell>
        </row>
        <row r="2781">
          <cell r="D2781">
            <v>0</v>
          </cell>
        </row>
        <row r="2782">
          <cell r="D2782">
            <v>0</v>
          </cell>
        </row>
        <row r="2783">
          <cell r="D2783">
            <v>0</v>
          </cell>
        </row>
        <row r="2784">
          <cell r="D2784">
            <v>102</v>
          </cell>
        </row>
        <row r="2785">
          <cell r="D2785">
            <v>2550</v>
          </cell>
        </row>
        <row r="2786">
          <cell r="D2786">
            <v>3770</v>
          </cell>
        </row>
        <row r="2787">
          <cell r="D2787">
            <v>4050</v>
          </cell>
        </row>
        <row r="2788">
          <cell r="D2788">
            <v>-11900</v>
          </cell>
        </row>
        <row r="2789">
          <cell r="D2789">
            <v>0</v>
          </cell>
        </row>
        <row r="2790">
          <cell r="D2790">
            <v>0</v>
          </cell>
        </row>
        <row r="2791">
          <cell r="D2791">
            <v>0</v>
          </cell>
        </row>
        <row r="2792">
          <cell r="D2792">
            <v>0</v>
          </cell>
        </row>
        <row r="2793">
          <cell r="D2793">
            <v>10742.06</v>
          </cell>
        </row>
        <row r="2794">
          <cell r="D2794">
            <v>9582.68</v>
          </cell>
        </row>
        <row r="2795">
          <cell r="D2795">
            <v>0</v>
          </cell>
        </row>
        <row r="2796">
          <cell r="D2796">
            <v>36.07</v>
          </cell>
        </row>
        <row r="2797">
          <cell r="D2797">
            <v>0</v>
          </cell>
        </row>
        <row r="2798">
          <cell r="D2798">
            <v>-476</v>
          </cell>
        </row>
        <row r="2799">
          <cell r="D2799">
            <v>82.2</v>
          </cell>
        </row>
        <row r="2800">
          <cell r="D2800">
            <v>0</v>
          </cell>
        </row>
        <row r="2801">
          <cell r="D2801">
            <v>18935</v>
          </cell>
        </row>
        <row r="2802">
          <cell r="D2802">
            <v>16452.71</v>
          </cell>
        </row>
        <row r="2803">
          <cell r="D2803">
            <v>0</v>
          </cell>
        </row>
        <row r="2804">
          <cell r="D2804">
            <v>0</v>
          </cell>
        </row>
        <row r="2805">
          <cell r="D2805">
            <v>344</v>
          </cell>
        </row>
        <row r="2806">
          <cell r="D2806">
            <v>0</v>
          </cell>
        </row>
        <row r="2807">
          <cell r="D2807">
            <v>14080.3</v>
          </cell>
        </row>
        <row r="2808">
          <cell r="D2808">
            <v>5898</v>
          </cell>
        </row>
        <row r="2809">
          <cell r="D2809">
            <v>0</v>
          </cell>
        </row>
        <row r="2810">
          <cell r="D2810">
            <v>0</v>
          </cell>
        </row>
        <row r="2811">
          <cell r="D2811">
            <v>1312.36</v>
          </cell>
        </row>
        <row r="2812">
          <cell r="D2812">
            <v>0</v>
          </cell>
        </row>
        <row r="2813">
          <cell r="D2813">
            <v>54.55</v>
          </cell>
        </row>
        <row r="2814">
          <cell r="D2814">
            <v>280893.64</v>
          </cell>
        </row>
        <row r="2815">
          <cell r="D2815">
            <v>5072.4799999999996</v>
          </cell>
        </row>
        <row r="2816">
          <cell r="D2816">
            <v>0</v>
          </cell>
        </row>
        <row r="2817">
          <cell r="D2817">
            <v>0</v>
          </cell>
        </row>
        <row r="2818">
          <cell r="D2818">
            <v>0</v>
          </cell>
        </row>
        <row r="2819">
          <cell r="D2819">
            <v>0</v>
          </cell>
        </row>
        <row r="2820">
          <cell r="D2820">
            <v>2126</v>
          </cell>
        </row>
        <row r="2821">
          <cell r="D2821">
            <v>0</v>
          </cell>
        </row>
        <row r="2822">
          <cell r="D2822">
            <v>26965.96</v>
          </cell>
        </row>
        <row r="2823">
          <cell r="D2823">
            <v>8266.5400000000009</v>
          </cell>
        </row>
        <row r="2824">
          <cell r="D2824">
            <v>0</v>
          </cell>
        </row>
        <row r="2825">
          <cell r="D2825">
            <v>0</v>
          </cell>
        </row>
        <row r="2826">
          <cell r="D2826">
            <v>2186.92</v>
          </cell>
        </row>
        <row r="2827">
          <cell r="D2827">
            <v>0</v>
          </cell>
        </row>
        <row r="2828">
          <cell r="D2828">
            <v>25194.17</v>
          </cell>
        </row>
        <row r="2829">
          <cell r="D2829">
            <v>0</v>
          </cell>
        </row>
        <row r="2830">
          <cell r="D2830">
            <v>0</v>
          </cell>
        </row>
        <row r="2831">
          <cell r="D2831">
            <v>49131</v>
          </cell>
        </row>
        <row r="2832">
          <cell r="D2832">
            <v>0</v>
          </cell>
        </row>
        <row r="2833">
          <cell r="D2833">
            <v>0</v>
          </cell>
        </row>
        <row r="2834">
          <cell r="D2834">
            <v>0</v>
          </cell>
        </row>
        <row r="2835">
          <cell r="D2835">
            <v>0</v>
          </cell>
        </row>
        <row r="2836">
          <cell r="D2836">
            <v>0</v>
          </cell>
        </row>
        <row r="2837">
          <cell r="D2837">
            <v>600</v>
          </cell>
        </row>
        <row r="2838">
          <cell r="D2838">
            <v>0</v>
          </cell>
        </row>
        <row r="2839">
          <cell r="D2839">
            <v>0</v>
          </cell>
        </row>
        <row r="2840">
          <cell r="D2840">
            <v>530506.42000000004</v>
          </cell>
        </row>
        <row r="2841">
          <cell r="D2841">
            <v>0</v>
          </cell>
        </row>
        <row r="2842">
          <cell r="D2842">
            <v>33693.379999999997</v>
          </cell>
        </row>
        <row r="2843">
          <cell r="D2843">
            <v>70230</v>
          </cell>
        </row>
        <row r="2844">
          <cell r="D2844">
            <v>0</v>
          </cell>
        </row>
        <row r="2845">
          <cell r="D2845">
            <v>7313.27</v>
          </cell>
        </row>
        <row r="2846">
          <cell r="D2846">
            <v>52209</v>
          </cell>
        </row>
        <row r="2847">
          <cell r="D2847">
            <v>6901</v>
          </cell>
        </row>
        <row r="2848">
          <cell r="D2848">
            <v>0</v>
          </cell>
        </row>
        <row r="2849">
          <cell r="D2849">
            <v>0</v>
          </cell>
        </row>
        <row r="2850">
          <cell r="D2850">
            <v>0</v>
          </cell>
        </row>
        <row r="2851">
          <cell r="D2851">
            <v>2344</v>
          </cell>
        </row>
        <row r="2852">
          <cell r="D2852">
            <v>0</v>
          </cell>
        </row>
        <row r="2853">
          <cell r="D2853">
            <v>0</v>
          </cell>
        </row>
        <row r="2854">
          <cell r="D2854">
            <v>0</v>
          </cell>
        </row>
        <row r="2855">
          <cell r="D2855">
            <v>495</v>
          </cell>
        </row>
        <row r="2856">
          <cell r="D2856">
            <v>23590</v>
          </cell>
        </row>
        <row r="2857">
          <cell r="D2857">
            <v>1902</v>
          </cell>
        </row>
        <row r="2858">
          <cell r="D2858">
            <v>0</v>
          </cell>
        </row>
        <row r="2859">
          <cell r="D2859">
            <v>0</v>
          </cell>
        </row>
        <row r="2860">
          <cell r="D2860">
            <v>0</v>
          </cell>
        </row>
        <row r="2861">
          <cell r="D2861">
            <v>0</v>
          </cell>
        </row>
        <row r="2862">
          <cell r="D2862">
            <v>0</v>
          </cell>
        </row>
        <row r="2863">
          <cell r="D2863">
            <v>35496.300000000003</v>
          </cell>
        </row>
        <row r="2864">
          <cell r="D2864">
            <v>1482.01</v>
          </cell>
        </row>
        <row r="2865">
          <cell r="D2865">
            <v>0</v>
          </cell>
        </row>
        <row r="2866">
          <cell r="D2866">
            <v>1110.05</v>
          </cell>
        </row>
        <row r="2867">
          <cell r="D2867">
            <v>0</v>
          </cell>
        </row>
        <row r="2868">
          <cell r="D2868">
            <v>-820</v>
          </cell>
        </row>
        <row r="2869">
          <cell r="D2869">
            <v>0</v>
          </cell>
        </row>
        <row r="2870">
          <cell r="D2870">
            <v>0</v>
          </cell>
        </row>
        <row r="2871">
          <cell r="D2871">
            <v>0</v>
          </cell>
        </row>
        <row r="2872">
          <cell r="D2872">
            <v>0</v>
          </cell>
        </row>
        <row r="2873">
          <cell r="D2873">
            <v>0</v>
          </cell>
        </row>
        <row r="2874">
          <cell r="D2874">
            <v>0</v>
          </cell>
        </row>
        <row r="2875">
          <cell r="D2875">
            <v>0</v>
          </cell>
        </row>
        <row r="2876">
          <cell r="D2876">
            <v>0</v>
          </cell>
        </row>
        <row r="2877">
          <cell r="D2877">
            <v>6343.17</v>
          </cell>
        </row>
        <row r="2878">
          <cell r="D2878">
            <v>0</v>
          </cell>
        </row>
        <row r="2879">
          <cell r="D2879">
            <v>0</v>
          </cell>
        </row>
        <row r="2880">
          <cell r="D2880">
            <v>0</v>
          </cell>
        </row>
        <row r="2881">
          <cell r="D2881">
            <v>3291</v>
          </cell>
        </row>
        <row r="2882">
          <cell r="D2882">
            <v>20000</v>
          </cell>
        </row>
        <row r="2883">
          <cell r="D2883">
            <v>0</v>
          </cell>
        </row>
        <row r="2884">
          <cell r="D2884">
            <v>0</v>
          </cell>
        </row>
        <row r="2885">
          <cell r="D2885">
            <v>0</v>
          </cell>
        </row>
        <row r="2886">
          <cell r="D2886">
            <v>0</v>
          </cell>
        </row>
        <row r="2887">
          <cell r="D2887">
            <v>0</v>
          </cell>
        </row>
        <row r="2888">
          <cell r="D2888">
            <v>0</v>
          </cell>
        </row>
        <row r="2889">
          <cell r="D2889">
            <v>0</v>
          </cell>
        </row>
        <row r="2890">
          <cell r="D2890">
            <v>0</v>
          </cell>
        </row>
        <row r="2891">
          <cell r="D2891">
            <v>951.41</v>
          </cell>
        </row>
        <row r="2892">
          <cell r="D2892">
            <v>0</v>
          </cell>
        </row>
        <row r="2893">
          <cell r="D2893">
            <v>0</v>
          </cell>
        </row>
        <row r="2894">
          <cell r="D2894">
            <v>0</v>
          </cell>
        </row>
        <row r="2895">
          <cell r="D2895">
            <v>0</v>
          </cell>
        </row>
        <row r="2896">
          <cell r="D2896">
            <v>6429</v>
          </cell>
        </row>
        <row r="2897">
          <cell r="D2897">
            <v>0</v>
          </cell>
        </row>
        <row r="2898">
          <cell r="D2898">
            <v>0</v>
          </cell>
        </row>
        <row r="2899">
          <cell r="D2899">
            <v>5670</v>
          </cell>
        </row>
        <row r="2900">
          <cell r="D2900">
            <v>0</v>
          </cell>
        </row>
        <row r="2901">
          <cell r="D2901">
            <v>0</v>
          </cell>
        </row>
        <row r="2902">
          <cell r="D2902">
            <v>0</v>
          </cell>
        </row>
        <row r="2903">
          <cell r="D2903">
            <v>0</v>
          </cell>
        </row>
        <row r="2904">
          <cell r="D2904">
            <v>132300</v>
          </cell>
        </row>
        <row r="2905">
          <cell r="D2905">
            <v>0</v>
          </cell>
        </row>
        <row r="2906">
          <cell r="D2906">
            <v>15177.27</v>
          </cell>
        </row>
        <row r="2907">
          <cell r="D2907">
            <v>9257.5</v>
          </cell>
        </row>
        <row r="2908">
          <cell r="D2908">
            <v>0</v>
          </cell>
        </row>
        <row r="2909">
          <cell r="D2909">
            <v>1155.68</v>
          </cell>
        </row>
        <row r="2910">
          <cell r="D2910">
            <v>12596</v>
          </cell>
        </row>
        <row r="2911">
          <cell r="D2911">
            <v>2600</v>
          </cell>
        </row>
        <row r="2912">
          <cell r="D2912">
            <v>0</v>
          </cell>
        </row>
        <row r="2913">
          <cell r="D2913">
            <v>2500</v>
          </cell>
        </row>
        <row r="2914">
          <cell r="D2914">
            <v>0</v>
          </cell>
        </row>
        <row r="2915">
          <cell r="D2915">
            <v>6367</v>
          </cell>
        </row>
        <row r="2916">
          <cell r="D2916">
            <v>0</v>
          </cell>
        </row>
        <row r="2917">
          <cell r="D2917">
            <v>0</v>
          </cell>
        </row>
        <row r="2918">
          <cell r="D2918">
            <v>2192</v>
          </cell>
        </row>
        <row r="2919">
          <cell r="D2919">
            <v>111259.68</v>
          </cell>
        </row>
        <row r="2920">
          <cell r="D2920">
            <v>4730</v>
          </cell>
        </row>
        <row r="2921">
          <cell r="D2921">
            <v>0</v>
          </cell>
        </row>
        <row r="2922">
          <cell r="D2922">
            <v>0</v>
          </cell>
        </row>
        <row r="2923">
          <cell r="D2923">
            <v>0</v>
          </cell>
        </row>
        <row r="2924">
          <cell r="D2924">
            <v>0</v>
          </cell>
        </row>
        <row r="2925">
          <cell r="D2925">
            <v>0</v>
          </cell>
        </row>
        <row r="2926">
          <cell r="D2926">
            <v>0</v>
          </cell>
        </row>
        <row r="2927">
          <cell r="D2927">
            <v>0</v>
          </cell>
        </row>
        <row r="2928">
          <cell r="D2928">
            <v>0</v>
          </cell>
        </row>
        <row r="2929">
          <cell r="D2929">
            <v>50.07</v>
          </cell>
        </row>
        <row r="2930">
          <cell r="D2930">
            <v>0</v>
          </cell>
        </row>
        <row r="2931">
          <cell r="D2931">
            <v>0</v>
          </cell>
        </row>
        <row r="2932">
          <cell r="D2932">
            <v>0</v>
          </cell>
        </row>
        <row r="2933">
          <cell r="D2933">
            <v>0</v>
          </cell>
        </row>
        <row r="2934">
          <cell r="D2934">
            <v>0</v>
          </cell>
        </row>
        <row r="2935">
          <cell r="D2935">
            <v>0</v>
          </cell>
        </row>
        <row r="2936">
          <cell r="D2936">
            <v>0</v>
          </cell>
        </row>
        <row r="2937">
          <cell r="D2937">
            <v>2654.2</v>
          </cell>
        </row>
        <row r="2938">
          <cell r="D2938">
            <v>0</v>
          </cell>
        </row>
        <row r="2939">
          <cell r="D2939">
            <v>0</v>
          </cell>
        </row>
        <row r="2940">
          <cell r="D2940">
            <v>0</v>
          </cell>
        </row>
        <row r="2941">
          <cell r="D2941">
            <v>0</v>
          </cell>
        </row>
        <row r="2942">
          <cell r="D2942">
            <v>0</v>
          </cell>
        </row>
        <row r="2943">
          <cell r="D2943">
            <v>0</v>
          </cell>
        </row>
        <row r="2944">
          <cell r="D2944">
            <v>0</v>
          </cell>
        </row>
        <row r="2945">
          <cell r="D2945">
            <v>0</v>
          </cell>
        </row>
        <row r="2946">
          <cell r="D2946">
            <v>0</v>
          </cell>
        </row>
        <row r="2947">
          <cell r="D2947">
            <v>0</v>
          </cell>
        </row>
        <row r="2948">
          <cell r="D2948">
            <v>0</v>
          </cell>
        </row>
        <row r="2949">
          <cell r="D2949">
            <v>0</v>
          </cell>
        </row>
        <row r="2950">
          <cell r="D2950">
            <v>0</v>
          </cell>
        </row>
        <row r="2951">
          <cell r="D2951">
            <v>0</v>
          </cell>
        </row>
        <row r="2952">
          <cell r="D2952">
            <v>0</v>
          </cell>
        </row>
        <row r="2953">
          <cell r="D2953">
            <v>0</v>
          </cell>
        </row>
        <row r="2954">
          <cell r="D2954">
            <v>0</v>
          </cell>
        </row>
        <row r="2955">
          <cell r="D2955">
            <v>0</v>
          </cell>
        </row>
        <row r="2956">
          <cell r="D2956">
            <v>0</v>
          </cell>
        </row>
        <row r="2957">
          <cell r="D2957">
            <v>0</v>
          </cell>
        </row>
        <row r="2958">
          <cell r="D2958">
            <v>0</v>
          </cell>
        </row>
        <row r="2959">
          <cell r="D2959">
            <v>48265.5</v>
          </cell>
        </row>
        <row r="2960">
          <cell r="D2960">
            <v>0</v>
          </cell>
        </row>
        <row r="2961">
          <cell r="D2961">
            <v>0</v>
          </cell>
        </row>
        <row r="2962">
          <cell r="D2962">
            <v>0</v>
          </cell>
        </row>
        <row r="2963">
          <cell r="D2963">
            <v>0</v>
          </cell>
        </row>
        <row r="2964">
          <cell r="D2964">
            <v>0</v>
          </cell>
        </row>
        <row r="2965">
          <cell r="D2965">
            <v>0</v>
          </cell>
        </row>
        <row r="2966">
          <cell r="D2966">
            <v>0</v>
          </cell>
        </row>
        <row r="2967">
          <cell r="D2967">
            <v>0</v>
          </cell>
        </row>
        <row r="2968">
          <cell r="D2968">
            <v>92055</v>
          </cell>
        </row>
        <row r="2969">
          <cell r="D2969">
            <v>0</v>
          </cell>
        </row>
        <row r="2970">
          <cell r="D2970">
            <v>19376.349999999999</v>
          </cell>
        </row>
        <row r="2971">
          <cell r="D2971">
            <v>6372.5</v>
          </cell>
        </row>
        <row r="2972">
          <cell r="D2972">
            <v>0</v>
          </cell>
        </row>
        <row r="2973">
          <cell r="D2973">
            <v>2563</v>
          </cell>
        </row>
        <row r="2974">
          <cell r="D2974">
            <v>9335</v>
          </cell>
        </row>
        <row r="2975">
          <cell r="D2975">
            <v>2018</v>
          </cell>
        </row>
        <row r="2976">
          <cell r="D2976">
            <v>0</v>
          </cell>
        </row>
        <row r="2977">
          <cell r="D2977">
            <v>2500</v>
          </cell>
        </row>
        <row r="2978">
          <cell r="D2978">
            <v>0</v>
          </cell>
        </row>
        <row r="2979">
          <cell r="D2979">
            <v>410</v>
          </cell>
        </row>
        <row r="2980">
          <cell r="D2980">
            <v>0</v>
          </cell>
        </row>
        <row r="2981">
          <cell r="D2981">
            <v>726</v>
          </cell>
        </row>
        <row r="2982">
          <cell r="D2982">
            <v>30630</v>
          </cell>
        </row>
        <row r="2983">
          <cell r="D2983">
            <v>51085</v>
          </cell>
        </row>
        <row r="2984">
          <cell r="D2984">
            <v>1710</v>
          </cell>
        </row>
        <row r="2985">
          <cell r="D2985">
            <v>207.01</v>
          </cell>
        </row>
        <row r="2986">
          <cell r="D2986">
            <v>0</v>
          </cell>
        </row>
        <row r="2987">
          <cell r="D2987">
            <v>0</v>
          </cell>
        </row>
        <row r="2988">
          <cell r="D2988">
            <v>0</v>
          </cell>
        </row>
        <row r="2989">
          <cell r="D2989">
            <v>0</v>
          </cell>
        </row>
        <row r="2990">
          <cell r="D2990">
            <v>0</v>
          </cell>
        </row>
        <row r="2991">
          <cell r="D2991">
            <v>154.66999999999999</v>
          </cell>
        </row>
        <row r="2992">
          <cell r="D2992">
            <v>0</v>
          </cell>
        </row>
        <row r="2993">
          <cell r="D2993">
            <v>0</v>
          </cell>
        </row>
        <row r="2994">
          <cell r="D2994">
            <v>0</v>
          </cell>
        </row>
        <row r="2995">
          <cell r="D2995">
            <v>0</v>
          </cell>
        </row>
        <row r="2996">
          <cell r="D2996">
            <v>72055</v>
          </cell>
        </row>
        <row r="2997">
          <cell r="D2997">
            <v>0</v>
          </cell>
        </row>
        <row r="2998">
          <cell r="D2998">
            <v>131745</v>
          </cell>
        </row>
        <row r="2999">
          <cell r="D2999">
            <v>26686.25</v>
          </cell>
        </row>
        <row r="3000">
          <cell r="D3000">
            <v>3464.5</v>
          </cell>
        </row>
        <row r="3001">
          <cell r="D3001">
            <v>1264.05</v>
          </cell>
        </row>
        <row r="3002">
          <cell r="D3002">
            <v>0</v>
          </cell>
        </row>
        <row r="3003">
          <cell r="D3003">
            <v>0</v>
          </cell>
        </row>
        <row r="3004">
          <cell r="D3004">
            <v>0</v>
          </cell>
        </row>
        <row r="3005">
          <cell r="D3005">
            <v>0</v>
          </cell>
        </row>
        <row r="3006">
          <cell r="D3006">
            <v>0</v>
          </cell>
        </row>
        <row r="3007">
          <cell r="D3007">
            <v>0</v>
          </cell>
        </row>
        <row r="3008">
          <cell r="D3008">
            <v>0</v>
          </cell>
        </row>
        <row r="3009">
          <cell r="D3009">
            <v>0</v>
          </cell>
        </row>
        <row r="3010">
          <cell r="D3010">
            <v>0</v>
          </cell>
        </row>
        <row r="3011">
          <cell r="D3011">
            <v>640</v>
          </cell>
        </row>
        <row r="3012">
          <cell r="D3012">
            <v>0</v>
          </cell>
        </row>
        <row r="3013">
          <cell r="D3013">
            <v>0</v>
          </cell>
        </row>
        <row r="3014">
          <cell r="D3014">
            <v>0</v>
          </cell>
        </row>
        <row r="3015">
          <cell r="D3015">
            <v>0</v>
          </cell>
        </row>
        <row r="3016">
          <cell r="D3016">
            <v>0</v>
          </cell>
        </row>
        <row r="3017">
          <cell r="D3017">
            <v>0</v>
          </cell>
        </row>
        <row r="3018">
          <cell r="D3018">
            <v>0</v>
          </cell>
        </row>
        <row r="3019">
          <cell r="D3019">
            <v>0</v>
          </cell>
        </row>
        <row r="3020">
          <cell r="D3020">
            <v>103.51</v>
          </cell>
        </row>
        <row r="3021">
          <cell r="D3021">
            <v>0</v>
          </cell>
        </row>
        <row r="3022">
          <cell r="D3022">
            <v>-499.55</v>
          </cell>
        </row>
        <row r="3023">
          <cell r="D3023">
            <v>0</v>
          </cell>
        </row>
        <row r="3024">
          <cell r="D3024">
            <v>7.71</v>
          </cell>
        </row>
        <row r="3025">
          <cell r="D3025">
            <v>-10.97</v>
          </cell>
        </row>
        <row r="3026">
          <cell r="D3026">
            <v>0</v>
          </cell>
        </row>
        <row r="3027">
          <cell r="D3027">
            <v>0</v>
          </cell>
        </row>
        <row r="3028">
          <cell r="D3028">
            <v>641</v>
          </cell>
        </row>
        <row r="3029">
          <cell r="D3029">
            <v>0</v>
          </cell>
        </row>
        <row r="3030">
          <cell r="D3030">
            <v>77.5</v>
          </cell>
        </row>
        <row r="3031">
          <cell r="D3031">
            <v>470</v>
          </cell>
        </row>
        <row r="3032">
          <cell r="D3032">
            <v>230</v>
          </cell>
        </row>
        <row r="3033">
          <cell r="D3033">
            <v>1845</v>
          </cell>
        </row>
        <row r="3034">
          <cell r="D3034">
            <v>0</v>
          </cell>
        </row>
        <row r="3035">
          <cell r="D3035">
            <v>0</v>
          </cell>
        </row>
        <row r="3036">
          <cell r="D3036">
            <v>0</v>
          </cell>
        </row>
        <row r="3037">
          <cell r="D3037">
            <v>6989.88</v>
          </cell>
        </row>
        <row r="3038">
          <cell r="D3038">
            <v>0</v>
          </cell>
        </row>
        <row r="3039">
          <cell r="D3039">
            <v>0</v>
          </cell>
        </row>
        <row r="3040">
          <cell r="D3040">
            <v>0</v>
          </cell>
        </row>
        <row r="3041">
          <cell r="D3041">
            <v>150</v>
          </cell>
        </row>
        <row r="3042">
          <cell r="D3042">
            <v>4578.8500000000004</v>
          </cell>
        </row>
        <row r="3043">
          <cell r="D3043">
            <v>934</v>
          </cell>
        </row>
        <row r="3044">
          <cell r="D3044">
            <v>1867.5</v>
          </cell>
        </row>
        <row r="3045">
          <cell r="D3045">
            <v>645</v>
          </cell>
        </row>
        <row r="3046">
          <cell r="D3046">
            <v>0</v>
          </cell>
        </row>
        <row r="3047">
          <cell r="D3047">
            <v>1086.3</v>
          </cell>
        </row>
        <row r="3048">
          <cell r="D3048">
            <v>0</v>
          </cell>
        </row>
        <row r="3049">
          <cell r="D3049">
            <v>2972.5</v>
          </cell>
        </row>
        <row r="3050">
          <cell r="D3050">
            <v>0</v>
          </cell>
        </row>
        <row r="3051">
          <cell r="D3051">
            <v>0</v>
          </cell>
        </row>
        <row r="3052">
          <cell r="D3052">
            <v>265</v>
          </cell>
        </row>
        <row r="3053">
          <cell r="D3053">
            <v>7496.06</v>
          </cell>
        </row>
        <row r="3054">
          <cell r="D3054">
            <v>0</v>
          </cell>
        </row>
        <row r="3055">
          <cell r="D3055">
            <v>0</v>
          </cell>
        </row>
        <row r="3056">
          <cell r="D3056">
            <v>0</v>
          </cell>
        </row>
        <row r="3057">
          <cell r="D3057">
            <v>0</v>
          </cell>
        </row>
        <row r="3058">
          <cell r="D3058">
            <v>0</v>
          </cell>
        </row>
        <row r="3059">
          <cell r="D3059">
            <v>0</v>
          </cell>
        </row>
        <row r="3060">
          <cell r="D3060">
            <v>1255.3699999999999</v>
          </cell>
        </row>
        <row r="3061">
          <cell r="D3061">
            <v>0</v>
          </cell>
        </row>
        <row r="3062">
          <cell r="D3062">
            <v>0</v>
          </cell>
        </row>
        <row r="3063">
          <cell r="D3063">
            <v>343</v>
          </cell>
        </row>
        <row r="3064">
          <cell r="D3064">
            <v>0</v>
          </cell>
        </row>
        <row r="3065">
          <cell r="D3065">
            <v>0</v>
          </cell>
        </row>
        <row r="3066">
          <cell r="D3066">
            <v>0</v>
          </cell>
        </row>
        <row r="3067">
          <cell r="D3067">
            <v>0</v>
          </cell>
        </row>
        <row r="3068">
          <cell r="D3068">
            <v>40191</v>
          </cell>
        </row>
        <row r="3069">
          <cell r="D3069">
            <v>6026.31</v>
          </cell>
        </row>
        <row r="3070">
          <cell r="D3070">
            <v>813.79</v>
          </cell>
        </row>
        <row r="3071">
          <cell r="D3071">
            <v>0</v>
          </cell>
        </row>
        <row r="3072">
          <cell r="D3072">
            <v>-476</v>
          </cell>
        </row>
        <row r="3073">
          <cell r="D3073">
            <v>0</v>
          </cell>
        </row>
        <row r="3074">
          <cell r="D3074">
            <v>0</v>
          </cell>
        </row>
        <row r="3075">
          <cell r="D3075">
            <v>0</v>
          </cell>
        </row>
        <row r="3076">
          <cell r="D3076">
            <v>370</v>
          </cell>
        </row>
        <row r="3077">
          <cell r="D3077">
            <v>3970</v>
          </cell>
        </row>
        <row r="3078">
          <cell r="D3078">
            <v>0</v>
          </cell>
        </row>
        <row r="3079">
          <cell r="D3079">
            <v>0</v>
          </cell>
        </row>
        <row r="3080">
          <cell r="D3080">
            <v>0</v>
          </cell>
        </row>
        <row r="3081">
          <cell r="D3081">
            <v>0</v>
          </cell>
        </row>
        <row r="3082">
          <cell r="D3082">
            <v>0</v>
          </cell>
        </row>
        <row r="3083">
          <cell r="D3083">
            <v>1200</v>
          </cell>
        </row>
        <row r="3084">
          <cell r="D3084">
            <v>0</v>
          </cell>
        </row>
        <row r="3085">
          <cell r="D3085">
            <v>0</v>
          </cell>
        </row>
        <row r="3086">
          <cell r="D3086">
            <v>0</v>
          </cell>
        </row>
        <row r="3087">
          <cell r="D3087">
            <v>0</v>
          </cell>
        </row>
        <row r="3088">
          <cell r="D3088">
            <v>0</v>
          </cell>
        </row>
        <row r="3089">
          <cell r="D3089">
            <v>0</v>
          </cell>
        </row>
        <row r="3090">
          <cell r="D3090">
            <v>0</v>
          </cell>
        </row>
        <row r="3091">
          <cell r="D3091">
            <v>64322</v>
          </cell>
        </row>
        <row r="3092">
          <cell r="D3092">
            <v>0</v>
          </cell>
        </row>
        <row r="3093">
          <cell r="D3093">
            <v>0</v>
          </cell>
        </row>
        <row r="3094">
          <cell r="D3094">
            <v>13635.94</v>
          </cell>
        </row>
        <row r="3095">
          <cell r="D3095">
            <v>0</v>
          </cell>
        </row>
        <row r="3096">
          <cell r="D3096">
            <v>0</v>
          </cell>
        </row>
        <row r="3097">
          <cell r="D3097">
            <v>0</v>
          </cell>
        </row>
        <row r="3098">
          <cell r="D3098">
            <v>0</v>
          </cell>
        </row>
        <row r="3099">
          <cell r="D3099">
            <v>0</v>
          </cell>
        </row>
        <row r="3100">
          <cell r="D3100">
            <v>0</v>
          </cell>
        </row>
        <row r="3101">
          <cell r="D3101">
            <v>0</v>
          </cell>
        </row>
        <row r="3102">
          <cell r="D3102">
            <v>0</v>
          </cell>
        </row>
        <row r="3103">
          <cell r="D3103">
            <v>0</v>
          </cell>
        </row>
        <row r="3104">
          <cell r="D3104">
            <v>0</v>
          </cell>
        </row>
        <row r="3105">
          <cell r="D3105">
            <v>0</v>
          </cell>
        </row>
        <row r="3106">
          <cell r="D3106">
            <v>0</v>
          </cell>
        </row>
        <row r="3107">
          <cell r="D3107">
            <v>82410</v>
          </cell>
        </row>
        <row r="3108">
          <cell r="D3108">
            <v>0</v>
          </cell>
        </row>
        <row r="3109">
          <cell r="D3109">
            <v>0</v>
          </cell>
        </row>
        <row r="3110">
          <cell r="D3110">
            <v>5945.96</v>
          </cell>
        </row>
        <row r="3111">
          <cell r="D3111">
            <v>0</v>
          </cell>
        </row>
        <row r="3112">
          <cell r="D3112">
            <v>0</v>
          </cell>
        </row>
        <row r="3113">
          <cell r="D3113">
            <v>0</v>
          </cell>
        </row>
        <row r="3114">
          <cell r="D3114">
            <v>390</v>
          </cell>
        </row>
        <row r="3115">
          <cell r="D3115">
            <v>0</v>
          </cell>
        </row>
        <row r="3116">
          <cell r="D3116">
            <v>0</v>
          </cell>
        </row>
        <row r="3117">
          <cell r="D3117">
            <v>0</v>
          </cell>
        </row>
        <row r="3118">
          <cell r="D3118">
            <v>0</v>
          </cell>
        </row>
        <row r="3119">
          <cell r="D3119">
            <v>0</v>
          </cell>
        </row>
        <row r="3120">
          <cell r="D3120">
            <v>0</v>
          </cell>
        </row>
        <row r="3121">
          <cell r="D3121">
            <v>0</v>
          </cell>
        </row>
        <row r="3122">
          <cell r="D3122">
            <v>0</v>
          </cell>
        </row>
        <row r="3123">
          <cell r="D3123">
            <v>2284</v>
          </cell>
        </row>
        <row r="3124">
          <cell r="D3124">
            <v>0</v>
          </cell>
        </row>
        <row r="3125">
          <cell r="D3125">
            <v>0</v>
          </cell>
        </row>
        <row r="3126">
          <cell r="D3126">
            <v>172109.5</v>
          </cell>
        </row>
        <row r="3127">
          <cell r="D3127">
            <v>2155</v>
          </cell>
        </row>
        <row r="3128">
          <cell r="D3128">
            <v>0</v>
          </cell>
        </row>
        <row r="3129">
          <cell r="D3129">
            <v>0</v>
          </cell>
        </row>
        <row r="3130">
          <cell r="D3130">
            <v>0</v>
          </cell>
        </row>
        <row r="3131">
          <cell r="D3131">
            <v>0</v>
          </cell>
        </row>
        <row r="3132">
          <cell r="D3132">
            <v>0</v>
          </cell>
        </row>
        <row r="3133">
          <cell r="D3133">
            <v>0</v>
          </cell>
        </row>
        <row r="3134">
          <cell r="D3134">
            <v>84901.5</v>
          </cell>
        </row>
        <row r="3135">
          <cell r="D3135">
            <v>0</v>
          </cell>
        </row>
        <row r="3136">
          <cell r="D3136">
            <v>0</v>
          </cell>
        </row>
        <row r="3137">
          <cell r="D3137">
            <v>0</v>
          </cell>
        </row>
        <row r="3138">
          <cell r="D3138">
            <v>0</v>
          </cell>
        </row>
        <row r="3139">
          <cell r="D3139">
            <v>0</v>
          </cell>
        </row>
        <row r="3140">
          <cell r="D3140">
            <v>0</v>
          </cell>
        </row>
        <row r="3141">
          <cell r="D3141">
            <v>0</v>
          </cell>
        </row>
        <row r="3142">
          <cell r="D3142">
            <v>0</v>
          </cell>
        </row>
        <row r="3143">
          <cell r="D3143">
            <v>0</v>
          </cell>
        </row>
        <row r="3144">
          <cell r="D3144">
            <v>0</v>
          </cell>
        </row>
        <row r="3145">
          <cell r="D3145">
            <v>0</v>
          </cell>
        </row>
        <row r="3146">
          <cell r="D3146">
            <v>0</v>
          </cell>
        </row>
        <row r="3147">
          <cell r="D3147">
            <v>0</v>
          </cell>
        </row>
        <row r="3148">
          <cell r="D3148">
            <v>0</v>
          </cell>
        </row>
        <row r="3149">
          <cell r="D3149">
            <v>0</v>
          </cell>
        </row>
        <row r="3150">
          <cell r="D3150">
            <v>0</v>
          </cell>
        </row>
        <row r="3151">
          <cell r="D3151">
            <v>0</v>
          </cell>
        </row>
        <row r="3152">
          <cell r="D3152">
            <v>0</v>
          </cell>
        </row>
        <row r="3153">
          <cell r="D3153">
            <v>0</v>
          </cell>
        </row>
        <row r="3154">
          <cell r="D3154">
            <v>0</v>
          </cell>
        </row>
        <row r="3155">
          <cell r="D3155">
            <v>0</v>
          </cell>
        </row>
        <row r="3156">
          <cell r="D3156">
            <v>0</v>
          </cell>
        </row>
        <row r="3157">
          <cell r="D3157">
            <v>0</v>
          </cell>
        </row>
        <row r="3158">
          <cell r="D3158">
            <v>0</v>
          </cell>
        </row>
        <row r="3159">
          <cell r="D3159">
            <v>0</v>
          </cell>
        </row>
        <row r="3160">
          <cell r="D3160">
            <v>0</v>
          </cell>
        </row>
        <row r="3161">
          <cell r="D3161">
            <v>0</v>
          </cell>
        </row>
        <row r="3162">
          <cell r="D3162">
            <v>0</v>
          </cell>
        </row>
        <row r="3163">
          <cell r="D3163">
            <v>0</v>
          </cell>
        </row>
        <row r="3164">
          <cell r="D3164">
            <v>0</v>
          </cell>
        </row>
        <row r="3165">
          <cell r="D3165">
            <v>0</v>
          </cell>
        </row>
        <row r="3166">
          <cell r="D3166">
            <v>0</v>
          </cell>
        </row>
        <row r="3167">
          <cell r="D3167">
            <v>0</v>
          </cell>
        </row>
        <row r="3168">
          <cell r="D3168">
            <v>0</v>
          </cell>
        </row>
        <row r="3169">
          <cell r="D3169">
            <v>0</v>
          </cell>
        </row>
        <row r="3170">
          <cell r="D3170">
            <v>0</v>
          </cell>
        </row>
        <row r="3171">
          <cell r="D3171">
            <v>0</v>
          </cell>
        </row>
        <row r="3172">
          <cell r="D3172">
            <v>0</v>
          </cell>
        </row>
        <row r="3173">
          <cell r="D3173">
            <v>0</v>
          </cell>
        </row>
        <row r="3174">
          <cell r="D3174">
            <v>0</v>
          </cell>
        </row>
        <row r="3175">
          <cell r="D3175">
            <v>0</v>
          </cell>
        </row>
        <row r="3176">
          <cell r="D3176">
            <v>0</v>
          </cell>
        </row>
        <row r="3177">
          <cell r="D3177">
            <v>0</v>
          </cell>
        </row>
        <row r="3178">
          <cell r="D3178">
            <v>0</v>
          </cell>
        </row>
        <row r="3179">
          <cell r="D3179">
            <v>0</v>
          </cell>
        </row>
        <row r="3180">
          <cell r="D3180">
            <v>0</v>
          </cell>
        </row>
        <row r="3181">
          <cell r="D3181">
            <v>0</v>
          </cell>
        </row>
        <row r="3182">
          <cell r="D3182">
            <v>0</v>
          </cell>
        </row>
        <row r="3183">
          <cell r="D3183">
            <v>13258</v>
          </cell>
        </row>
        <row r="3184">
          <cell r="D3184">
            <v>0</v>
          </cell>
        </row>
        <row r="3185">
          <cell r="D3185">
            <v>0</v>
          </cell>
        </row>
        <row r="3186">
          <cell r="D3186">
            <v>0</v>
          </cell>
        </row>
        <row r="3187">
          <cell r="D3187">
            <v>872016</v>
          </cell>
        </row>
        <row r="3188">
          <cell r="D3188">
            <v>37001.97</v>
          </cell>
        </row>
        <row r="3189">
          <cell r="D3189">
            <v>-697723.48</v>
          </cell>
        </row>
        <row r="3190">
          <cell r="D3190">
            <v>0</v>
          </cell>
        </row>
        <row r="3191">
          <cell r="D3191">
            <v>9737.7900000000009</v>
          </cell>
        </row>
        <row r="3192">
          <cell r="D3192">
            <v>-22848.75</v>
          </cell>
        </row>
        <row r="3193">
          <cell r="D3193">
            <v>1853380.45</v>
          </cell>
        </row>
        <row r="3194">
          <cell r="D3194">
            <v>32000</v>
          </cell>
        </row>
        <row r="3195">
          <cell r="D3195">
            <v>0</v>
          </cell>
        </row>
        <row r="3196">
          <cell r="D3196">
            <v>0</v>
          </cell>
        </row>
        <row r="3197">
          <cell r="D3197">
            <v>0</v>
          </cell>
        </row>
        <row r="3198">
          <cell r="D3198">
            <v>-368170</v>
          </cell>
        </row>
        <row r="3199">
          <cell r="D3199">
            <v>785925.3</v>
          </cell>
        </row>
        <row r="3200">
          <cell r="D3200">
            <v>445200</v>
          </cell>
        </row>
        <row r="3201">
          <cell r="D3201">
            <v>-33450</v>
          </cell>
        </row>
        <row r="3202">
          <cell r="D3202">
            <v>-385779.83</v>
          </cell>
        </row>
        <row r="3203">
          <cell r="D3203">
            <v>900729.2</v>
          </cell>
        </row>
        <row r="3204">
          <cell r="D3204">
            <v>-95718</v>
          </cell>
        </row>
        <row r="3205">
          <cell r="D3205">
            <v>0</v>
          </cell>
        </row>
        <row r="3206">
          <cell r="D3206">
            <v>0</v>
          </cell>
        </row>
        <row r="3207">
          <cell r="D3207">
            <v>351837.4</v>
          </cell>
        </row>
        <row r="3208">
          <cell r="D3208">
            <v>-25408.33</v>
          </cell>
        </row>
        <row r="3209">
          <cell r="D3209">
            <v>-7100</v>
          </cell>
        </row>
        <row r="3210">
          <cell r="D3210">
            <v>0</v>
          </cell>
        </row>
        <row r="3211">
          <cell r="D3211">
            <v>0</v>
          </cell>
        </row>
        <row r="3212">
          <cell r="D3212">
            <v>1474085.11</v>
          </cell>
        </row>
        <row r="3213">
          <cell r="D3213">
            <v>0</v>
          </cell>
        </row>
        <row r="3214">
          <cell r="D3214">
            <v>0</v>
          </cell>
        </row>
        <row r="3215">
          <cell r="D3215">
            <v>0</v>
          </cell>
        </row>
        <row r="3216">
          <cell r="D3216">
            <v>0</v>
          </cell>
        </row>
        <row r="3217">
          <cell r="D3217">
            <v>0</v>
          </cell>
        </row>
        <row r="3218">
          <cell r="D3218">
            <v>0</v>
          </cell>
        </row>
        <row r="3219">
          <cell r="D3219">
            <v>0</v>
          </cell>
        </row>
        <row r="3220">
          <cell r="D3220">
            <v>0</v>
          </cell>
        </row>
        <row r="3221">
          <cell r="D3221">
            <v>711220</v>
          </cell>
        </row>
        <row r="3222">
          <cell r="D3222">
            <v>-376199.55</v>
          </cell>
        </row>
        <row r="3223">
          <cell r="D3223">
            <v>-459756.25</v>
          </cell>
        </row>
        <row r="3224">
          <cell r="D3224">
            <v>-2992833.03</v>
          </cell>
        </row>
        <row r="3225">
          <cell r="D3225">
            <v>-5128.29</v>
          </cell>
        </row>
        <row r="3226">
          <cell r="D3226">
            <v>-54994.71</v>
          </cell>
        </row>
        <row r="3227">
          <cell r="D3227">
            <v>-12135.26</v>
          </cell>
        </row>
        <row r="3228">
          <cell r="D3228">
            <v>-15244.71</v>
          </cell>
        </row>
        <row r="3229">
          <cell r="D3229">
            <v>-75475.55</v>
          </cell>
        </row>
        <row r="3230">
          <cell r="D3230">
            <v>315631.93</v>
          </cell>
        </row>
        <row r="3231">
          <cell r="D3231">
            <v>0</v>
          </cell>
        </row>
        <row r="3232">
          <cell r="D3232">
            <v>0</v>
          </cell>
        </row>
        <row r="3233">
          <cell r="D3233">
            <v>0</v>
          </cell>
        </row>
        <row r="3234">
          <cell r="D3234">
            <v>0</v>
          </cell>
        </row>
        <row r="3235">
          <cell r="D3235">
            <v>-2803.6</v>
          </cell>
        </row>
        <row r="3236">
          <cell r="D3236">
            <v>0</v>
          </cell>
        </row>
        <row r="3237">
          <cell r="D3237">
            <v>0</v>
          </cell>
        </row>
        <row r="3238">
          <cell r="D3238">
            <v>0</v>
          </cell>
        </row>
        <row r="3239">
          <cell r="D3239">
            <v>0</v>
          </cell>
        </row>
        <row r="3240">
          <cell r="D3240">
            <v>-186750</v>
          </cell>
        </row>
        <row r="3241">
          <cell r="D3241">
            <v>-761725</v>
          </cell>
        </row>
        <row r="3242">
          <cell r="D3242">
            <v>-52837976.07</v>
          </cell>
        </row>
        <row r="3243">
          <cell r="D3243">
            <v>0</v>
          </cell>
        </row>
        <row r="3244">
          <cell r="D3244">
            <v>0</v>
          </cell>
        </row>
        <row r="3245">
          <cell r="D3245">
            <v>0</v>
          </cell>
        </row>
        <row r="3246">
          <cell r="D3246">
            <v>0</v>
          </cell>
        </row>
        <row r="3247">
          <cell r="D3247">
            <v>0</v>
          </cell>
        </row>
        <row r="3248">
          <cell r="D3248">
            <v>0</v>
          </cell>
        </row>
        <row r="3249">
          <cell r="D3249">
            <v>0</v>
          </cell>
        </row>
        <row r="3250">
          <cell r="D3250">
            <v>0</v>
          </cell>
        </row>
        <row r="3251">
          <cell r="D3251">
            <v>0</v>
          </cell>
        </row>
        <row r="3252">
          <cell r="D3252">
            <v>0</v>
          </cell>
        </row>
        <row r="3253">
          <cell r="D3253">
            <v>0</v>
          </cell>
        </row>
        <row r="3254">
          <cell r="D3254">
            <v>0</v>
          </cell>
        </row>
        <row r="3255">
          <cell r="D3255">
            <v>151432.5</v>
          </cell>
        </row>
        <row r="3256">
          <cell r="D3256">
            <v>0</v>
          </cell>
        </row>
        <row r="3257">
          <cell r="D3257">
            <v>584405.25</v>
          </cell>
        </row>
        <row r="3258">
          <cell r="D3258">
            <v>34397428.68</v>
          </cell>
        </row>
        <row r="3259">
          <cell r="D3259">
            <v>-88571</v>
          </cell>
        </row>
        <row r="3260">
          <cell r="D3260">
            <v>11581296</v>
          </cell>
        </row>
        <row r="3261">
          <cell r="D3261">
            <v>-416158</v>
          </cell>
        </row>
        <row r="3262">
          <cell r="D3262">
            <v>12865050.199999999</v>
          </cell>
        </row>
        <row r="3263">
          <cell r="D3263">
            <v>183794.65</v>
          </cell>
        </row>
        <row r="3264">
          <cell r="D3264">
            <v>7522989.2000000002</v>
          </cell>
        </row>
        <row r="3265">
          <cell r="D3265">
            <v>403325.2</v>
          </cell>
        </row>
        <row r="3266">
          <cell r="D3266">
            <v>1588518</v>
          </cell>
        </row>
        <row r="3267">
          <cell r="D3267">
            <v>0</v>
          </cell>
        </row>
        <row r="3268">
          <cell r="D3268">
            <v>8203.4</v>
          </cell>
        </row>
        <row r="3269">
          <cell r="D3269">
            <v>0</v>
          </cell>
        </row>
        <row r="3270">
          <cell r="D3270">
            <v>226988.17</v>
          </cell>
        </row>
        <row r="3271">
          <cell r="D3271">
            <v>-34708.550000000003</v>
          </cell>
        </row>
        <row r="3272">
          <cell r="D3272">
            <v>-49487162.439999998</v>
          </cell>
        </row>
        <row r="3273">
          <cell r="D3273">
            <v>-1227670.23</v>
          </cell>
        </row>
        <row r="3274">
          <cell r="D3274">
            <v>0</v>
          </cell>
        </row>
        <row r="3275">
          <cell r="D3275">
            <v>0</v>
          </cell>
        </row>
        <row r="3276">
          <cell r="D3276">
            <v>-32000</v>
          </cell>
        </row>
        <row r="3277">
          <cell r="D3277">
            <v>0</v>
          </cell>
        </row>
        <row r="3278">
          <cell r="D3278">
            <v>85806</v>
          </cell>
        </row>
        <row r="3279">
          <cell r="D3279">
            <v>-506424.69</v>
          </cell>
        </row>
        <row r="3280">
          <cell r="D3280">
            <v>0</v>
          </cell>
        </row>
        <row r="3281">
          <cell r="D3281">
            <v>71615.69</v>
          </cell>
        </row>
        <row r="3282">
          <cell r="D3282">
            <v>-120466.72</v>
          </cell>
        </row>
        <row r="3283">
          <cell r="D3283">
            <v>4000</v>
          </cell>
        </row>
        <row r="3284">
          <cell r="D3284">
            <v>1346631</v>
          </cell>
        </row>
        <row r="3285">
          <cell r="D3285">
            <v>1371.13</v>
          </cell>
        </row>
        <row r="3286">
          <cell r="D3286">
            <v>63532.29</v>
          </cell>
        </row>
        <row r="3287">
          <cell r="D3287">
            <v>-2754712.93</v>
          </cell>
        </row>
        <row r="3288">
          <cell r="D3288">
            <v>-447164.28</v>
          </cell>
        </row>
        <row r="3289">
          <cell r="D3289">
            <v>4564475.9000000004</v>
          </cell>
        </row>
        <row r="3290">
          <cell r="D3290">
            <v>464126</v>
          </cell>
        </row>
        <row r="3291">
          <cell r="D3291">
            <v>354465.72</v>
          </cell>
        </row>
        <row r="3292">
          <cell r="D3292">
            <v>164675.82</v>
          </cell>
        </row>
        <row r="3293">
          <cell r="D3293">
            <v>24900</v>
          </cell>
        </row>
        <row r="3294">
          <cell r="D3294">
            <v>0</v>
          </cell>
        </row>
        <row r="3295">
          <cell r="D3295">
            <v>0</v>
          </cell>
        </row>
        <row r="3296">
          <cell r="D3296">
            <v>0</v>
          </cell>
        </row>
        <row r="3297">
          <cell r="D3297">
            <v>400359</v>
          </cell>
        </row>
        <row r="3298">
          <cell r="D3298">
            <v>0</v>
          </cell>
        </row>
        <row r="3299">
          <cell r="D3299">
            <v>0</v>
          </cell>
        </row>
        <row r="3300">
          <cell r="D3300">
            <v>0</v>
          </cell>
        </row>
        <row r="3301">
          <cell r="D3301">
            <v>35227.360000000001</v>
          </cell>
        </row>
        <row r="3302">
          <cell r="D3302">
            <v>0</v>
          </cell>
        </row>
        <row r="3303">
          <cell r="D3303">
            <v>26700</v>
          </cell>
        </row>
        <row r="3304">
          <cell r="D3304">
            <v>14253</v>
          </cell>
        </row>
        <row r="3305">
          <cell r="D3305">
            <v>0</v>
          </cell>
        </row>
        <row r="3306">
          <cell r="D3306">
            <v>175718</v>
          </cell>
        </row>
        <row r="3307">
          <cell r="D3307">
            <v>16000</v>
          </cell>
        </row>
        <row r="3308">
          <cell r="D3308">
            <v>0</v>
          </cell>
        </row>
        <row r="3309">
          <cell r="D3309">
            <v>91853</v>
          </cell>
        </row>
        <row r="3310">
          <cell r="D3310">
            <v>2964198.97</v>
          </cell>
        </row>
        <row r="3311">
          <cell r="D3311">
            <v>0</v>
          </cell>
        </row>
        <row r="3312">
          <cell r="D3312">
            <v>121536</v>
          </cell>
        </row>
        <row r="3313">
          <cell r="D3313">
            <v>0</v>
          </cell>
        </row>
        <row r="3314">
          <cell r="D3314">
            <v>0</v>
          </cell>
        </row>
        <row r="3315">
          <cell r="D3315">
            <v>468200.35</v>
          </cell>
        </row>
        <row r="3316">
          <cell r="D3316">
            <v>489072.81</v>
          </cell>
        </row>
        <row r="3317">
          <cell r="D3317">
            <v>77641.48</v>
          </cell>
        </row>
        <row r="3318">
          <cell r="D3318">
            <v>259958</v>
          </cell>
        </row>
        <row r="3319">
          <cell r="D3319">
            <v>331181.32</v>
          </cell>
        </row>
        <row r="3320">
          <cell r="D3320">
            <v>111553.72</v>
          </cell>
        </row>
        <row r="3321">
          <cell r="D3321">
            <v>0</v>
          </cell>
        </row>
        <row r="3322">
          <cell r="D3322">
            <v>115046.39999999999</v>
          </cell>
        </row>
        <row r="3323">
          <cell r="D3323">
            <v>0</v>
          </cell>
        </row>
        <row r="3324">
          <cell r="D3324">
            <v>3916291.8</v>
          </cell>
        </row>
        <row r="3325">
          <cell r="D3325">
            <v>2000</v>
          </cell>
        </row>
        <row r="3326">
          <cell r="D3326">
            <v>0</v>
          </cell>
        </row>
        <row r="3327">
          <cell r="D3327">
            <v>123500</v>
          </cell>
        </row>
        <row r="3328">
          <cell r="D3328">
            <v>186100.74</v>
          </cell>
        </row>
        <row r="3329">
          <cell r="D3329">
            <v>0</v>
          </cell>
        </row>
        <row r="3330">
          <cell r="D3330">
            <v>810</v>
          </cell>
        </row>
        <row r="3331">
          <cell r="D3331">
            <v>0</v>
          </cell>
        </row>
        <row r="3332">
          <cell r="D3332">
            <v>0</v>
          </cell>
        </row>
        <row r="3333">
          <cell r="D3333">
            <v>0</v>
          </cell>
        </row>
        <row r="3334">
          <cell r="D3334">
            <v>0</v>
          </cell>
        </row>
        <row r="3335">
          <cell r="D3335">
            <v>82500</v>
          </cell>
        </row>
        <row r="3336">
          <cell r="D3336">
            <v>0</v>
          </cell>
        </row>
        <row r="3337">
          <cell r="D3337">
            <v>30900</v>
          </cell>
        </row>
        <row r="3338">
          <cell r="D3338">
            <v>0</v>
          </cell>
        </row>
        <row r="3339">
          <cell r="D3339">
            <v>0</v>
          </cell>
        </row>
        <row r="3340">
          <cell r="D3340">
            <v>0</v>
          </cell>
        </row>
        <row r="3341">
          <cell r="D3341">
            <v>2668.23</v>
          </cell>
        </row>
        <row r="3342">
          <cell r="D3342">
            <v>0</v>
          </cell>
        </row>
        <row r="3343">
          <cell r="D3343">
            <v>1247</v>
          </cell>
        </row>
        <row r="3344">
          <cell r="D3344">
            <v>0</v>
          </cell>
        </row>
        <row r="3345">
          <cell r="D3345">
            <v>0</v>
          </cell>
        </row>
        <row r="3346">
          <cell r="D3346">
            <v>0</v>
          </cell>
        </row>
        <row r="3347">
          <cell r="D3347">
            <v>0</v>
          </cell>
        </row>
        <row r="3348">
          <cell r="D3348">
            <v>0</v>
          </cell>
        </row>
        <row r="3349">
          <cell r="D3349">
            <v>50000</v>
          </cell>
        </row>
        <row r="3350">
          <cell r="D3350">
            <v>87500</v>
          </cell>
        </row>
        <row r="3351">
          <cell r="D3351">
            <v>0</v>
          </cell>
        </row>
        <row r="3352">
          <cell r="D3352">
            <v>42482</v>
          </cell>
        </row>
        <row r="3353">
          <cell r="D3353">
            <v>20200</v>
          </cell>
        </row>
        <row r="3354">
          <cell r="D3354">
            <v>0</v>
          </cell>
        </row>
        <row r="3355">
          <cell r="D3355">
            <v>0</v>
          </cell>
        </row>
        <row r="3356">
          <cell r="D3356">
            <v>0</v>
          </cell>
        </row>
        <row r="3357">
          <cell r="D3357">
            <v>0</v>
          </cell>
        </row>
        <row r="3358">
          <cell r="D3358">
            <v>2471</v>
          </cell>
        </row>
        <row r="3359">
          <cell r="D3359">
            <v>0</v>
          </cell>
        </row>
        <row r="3360">
          <cell r="D3360">
            <v>0</v>
          </cell>
        </row>
        <row r="3361">
          <cell r="D3361">
            <v>0</v>
          </cell>
        </row>
        <row r="3362">
          <cell r="D3362">
            <v>18504.669999999998</v>
          </cell>
        </row>
        <row r="3363">
          <cell r="D3363">
            <v>0</v>
          </cell>
        </row>
        <row r="3364">
          <cell r="D3364">
            <v>0</v>
          </cell>
        </row>
        <row r="3365">
          <cell r="D3365">
            <v>0</v>
          </cell>
        </row>
        <row r="3366">
          <cell r="D3366">
            <v>0</v>
          </cell>
        </row>
        <row r="3367">
          <cell r="D3367">
            <v>-7068.8</v>
          </cell>
        </row>
        <row r="3368">
          <cell r="D3368">
            <v>0</v>
          </cell>
        </row>
        <row r="3369">
          <cell r="D3369">
            <v>0</v>
          </cell>
        </row>
        <row r="3370">
          <cell r="D3370">
            <v>93438.61</v>
          </cell>
        </row>
        <row r="3371">
          <cell r="D3371">
            <v>0</v>
          </cell>
        </row>
        <row r="3372">
          <cell r="D3372">
            <v>0</v>
          </cell>
        </row>
        <row r="3373">
          <cell r="D3373">
            <v>0</v>
          </cell>
        </row>
        <row r="3374">
          <cell r="D3374">
            <v>0</v>
          </cell>
        </row>
        <row r="3375">
          <cell r="D3375">
            <v>0</v>
          </cell>
        </row>
        <row r="3376">
          <cell r="D3376">
            <v>0</v>
          </cell>
        </row>
        <row r="3377">
          <cell r="D3377">
            <v>0</v>
          </cell>
        </row>
        <row r="3378">
          <cell r="D3378">
            <v>389265</v>
          </cell>
        </row>
        <row r="3379">
          <cell r="D3379">
            <v>20862.34</v>
          </cell>
        </row>
        <row r="3380">
          <cell r="D3380">
            <v>0</v>
          </cell>
        </row>
        <row r="3381">
          <cell r="D3381">
            <v>97316.25</v>
          </cell>
        </row>
        <row r="3382">
          <cell r="D3382">
            <v>439.5</v>
          </cell>
        </row>
        <row r="3383">
          <cell r="D3383">
            <v>4351.05</v>
          </cell>
        </row>
        <row r="3384">
          <cell r="D3384">
            <v>49101</v>
          </cell>
        </row>
        <row r="3385">
          <cell r="D3385">
            <v>3667</v>
          </cell>
        </row>
        <row r="3386">
          <cell r="D3386">
            <v>0</v>
          </cell>
        </row>
        <row r="3387">
          <cell r="D3387">
            <v>306000</v>
          </cell>
        </row>
        <row r="3388">
          <cell r="D3388">
            <v>0</v>
          </cell>
        </row>
        <row r="3389">
          <cell r="D3389">
            <v>0</v>
          </cell>
        </row>
        <row r="3390">
          <cell r="D3390">
            <v>670</v>
          </cell>
        </row>
        <row r="3391">
          <cell r="D3391">
            <v>0</v>
          </cell>
        </row>
        <row r="3392">
          <cell r="D3392">
            <v>0</v>
          </cell>
        </row>
        <row r="3393">
          <cell r="D3393">
            <v>0</v>
          </cell>
        </row>
        <row r="3394">
          <cell r="D3394">
            <v>19048.25</v>
          </cell>
        </row>
        <row r="3395">
          <cell r="D3395">
            <v>19048.25</v>
          </cell>
        </row>
        <row r="3396">
          <cell r="D3396">
            <v>7835.5</v>
          </cell>
        </row>
        <row r="3397">
          <cell r="D3397">
            <v>0</v>
          </cell>
        </row>
        <row r="3398">
          <cell r="D3398">
            <v>0</v>
          </cell>
        </row>
        <row r="3399">
          <cell r="D3399">
            <v>0</v>
          </cell>
        </row>
        <row r="3400">
          <cell r="D3400">
            <v>0</v>
          </cell>
        </row>
        <row r="3401">
          <cell r="D3401">
            <v>0</v>
          </cell>
        </row>
        <row r="3402">
          <cell r="D3402">
            <v>3229.1</v>
          </cell>
        </row>
        <row r="3403">
          <cell r="D3403">
            <v>0</v>
          </cell>
        </row>
        <row r="3404">
          <cell r="D3404">
            <v>-1147.73</v>
          </cell>
        </row>
        <row r="3405">
          <cell r="D3405">
            <v>0</v>
          </cell>
        </row>
        <row r="3406">
          <cell r="D3406">
            <v>73.03</v>
          </cell>
        </row>
        <row r="3407">
          <cell r="D3407">
            <v>-63.89</v>
          </cell>
        </row>
        <row r="3408">
          <cell r="D3408">
            <v>0</v>
          </cell>
        </row>
        <row r="3409">
          <cell r="D3409">
            <v>0</v>
          </cell>
        </row>
        <row r="3410">
          <cell r="D3410">
            <v>14368.58</v>
          </cell>
        </row>
        <row r="3411">
          <cell r="D3411">
            <v>0</v>
          </cell>
        </row>
        <row r="3412">
          <cell r="D3412">
            <v>0</v>
          </cell>
        </row>
        <row r="3413">
          <cell r="D3413">
            <v>0</v>
          </cell>
        </row>
        <row r="3414">
          <cell r="D3414">
            <v>40928</v>
          </cell>
        </row>
        <row r="3415">
          <cell r="D3415">
            <v>4170</v>
          </cell>
        </row>
        <row r="3416">
          <cell r="D3416">
            <v>800</v>
          </cell>
        </row>
        <row r="3417">
          <cell r="D3417">
            <v>0</v>
          </cell>
        </row>
        <row r="3418">
          <cell r="D3418">
            <v>0</v>
          </cell>
        </row>
        <row r="3419">
          <cell r="D3419">
            <v>0</v>
          </cell>
        </row>
        <row r="3420">
          <cell r="D3420">
            <v>0</v>
          </cell>
        </row>
        <row r="3421">
          <cell r="D3421">
            <v>841.12</v>
          </cell>
        </row>
        <row r="3422">
          <cell r="D3422">
            <v>0</v>
          </cell>
        </row>
        <row r="3423">
          <cell r="D3423">
            <v>1.5</v>
          </cell>
        </row>
        <row r="3424">
          <cell r="D3424">
            <v>667.8</v>
          </cell>
        </row>
        <row r="3425">
          <cell r="D3425">
            <v>16.5</v>
          </cell>
        </row>
        <row r="3426">
          <cell r="D3426">
            <v>0</v>
          </cell>
        </row>
        <row r="3427">
          <cell r="D3427">
            <v>1589.24</v>
          </cell>
        </row>
        <row r="3428">
          <cell r="D3428">
            <v>0</v>
          </cell>
        </row>
        <row r="3429">
          <cell r="D3429">
            <v>86.88</v>
          </cell>
        </row>
        <row r="3430">
          <cell r="D3430">
            <v>16078.26</v>
          </cell>
        </row>
        <row r="3431">
          <cell r="D3431">
            <v>0</v>
          </cell>
        </row>
        <row r="3432">
          <cell r="D3432">
            <v>1350</v>
          </cell>
        </row>
        <row r="3433">
          <cell r="D3433">
            <v>12630</v>
          </cell>
        </row>
        <row r="3434">
          <cell r="D3434">
            <v>0</v>
          </cell>
        </row>
        <row r="3435">
          <cell r="D3435">
            <v>500</v>
          </cell>
        </row>
        <row r="3436">
          <cell r="D3436">
            <v>0</v>
          </cell>
        </row>
        <row r="3437">
          <cell r="D3437">
            <v>0</v>
          </cell>
        </row>
        <row r="3438">
          <cell r="D3438">
            <v>0</v>
          </cell>
        </row>
        <row r="3439">
          <cell r="D3439">
            <v>64003</v>
          </cell>
        </row>
        <row r="3440">
          <cell r="D3440">
            <v>0</v>
          </cell>
        </row>
        <row r="3441">
          <cell r="D3441">
            <v>0</v>
          </cell>
        </row>
        <row r="3442">
          <cell r="D3442">
            <v>4640.13</v>
          </cell>
        </row>
        <row r="3443">
          <cell r="D3443">
            <v>32197.22</v>
          </cell>
        </row>
        <row r="3444">
          <cell r="D3444">
            <v>0</v>
          </cell>
        </row>
        <row r="3445">
          <cell r="D3445">
            <v>0</v>
          </cell>
        </row>
        <row r="3446">
          <cell r="D3446">
            <v>58090</v>
          </cell>
        </row>
        <row r="3447">
          <cell r="D3447">
            <v>561.77</v>
          </cell>
        </row>
        <row r="3448">
          <cell r="D3448">
            <v>10147.5</v>
          </cell>
        </row>
        <row r="3449">
          <cell r="D3449">
            <v>317.36</v>
          </cell>
        </row>
        <row r="3450">
          <cell r="D3450">
            <v>2309</v>
          </cell>
        </row>
        <row r="3451">
          <cell r="D3451">
            <v>976</v>
          </cell>
        </row>
        <row r="3452">
          <cell r="D3452">
            <v>0</v>
          </cell>
        </row>
        <row r="3453">
          <cell r="D3453">
            <v>2500</v>
          </cell>
        </row>
        <row r="3454">
          <cell r="D3454">
            <v>0</v>
          </cell>
        </row>
        <row r="3455">
          <cell r="D3455">
            <v>280</v>
          </cell>
        </row>
        <row r="3456">
          <cell r="D3456">
            <v>0</v>
          </cell>
        </row>
        <row r="3457">
          <cell r="D3457">
            <v>0</v>
          </cell>
        </row>
        <row r="3458">
          <cell r="D3458">
            <v>215</v>
          </cell>
        </row>
        <row r="3459">
          <cell r="D3459">
            <v>0</v>
          </cell>
        </row>
        <row r="3460">
          <cell r="D3460">
            <v>0</v>
          </cell>
        </row>
        <row r="3461">
          <cell r="D3461">
            <v>0</v>
          </cell>
        </row>
        <row r="3462">
          <cell r="D3462">
            <v>0</v>
          </cell>
        </row>
        <row r="3463">
          <cell r="D3463">
            <v>0</v>
          </cell>
        </row>
        <row r="3464">
          <cell r="D3464">
            <v>0</v>
          </cell>
        </row>
        <row r="3465">
          <cell r="D3465">
            <v>0</v>
          </cell>
        </row>
        <row r="3466">
          <cell r="D3466">
            <v>0</v>
          </cell>
        </row>
        <row r="3467">
          <cell r="D3467">
            <v>0</v>
          </cell>
        </row>
        <row r="3468">
          <cell r="D3468">
            <v>0</v>
          </cell>
        </row>
        <row r="3469">
          <cell r="D3469">
            <v>0</v>
          </cell>
        </row>
        <row r="3470">
          <cell r="D3470">
            <v>0</v>
          </cell>
        </row>
        <row r="3471">
          <cell r="D3471">
            <v>6270</v>
          </cell>
        </row>
        <row r="3472">
          <cell r="D3472">
            <v>0</v>
          </cell>
        </row>
        <row r="3473">
          <cell r="D3473">
            <v>0</v>
          </cell>
        </row>
        <row r="3474">
          <cell r="D3474">
            <v>0</v>
          </cell>
        </row>
        <row r="3475">
          <cell r="D3475">
            <v>4669</v>
          </cell>
        </row>
      </sheetData>
      <sheetData sheetId="3">
        <row r="769">
          <cell r="D769">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ow r="769">
          <cell r="D769">
            <v>0</v>
          </cell>
        </row>
      </sheetData>
      <sheetData sheetId="52">
        <row r="769">
          <cell r="D769">
            <v>0</v>
          </cell>
        </row>
      </sheetData>
      <sheetData sheetId="53">
        <row r="769">
          <cell r="D769">
            <v>0</v>
          </cell>
        </row>
      </sheetData>
      <sheetData sheetId="54">
        <row r="769">
          <cell r="D769">
            <v>0</v>
          </cell>
        </row>
      </sheetData>
      <sheetData sheetId="55">
        <row r="769">
          <cell r="D769">
            <v>0</v>
          </cell>
        </row>
      </sheetData>
      <sheetData sheetId="56">
        <row r="769">
          <cell r="D769">
            <v>0</v>
          </cell>
        </row>
      </sheetData>
      <sheetData sheetId="57">
        <row r="769">
          <cell r="D769">
            <v>0</v>
          </cell>
        </row>
      </sheetData>
      <sheetData sheetId="58">
        <row r="769">
          <cell r="D769">
            <v>0</v>
          </cell>
        </row>
      </sheetData>
      <sheetData sheetId="59">
        <row r="769">
          <cell r="D769">
            <v>0</v>
          </cell>
        </row>
      </sheetData>
      <sheetData sheetId="60">
        <row r="769">
          <cell r="D769">
            <v>0</v>
          </cell>
        </row>
      </sheetData>
      <sheetData sheetId="61">
        <row r="769">
          <cell r="D769">
            <v>0</v>
          </cell>
        </row>
      </sheetData>
      <sheetData sheetId="62">
        <row r="769">
          <cell r="D769">
            <v>0</v>
          </cell>
        </row>
      </sheetData>
      <sheetData sheetId="63">
        <row r="769">
          <cell r="D769">
            <v>0</v>
          </cell>
        </row>
      </sheetData>
      <sheetData sheetId="64">
        <row r="769">
          <cell r="D769">
            <v>0</v>
          </cell>
        </row>
      </sheetData>
      <sheetData sheetId="65">
        <row r="769">
          <cell r="D769">
            <v>0</v>
          </cell>
        </row>
      </sheetData>
      <sheetData sheetId="66">
        <row r="769">
          <cell r="D769">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ow r="769">
          <cell r="D769">
            <v>0</v>
          </cell>
        </row>
      </sheetData>
      <sheetData sheetId="78">
        <row r="769">
          <cell r="D769">
            <v>0</v>
          </cell>
        </row>
      </sheetData>
      <sheetData sheetId="79">
        <row r="769">
          <cell r="D769">
            <v>0</v>
          </cell>
        </row>
      </sheetData>
      <sheetData sheetId="80">
        <row r="769">
          <cell r="D769">
            <v>0</v>
          </cell>
        </row>
      </sheetData>
      <sheetData sheetId="81">
        <row r="769">
          <cell r="D769">
            <v>0</v>
          </cell>
        </row>
      </sheetData>
      <sheetData sheetId="82">
        <row r="769">
          <cell r="D769">
            <v>0</v>
          </cell>
        </row>
      </sheetData>
      <sheetData sheetId="83">
        <row r="769">
          <cell r="D769">
            <v>0</v>
          </cell>
        </row>
      </sheetData>
      <sheetData sheetId="84">
        <row r="769">
          <cell r="D769">
            <v>0</v>
          </cell>
        </row>
      </sheetData>
      <sheetData sheetId="85">
        <row r="769">
          <cell r="D769">
            <v>0</v>
          </cell>
        </row>
      </sheetData>
      <sheetData sheetId="86">
        <row r="769">
          <cell r="D769">
            <v>0</v>
          </cell>
        </row>
      </sheetData>
      <sheetData sheetId="87">
        <row r="769">
          <cell r="D769">
            <v>0</v>
          </cell>
        </row>
      </sheetData>
      <sheetData sheetId="88">
        <row r="769">
          <cell r="D769">
            <v>0</v>
          </cell>
        </row>
      </sheetData>
      <sheetData sheetId="89">
        <row r="769">
          <cell r="D769">
            <v>0</v>
          </cell>
        </row>
      </sheetData>
      <sheetData sheetId="90">
        <row r="769">
          <cell r="D769">
            <v>0</v>
          </cell>
        </row>
      </sheetData>
      <sheetData sheetId="91">
        <row r="769">
          <cell r="D769">
            <v>0</v>
          </cell>
        </row>
      </sheetData>
      <sheetData sheetId="92">
        <row r="769">
          <cell r="D769">
            <v>0</v>
          </cell>
        </row>
      </sheetData>
      <sheetData sheetId="93">
        <row r="769">
          <cell r="D769">
            <v>0</v>
          </cell>
        </row>
      </sheetData>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ow r="769">
          <cell r="D769">
            <v>0</v>
          </cell>
        </row>
      </sheetData>
      <sheetData sheetId="103">
        <row r="769">
          <cell r="D769">
            <v>0</v>
          </cell>
        </row>
      </sheetData>
      <sheetData sheetId="104">
        <row r="769">
          <cell r="D769">
            <v>0</v>
          </cell>
        </row>
      </sheetData>
      <sheetData sheetId="105">
        <row r="769">
          <cell r="D769">
            <v>0</v>
          </cell>
        </row>
      </sheetData>
      <sheetData sheetId="106">
        <row r="769">
          <cell r="D769">
            <v>0</v>
          </cell>
        </row>
      </sheetData>
      <sheetData sheetId="107">
        <row r="769">
          <cell r="D769">
            <v>0</v>
          </cell>
        </row>
      </sheetData>
      <sheetData sheetId="108">
        <row r="769">
          <cell r="D769">
            <v>0</v>
          </cell>
        </row>
      </sheetData>
      <sheetData sheetId="109">
        <row r="769">
          <cell r="D769">
            <v>0</v>
          </cell>
        </row>
      </sheetData>
      <sheetData sheetId="110">
        <row r="769">
          <cell r="D769">
            <v>0</v>
          </cell>
        </row>
      </sheetData>
      <sheetData sheetId="111">
        <row r="769">
          <cell r="D769">
            <v>0</v>
          </cell>
        </row>
      </sheetData>
      <sheetData sheetId="112">
        <row r="769">
          <cell r="D769">
            <v>0</v>
          </cell>
        </row>
      </sheetData>
      <sheetData sheetId="113">
        <row r="769">
          <cell r="D769">
            <v>0</v>
          </cell>
        </row>
      </sheetData>
      <sheetData sheetId="114">
        <row r="769">
          <cell r="D769">
            <v>0</v>
          </cell>
        </row>
      </sheetData>
      <sheetData sheetId="115">
        <row r="769">
          <cell r="D769">
            <v>0</v>
          </cell>
        </row>
      </sheetData>
      <sheetData sheetId="116">
        <row r="769">
          <cell r="D769">
            <v>0</v>
          </cell>
        </row>
      </sheetData>
      <sheetData sheetId="117">
        <row r="769">
          <cell r="D769">
            <v>0</v>
          </cell>
        </row>
      </sheetData>
      <sheetData sheetId="118">
        <row r="769">
          <cell r="D769">
            <v>0</v>
          </cell>
        </row>
      </sheetData>
      <sheetData sheetId="119">
        <row r="769">
          <cell r="D769">
            <v>0</v>
          </cell>
        </row>
      </sheetData>
      <sheetData sheetId="120">
        <row r="769">
          <cell r="D769">
            <v>0</v>
          </cell>
        </row>
      </sheetData>
      <sheetData sheetId="121">
        <row r="769">
          <cell r="D769">
            <v>0</v>
          </cell>
        </row>
      </sheetData>
      <sheetData sheetId="122">
        <row r="769">
          <cell r="D769">
            <v>0</v>
          </cell>
        </row>
      </sheetData>
      <sheetData sheetId="123">
        <row r="769">
          <cell r="D769">
            <v>0</v>
          </cell>
        </row>
      </sheetData>
      <sheetData sheetId="124">
        <row r="769">
          <cell r="D769">
            <v>0</v>
          </cell>
        </row>
      </sheetData>
      <sheetData sheetId="125">
        <row r="769">
          <cell r="D769">
            <v>0</v>
          </cell>
        </row>
      </sheetData>
      <sheetData sheetId="126">
        <row r="769">
          <cell r="D769">
            <v>0</v>
          </cell>
        </row>
      </sheetData>
      <sheetData sheetId="127">
        <row r="769">
          <cell r="D769">
            <v>0</v>
          </cell>
        </row>
      </sheetData>
      <sheetData sheetId="128">
        <row r="769">
          <cell r="D769">
            <v>0</v>
          </cell>
        </row>
      </sheetData>
      <sheetData sheetId="129">
        <row r="769">
          <cell r="D769">
            <v>0</v>
          </cell>
        </row>
      </sheetData>
      <sheetData sheetId="130">
        <row r="769">
          <cell r="D769">
            <v>0</v>
          </cell>
        </row>
      </sheetData>
      <sheetData sheetId="131">
        <row r="769">
          <cell r="D769">
            <v>0</v>
          </cell>
        </row>
      </sheetData>
      <sheetData sheetId="132">
        <row r="769">
          <cell r="D769">
            <v>0</v>
          </cell>
        </row>
      </sheetData>
      <sheetData sheetId="133">
        <row r="769">
          <cell r="D769">
            <v>0</v>
          </cell>
        </row>
      </sheetData>
      <sheetData sheetId="134">
        <row r="769">
          <cell r="D769">
            <v>0</v>
          </cell>
        </row>
      </sheetData>
      <sheetData sheetId="135">
        <row r="769">
          <cell r="D769">
            <v>0</v>
          </cell>
        </row>
      </sheetData>
      <sheetData sheetId="136">
        <row r="769">
          <cell r="D769">
            <v>0</v>
          </cell>
        </row>
      </sheetData>
      <sheetData sheetId="137">
        <row r="769">
          <cell r="D769">
            <v>0</v>
          </cell>
        </row>
      </sheetData>
      <sheetData sheetId="138">
        <row r="769">
          <cell r="D769">
            <v>0</v>
          </cell>
        </row>
      </sheetData>
      <sheetData sheetId="139">
        <row r="769">
          <cell r="D769">
            <v>0</v>
          </cell>
        </row>
      </sheetData>
      <sheetData sheetId="140">
        <row r="769">
          <cell r="D769">
            <v>0</v>
          </cell>
        </row>
      </sheetData>
      <sheetData sheetId="141">
        <row r="769">
          <cell r="D769">
            <v>0</v>
          </cell>
        </row>
      </sheetData>
      <sheetData sheetId="142">
        <row r="769">
          <cell r="D769">
            <v>0</v>
          </cell>
        </row>
      </sheetData>
      <sheetData sheetId="143">
        <row r="769">
          <cell r="D769">
            <v>0</v>
          </cell>
        </row>
      </sheetData>
      <sheetData sheetId="144">
        <row r="769">
          <cell r="D769">
            <v>0</v>
          </cell>
        </row>
      </sheetData>
      <sheetData sheetId="145">
        <row r="769">
          <cell r="D769">
            <v>0</v>
          </cell>
        </row>
      </sheetData>
      <sheetData sheetId="146">
        <row r="769">
          <cell r="D769">
            <v>0</v>
          </cell>
        </row>
      </sheetData>
      <sheetData sheetId="147">
        <row r="769">
          <cell r="D769">
            <v>0</v>
          </cell>
        </row>
      </sheetData>
      <sheetData sheetId="148">
        <row r="769">
          <cell r="D769">
            <v>0</v>
          </cell>
        </row>
      </sheetData>
      <sheetData sheetId="149">
        <row r="769">
          <cell r="D769">
            <v>0</v>
          </cell>
        </row>
      </sheetData>
      <sheetData sheetId="150">
        <row r="769">
          <cell r="D769">
            <v>0</v>
          </cell>
        </row>
      </sheetData>
      <sheetData sheetId="151">
        <row r="769">
          <cell r="D769">
            <v>0</v>
          </cell>
        </row>
      </sheetData>
      <sheetData sheetId="152">
        <row r="769">
          <cell r="D769">
            <v>0</v>
          </cell>
        </row>
      </sheetData>
      <sheetData sheetId="153">
        <row r="769">
          <cell r="D769">
            <v>0</v>
          </cell>
        </row>
      </sheetData>
      <sheetData sheetId="154">
        <row r="769">
          <cell r="D769">
            <v>0</v>
          </cell>
        </row>
      </sheetData>
      <sheetData sheetId="155">
        <row r="769">
          <cell r="D769">
            <v>0</v>
          </cell>
        </row>
      </sheetData>
      <sheetData sheetId="156">
        <row r="769">
          <cell r="D769">
            <v>0</v>
          </cell>
        </row>
      </sheetData>
      <sheetData sheetId="157">
        <row r="769">
          <cell r="D769">
            <v>0</v>
          </cell>
        </row>
      </sheetData>
      <sheetData sheetId="158">
        <row r="769">
          <cell r="D769">
            <v>0</v>
          </cell>
        </row>
      </sheetData>
      <sheetData sheetId="159">
        <row r="769">
          <cell r="D769">
            <v>0</v>
          </cell>
        </row>
      </sheetData>
      <sheetData sheetId="160">
        <row r="769">
          <cell r="D769">
            <v>0</v>
          </cell>
        </row>
      </sheetData>
      <sheetData sheetId="161">
        <row r="769">
          <cell r="D769">
            <v>0</v>
          </cell>
        </row>
      </sheetData>
      <sheetData sheetId="162">
        <row r="769">
          <cell r="D769">
            <v>0</v>
          </cell>
        </row>
      </sheetData>
      <sheetData sheetId="163">
        <row r="769">
          <cell r="D769">
            <v>0</v>
          </cell>
        </row>
      </sheetData>
      <sheetData sheetId="164">
        <row r="769">
          <cell r="D769">
            <v>0</v>
          </cell>
        </row>
      </sheetData>
      <sheetData sheetId="165">
        <row r="769">
          <cell r="D769">
            <v>0</v>
          </cell>
        </row>
      </sheetData>
      <sheetData sheetId="166">
        <row r="769">
          <cell r="D769">
            <v>0</v>
          </cell>
        </row>
      </sheetData>
      <sheetData sheetId="167">
        <row r="769">
          <cell r="D769">
            <v>0</v>
          </cell>
        </row>
      </sheetData>
      <sheetData sheetId="168">
        <row r="769">
          <cell r="D769">
            <v>0</v>
          </cell>
        </row>
      </sheetData>
      <sheetData sheetId="169">
        <row r="769">
          <cell r="D769">
            <v>0</v>
          </cell>
        </row>
      </sheetData>
      <sheetData sheetId="170">
        <row r="769">
          <cell r="D769">
            <v>0</v>
          </cell>
        </row>
      </sheetData>
      <sheetData sheetId="171">
        <row r="769">
          <cell r="D769">
            <v>0</v>
          </cell>
        </row>
      </sheetData>
      <sheetData sheetId="172">
        <row r="769">
          <cell r="D769">
            <v>0</v>
          </cell>
        </row>
      </sheetData>
      <sheetData sheetId="173">
        <row r="769">
          <cell r="D769">
            <v>0</v>
          </cell>
        </row>
      </sheetData>
      <sheetData sheetId="174">
        <row r="769">
          <cell r="D769">
            <v>0</v>
          </cell>
        </row>
      </sheetData>
      <sheetData sheetId="175">
        <row r="769">
          <cell r="D769">
            <v>0</v>
          </cell>
        </row>
      </sheetData>
      <sheetData sheetId="176">
        <row r="769">
          <cell r="D769">
            <v>0</v>
          </cell>
        </row>
      </sheetData>
      <sheetData sheetId="177">
        <row r="769">
          <cell r="D769">
            <v>0</v>
          </cell>
        </row>
      </sheetData>
      <sheetData sheetId="178">
        <row r="769">
          <cell r="D769">
            <v>0</v>
          </cell>
        </row>
      </sheetData>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ow r="769">
          <cell r="D769">
            <v>0</v>
          </cell>
        </row>
      </sheetData>
      <sheetData sheetId="206">
        <row r="769">
          <cell r="D769">
            <v>0</v>
          </cell>
        </row>
      </sheetData>
      <sheetData sheetId="207">
        <row r="769">
          <cell r="D769">
            <v>0</v>
          </cell>
        </row>
      </sheetData>
      <sheetData sheetId="208">
        <row r="769">
          <cell r="D769">
            <v>0</v>
          </cell>
        </row>
      </sheetData>
      <sheetData sheetId="209">
        <row r="769">
          <cell r="D769">
            <v>0</v>
          </cell>
        </row>
      </sheetData>
      <sheetData sheetId="210">
        <row r="769">
          <cell r="D769">
            <v>0</v>
          </cell>
        </row>
      </sheetData>
      <sheetData sheetId="211">
        <row r="769">
          <cell r="D769">
            <v>0</v>
          </cell>
        </row>
      </sheetData>
      <sheetData sheetId="212">
        <row r="769">
          <cell r="D769">
            <v>0</v>
          </cell>
        </row>
      </sheetData>
      <sheetData sheetId="213">
        <row r="769">
          <cell r="D769">
            <v>0</v>
          </cell>
        </row>
      </sheetData>
      <sheetData sheetId="214">
        <row r="769">
          <cell r="D769">
            <v>0</v>
          </cell>
        </row>
      </sheetData>
      <sheetData sheetId="215">
        <row r="769">
          <cell r="D769">
            <v>0</v>
          </cell>
        </row>
      </sheetData>
      <sheetData sheetId="216">
        <row r="769">
          <cell r="D769">
            <v>0</v>
          </cell>
        </row>
      </sheetData>
      <sheetData sheetId="217">
        <row r="769">
          <cell r="D769">
            <v>0</v>
          </cell>
        </row>
      </sheetData>
      <sheetData sheetId="218">
        <row r="769">
          <cell r="D769">
            <v>0</v>
          </cell>
        </row>
      </sheetData>
      <sheetData sheetId="219">
        <row r="769">
          <cell r="D769">
            <v>0</v>
          </cell>
        </row>
      </sheetData>
      <sheetData sheetId="220">
        <row r="769">
          <cell r="D769">
            <v>0</v>
          </cell>
        </row>
      </sheetData>
      <sheetData sheetId="221">
        <row r="769">
          <cell r="D769">
            <v>0</v>
          </cell>
        </row>
      </sheetData>
      <sheetData sheetId="222">
        <row r="769">
          <cell r="D769">
            <v>0</v>
          </cell>
        </row>
      </sheetData>
      <sheetData sheetId="223">
        <row r="769">
          <cell r="D769">
            <v>0</v>
          </cell>
        </row>
      </sheetData>
      <sheetData sheetId="224">
        <row r="769">
          <cell r="D769">
            <v>0</v>
          </cell>
        </row>
      </sheetData>
      <sheetData sheetId="225">
        <row r="769">
          <cell r="D769">
            <v>0</v>
          </cell>
        </row>
      </sheetData>
      <sheetData sheetId="226">
        <row r="769">
          <cell r="D769">
            <v>0</v>
          </cell>
        </row>
      </sheetData>
      <sheetData sheetId="227">
        <row r="769">
          <cell r="D769">
            <v>0</v>
          </cell>
        </row>
      </sheetData>
      <sheetData sheetId="228">
        <row r="769">
          <cell r="D769">
            <v>0</v>
          </cell>
        </row>
      </sheetData>
      <sheetData sheetId="229">
        <row r="769">
          <cell r="D769">
            <v>0</v>
          </cell>
        </row>
      </sheetData>
      <sheetData sheetId="230" refreshError="1"/>
      <sheetData sheetId="231" refreshError="1"/>
      <sheetData sheetId="232">
        <row r="769">
          <cell r="D769">
            <v>0</v>
          </cell>
        </row>
      </sheetData>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ow r="769">
          <cell r="D769">
            <v>0</v>
          </cell>
        </row>
      </sheetData>
      <sheetData sheetId="246">
        <row r="769">
          <cell r="D769">
            <v>0</v>
          </cell>
        </row>
      </sheetData>
      <sheetData sheetId="247">
        <row r="769">
          <cell r="D769">
            <v>0</v>
          </cell>
        </row>
      </sheetData>
      <sheetData sheetId="248">
        <row r="769">
          <cell r="D769">
            <v>0</v>
          </cell>
        </row>
      </sheetData>
      <sheetData sheetId="249">
        <row r="769">
          <cell r="D769">
            <v>0</v>
          </cell>
        </row>
      </sheetData>
      <sheetData sheetId="250">
        <row r="769">
          <cell r="D769">
            <v>0</v>
          </cell>
        </row>
      </sheetData>
      <sheetData sheetId="251">
        <row r="769">
          <cell r="D769">
            <v>0</v>
          </cell>
        </row>
      </sheetData>
      <sheetData sheetId="252">
        <row r="769">
          <cell r="D769">
            <v>0</v>
          </cell>
        </row>
      </sheetData>
      <sheetData sheetId="253">
        <row r="769">
          <cell r="D769">
            <v>0</v>
          </cell>
        </row>
      </sheetData>
      <sheetData sheetId="254">
        <row r="769">
          <cell r="D769">
            <v>0</v>
          </cell>
        </row>
      </sheetData>
      <sheetData sheetId="255">
        <row r="769">
          <cell r="D769">
            <v>0</v>
          </cell>
        </row>
      </sheetData>
      <sheetData sheetId="256">
        <row r="769">
          <cell r="D769">
            <v>0</v>
          </cell>
        </row>
      </sheetData>
      <sheetData sheetId="257">
        <row r="769">
          <cell r="D769">
            <v>0</v>
          </cell>
        </row>
      </sheetData>
      <sheetData sheetId="258">
        <row r="769">
          <cell r="D769">
            <v>0</v>
          </cell>
        </row>
      </sheetData>
      <sheetData sheetId="259">
        <row r="769">
          <cell r="D769">
            <v>0</v>
          </cell>
        </row>
      </sheetData>
      <sheetData sheetId="260">
        <row r="769">
          <cell r="D769">
            <v>0</v>
          </cell>
        </row>
      </sheetData>
      <sheetData sheetId="261">
        <row r="769">
          <cell r="D769">
            <v>0</v>
          </cell>
        </row>
      </sheetData>
      <sheetData sheetId="262">
        <row r="769">
          <cell r="D769">
            <v>0</v>
          </cell>
        </row>
      </sheetData>
      <sheetData sheetId="263">
        <row r="769">
          <cell r="D769">
            <v>0</v>
          </cell>
        </row>
      </sheetData>
      <sheetData sheetId="264">
        <row r="769">
          <cell r="D769">
            <v>0</v>
          </cell>
        </row>
      </sheetData>
      <sheetData sheetId="265">
        <row r="769">
          <cell r="D769">
            <v>0</v>
          </cell>
        </row>
      </sheetData>
      <sheetData sheetId="266">
        <row r="769">
          <cell r="D769">
            <v>0</v>
          </cell>
        </row>
      </sheetData>
      <sheetData sheetId="267">
        <row r="769">
          <cell r="D769">
            <v>0</v>
          </cell>
        </row>
      </sheetData>
      <sheetData sheetId="268">
        <row r="769">
          <cell r="D769">
            <v>0</v>
          </cell>
        </row>
      </sheetData>
      <sheetData sheetId="269">
        <row r="769">
          <cell r="D769">
            <v>0</v>
          </cell>
        </row>
      </sheetData>
      <sheetData sheetId="270">
        <row r="769">
          <cell r="D769">
            <v>0</v>
          </cell>
        </row>
      </sheetData>
      <sheetData sheetId="271">
        <row r="769">
          <cell r="D769">
            <v>0</v>
          </cell>
        </row>
      </sheetData>
      <sheetData sheetId="272">
        <row r="769">
          <cell r="D769">
            <v>0</v>
          </cell>
        </row>
      </sheetData>
      <sheetData sheetId="273"/>
      <sheetData sheetId="274"/>
      <sheetData sheetId="275"/>
      <sheetData sheetId="276"/>
      <sheetData sheetId="277"/>
      <sheetData sheetId="278" refreshError="1"/>
      <sheetData sheetId="279">
        <row r="769">
          <cell r="D769">
            <v>0</v>
          </cell>
        </row>
      </sheetData>
      <sheetData sheetId="280" refreshError="1"/>
      <sheetData sheetId="281" refreshError="1"/>
      <sheetData sheetId="282">
        <row r="769">
          <cell r="D769">
            <v>0</v>
          </cell>
        </row>
      </sheetData>
      <sheetData sheetId="283">
        <row r="769">
          <cell r="D769">
            <v>0</v>
          </cell>
        </row>
      </sheetData>
      <sheetData sheetId="284">
        <row r="769">
          <cell r="D769">
            <v>0</v>
          </cell>
        </row>
      </sheetData>
      <sheetData sheetId="285">
        <row r="769">
          <cell r="D769">
            <v>0</v>
          </cell>
        </row>
      </sheetData>
      <sheetData sheetId="286">
        <row r="769">
          <cell r="D769">
            <v>0</v>
          </cell>
        </row>
      </sheetData>
      <sheetData sheetId="287">
        <row r="769">
          <cell r="D769">
            <v>0</v>
          </cell>
        </row>
      </sheetData>
      <sheetData sheetId="288">
        <row r="769">
          <cell r="D769">
            <v>0</v>
          </cell>
        </row>
      </sheetData>
      <sheetData sheetId="289">
        <row r="769">
          <cell r="D769">
            <v>0</v>
          </cell>
        </row>
      </sheetData>
      <sheetData sheetId="290">
        <row r="769">
          <cell r="D769">
            <v>0</v>
          </cell>
        </row>
      </sheetData>
      <sheetData sheetId="291">
        <row r="769">
          <cell r="D769">
            <v>0</v>
          </cell>
        </row>
      </sheetData>
      <sheetData sheetId="292">
        <row r="769">
          <cell r="D769">
            <v>0</v>
          </cell>
        </row>
      </sheetData>
      <sheetData sheetId="293">
        <row r="769">
          <cell r="D769">
            <v>0</v>
          </cell>
        </row>
      </sheetData>
      <sheetData sheetId="294">
        <row r="769">
          <cell r="D769">
            <v>0</v>
          </cell>
        </row>
      </sheetData>
      <sheetData sheetId="295">
        <row r="769">
          <cell r="D769">
            <v>0</v>
          </cell>
        </row>
      </sheetData>
      <sheetData sheetId="296">
        <row r="769">
          <cell r="D769">
            <v>0</v>
          </cell>
        </row>
      </sheetData>
      <sheetData sheetId="297">
        <row r="769">
          <cell r="D769">
            <v>0</v>
          </cell>
        </row>
      </sheetData>
      <sheetData sheetId="298">
        <row r="769">
          <cell r="D769">
            <v>0</v>
          </cell>
        </row>
      </sheetData>
      <sheetData sheetId="299">
        <row r="769">
          <cell r="D769">
            <v>0</v>
          </cell>
        </row>
      </sheetData>
      <sheetData sheetId="300">
        <row r="769">
          <cell r="D769">
            <v>0</v>
          </cell>
        </row>
      </sheetData>
      <sheetData sheetId="301">
        <row r="769">
          <cell r="D769">
            <v>0</v>
          </cell>
        </row>
      </sheetData>
      <sheetData sheetId="302">
        <row r="769">
          <cell r="D769">
            <v>0</v>
          </cell>
        </row>
      </sheetData>
      <sheetData sheetId="303">
        <row r="769">
          <cell r="D769">
            <v>0</v>
          </cell>
        </row>
      </sheetData>
      <sheetData sheetId="304">
        <row r="769">
          <cell r="D769">
            <v>0</v>
          </cell>
        </row>
      </sheetData>
      <sheetData sheetId="305">
        <row r="769">
          <cell r="D769">
            <v>0</v>
          </cell>
        </row>
      </sheetData>
      <sheetData sheetId="306">
        <row r="769">
          <cell r="D769">
            <v>0</v>
          </cell>
        </row>
      </sheetData>
      <sheetData sheetId="307">
        <row r="769">
          <cell r="D769">
            <v>0</v>
          </cell>
        </row>
      </sheetData>
      <sheetData sheetId="308">
        <row r="769">
          <cell r="D769">
            <v>0</v>
          </cell>
        </row>
      </sheetData>
      <sheetData sheetId="309">
        <row r="769">
          <cell r="D769">
            <v>0</v>
          </cell>
        </row>
      </sheetData>
      <sheetData sheetId="310">
        <row r="769">
          <cell r="D769">
            <v>0</v>
          </cell>
        </row>
      </sheetData>
      <sheetData sheetId="311">
        <row r="769">
          <cell r="D769">
            <v>0</v>
          </cell>
        </row>
      </sheetData>
      <sheetData sheetId="312">
        <row r="769">
          <cell r="D769">
            <v>0</v>
          </cell>
        </row>
      </sheetData>
      <sheetData sheetId="313">
        <row r="769">
          <cell r="D769">
            <v>0</v>
          </cell>
        </row>
      </sheetData>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ow r="769">
          <cell r="D769">
            <v>0</v>
          </cell>
        </row>
      </sheetData>
      <sheetData sheetId="340" refreshError="1"/>
      <sheetData sheetId="341" refreshError="1"/>
      <sheetData sheetId="342" refreshError="1"/>
      <sheetData sheetId="343" refreshError="1"/>
      <sheetData sheetId="344" refreshError="1"/>
      <sheetData sheetId="345" refreshError="1"/>
      <sheetData sheetId="346" refreshError="1"/>
      <sheetData sheetId="347">
        <row r="769">
          <cell r="D769">
            <v>0</v>
          </cell>
        </row>
      </sheetData>
      <sheetData sheetId="348">
        <row r="769">
          <cell r="D769">
            <v>0</v>
          </cell>
        </row>
      </sheetData>
      <sheetData sheetId="349" refreshError="1"/>
      <sheetData sheetId="350" refreshError="1"/>
      <sheetData sheetId="351">
        <row r="769">
          <cell r="D769">
            <v>0</v>
          </cell>
        </row>
      </sheetData>
      <sheetData sheetId="352">
        <row r="769">
          <cell r="D769">
            <v>0</v>
          </cell>
        </row>
      </sheetData>
      <sheetData sheetId="353">
        <row r="769">
          <cell r="D769">
            <v>0</v>
          </cell>
        </row>
      </sheetData>
      <sheetData sheetId="354">
        <row r="769">
          <cell r="D769">
            <v>0</v>
          </cell>
        </row>
      </sheetData>
      <sheetData sheetId="355">
        <row r="769">
          <cell r="D769">
            <v>0</v>
          </cell>
        </row>
      </sheetData>
      <sheetData sheetId="356">
        <row r="769">
          <cell r="D769">
            <v>0</v>
          </cell>
        </row>
      </sheetData>
      <sheetData sheetId="357">
        <row r="769">
          <cell r="D769">
            <v>0</v>
          </cell>
        </row>
      </sheetData>
      <sheetData sheetId="358">
        <row r="769">
          <cell r="D769">
            <v>0</v>
          </cell>
        </row>
      </sheetData>
      <sheetData sheetId="359">
        <row r="769">
          <cell r="D769">
            <v>0</v>
          </cell>
        </row>
      </sheetData>
      <sheetData sheetId="360">
        <row r="769">
          <cell r="D769">
            <v>0</v>
          </cell>
        </row>
      </sheetData>
      <sheetData sheetId="361">
        <row r="769">
          <cell r="D769">
            <v>0</v>
          </cell>
        </row>
      </sheetData>
      <sheetData sheetId="362">
        <row r="769">
          <cell r="D769">
            <v>0</v>
          </cell>
        </row>
      </sheetData>
      <sheetData sheetId="363">
        <row r="769">
          <cell r="D769">
            <v>0</v>
          </cell>
        </row>
      </sheetData>
      <sheetData sheetId="364">
        <row r="769">
          <cell r="D769">
            <v>0</v>
          </cell>
        </row>
      </sheetData>
      <sheetData sheetId="365">
        <row r="769">
          <cell r="D769">
            <v>0</v>
          </cell>
        </row>
      </sheetData>
      <sheetData sheetId="366">
        <row r="769">
          <cell r="D769">
            <v>0</v>
          </cell>
        </row>
      </sheetData>
      <sheetData sheetId="367">
        <row r="769">
          <cell r="D769">
            <v>0</v>
          </cell>
        </row>
      </sheetData>
      <sheetData sheetId="368">
        <row r="769">
          <cell r="D769">
            <v>0</v>
          </cell>
        </row>
      </sheetData>
      <sheetData sheetId="369">
        <row r="769">
          <cell r="D769">
            <v>0</v>
          </cell>
        </row>
      </sheetData>
      <sheetData sheetId="370">
        <row r="769">
          <cell r="D769">
            <v>0</v>
          </cell>
        </row>
      </sheetData>
      <sheetData sheetId="371">
        <row r="769">
          <cell r="D769">
            <v>0</v>
          </cell>
        </row>
      </sheetData>
      <sheetData sheetId="372">
        <row r="769">
          <cell r="D769">
            <v>0</v>
          </cell>
        </row>
      </sheetData>
      <sheetData sheetId="373">
        <row r="769">
          <cell r="D769">
            <v>0</v>
          </cell>
        </row>
      </sheetData>
      <sheetData sheetId="374">
        <row r="769">
          <cell r="D769">
            <v>0</v>
          </cell>
        </row>
      </sheetData>
      <sheetData sheetId="375">
        <row r="769">
          <cell r="D769">
            <v>0</v>
          </cell>
        </row>
      </sheetData>
      <sheetData sheetId="376">
        <row r="769">
          <cell r="D769">
            <v>0</v>
          </cell>
        </row>
      </sheetData>
      <sheetData sheetId="377">
        <row r="769">
          <cell r="D769">
            <v>0</v>
          </cell>
        </row>
      </sheetData>
      <sheetData sheetId="378">
        <row r="769">
          <cell r="D769">
            <v>0</v>
          </cell>
        </row>
      </sheetData>
      <sheetData sheetId="379">
        <row r="769">
          <cell r="D769">
            <v>0</v>
          </cell>
        </row>
      </sheetData>
      <sheetData sheetId="380">
        <row r="769">
          <cell r="D769">
            <v>0</v>
          </cell>
        </row>
      </sheetData>
      <sheetData sheetId="381">
        <row r="769">
          <cell r="D769">
            <v>0</v>
          </cell>
        </row>
      </sheetData>
      <sheetData sheetId="382">
        <row r="769">
          <cell r="D769">
            <v>0</v>
          </cell>
        </row>
      </sheetData>
      <sheetData sheetId="383">
        <row r="769">
          <cell r="D769">
            <v>0</v>
          </cell>
        </row>
      </sheetData>
      <sheetData sheetId="384">
        <row r="769">
          <cell r="D769">
            <v>0</v>
          </cell>
        </row>
      </sheetData>
      <sheetData sheetId="385">
        <row r="769">
          <cell r="D769">
            <v>0</v>
          </cell>
        </row>
      </sheetData>
      <sheetData sheetId="386">
        <row r="769">
          <cell r="D769">
            <v>0</v>
          </cell>
        </row>
      </sheetData>
      <sheetData sheetId="387">
        <row r="769">
          <cell r="D769">
            <v>0</v>
          </cell>
        </row>
      </sheetData>
      <sheetData sheetId="388">
        <row r="769">
          <cell r="D769">
            <v>0</v>
          </cell>
        </row>
      </sheetData>
      <sheetData sheetId="389">
        <row r="769">
          <cell r="D769">
            <v>0</v>
          </cell>
        </row>
      </sheetData>
      <sheetData sheetId="390">
        <row r="769">
          <cell r="D769">
            <v>0</v>
          </cell>
        </row>
      </sheetData>
      <sheetData sheetId="391">
        <row r="769">
          <cell r="D769">
            <v>0</v>
          </cell>
        </row>
      </sheetData>
      <sheetData sheetId="392">
        <row r="769">
          <cell r="D769">
            <v>0</v>
          </cell>
        </row>
      </sheetData>
      <sheetData sheetId="393" refreshError="1"/>
      <sheetData sheetId="394" refreshError="1"/>
      <sheetData sheetId="395" refreshError="1"/>
      <sheetData sheetId="396" refreshError="1"/>
      <sheetData sheetId="397" refreshError="1"/>
      <sheetData sheetId="398">
        <row r="769">
          <cell r="D769">
            <v>0</v>
          </cell>
        </row>
      </sheetData>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ow r="769">
          <cell r="D769">
            <v>0</v>
          </cell>
        </row>
      </sheetData>
      <sheetData sheetId="410" refreshError="1"/>
      <sheetData sheetId="41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769">
          <cell r="D769">
            <v>0</v>
          </cell>
        </row>
      </sheetData>
      <sheetData sheetId="436">
        <row r="769">
          <cell r="D769">
            <v>0</v>
          </cell>
        </row>
      </sheetData>
      <sheetData sheetId="437">
        <row r="769">
          <cell r="D769">
            <v>0</v>
          </cell>
        </row>
      </sheetData>
      <sheetData sheetId="438">
        <row r="769">
          <cell r="D769">
            <v>0</v>
          </cell>
        </row>
      </sheetData>
      <sheetData sheetId="439">
        <row r="769">
          <cell r="D769">
            <v>0</v>
          </cell>
        </row>
      </sheetData>
      <sheetData sheetId="440">
        <row r="769">
          <cell r="D769">
            <v>0</v>
          </cell>
        </row>
      </sheetData>
      <sheetData sheetId="441">
        <row r="769">
          <cell r="D769">
            <v>0</v>
          </cell>
        </row>
      </sheetData>
      <sheetData sheetId="442"/>
      <sheetData sheetId="443">
        <row r="769">
          <cell r="D769">
            <v>0</v>
          </cell>
        </row>
      </sheetData>
      <sheetData sheetId="444">
        <row r="769">
          <cell r="D769">
            <v>0</v>
          </cell>
        </row>
      </sheetData>
      <sheetData sheetId="445"/>
      <sheetData sheetId="446"/>
      <sheetData sheetId="447"/>
      <sheetData sheetId="448"/>
      <sheetData sheetId="449">
        <row r="769">
          <cell r="D769">
            <v>0</v>
          </cell>
        </row>
      </sheetData>
      <sheetData sheetId="450">
        <row r="769">
          <cell r="D769">
            <v>0</v>
          </cell>
        </row>
      </sheetData>
      <sheetData sheetId="451">
        <row r="769">
          <cell r="D769">
            <v>0</v>
          </cell>
        </row>
      </sheetData>
      <sheetData sheetId="452">
        <row r="769">
          <cell r="D769">
            <v>0</v>
          </cell>
        </row>
      </sheetData>
      <sheetData sheetId="453"/>
      <sheetData sheetId="454">
        <row r="769">
          <cell r="D769">
            <v>0</v>
          </cell>
        </row>
      </sheetData>
      <sheetData sheetId="455">
        <row r="769">
          <cell r="D769">
            <v>0</v>
          </cell>
        </row>
      </sheetData>
      <sheetData sheetId="456"/>
      <sheetData sheetId="457">
        <row r="769">
          <cell r="D769">
            <v>0</v>
          </cell>
        </row>
      </sheetData>
      <sheetData sheetId="458">
        <row r="769">
          <cell r="D769">
            <v>0</v>
          </cell>
        </row>
      </sheetData>
      <sheetData sheetId="459">
        <row r="769">
          <cell r="D769">
            <v>0</v>
          </cell>
        </row>
      </sheetData>
      <sheetData sheetId="460"/>
      <sheetData sheetId="461"/>
      <sheetData sheetId="462">
        <row r="769">
          <cell r="D769">
            <v>0</v>
          </cell>
        </row>
      </sheetData>
      <sheetData sheetId="463" refreshError="1"/>
      <sheetData sheetId="464" refreshError="1"/>
      <sheetData sheetId="465">
        <row r="769">
          <cell r="D769">
            <v>0</v>
          </cell>
        </row>
      </sheetData>
      <sheetData sheetId="466">
        <row r="769">
          <cell r="D769">
            <v>0</v>
          </cell>
        </row>
      </sheetData>
      <sheetData sheetId="467"/>
      <sheetData sheetId="468">
        <row r="769">
          <cell r="D769">
            <v>0</v>
          </cell>
        </row>
      </sheetData>
      <sheetData sheetId="469">
        <row r="769">
          <cell r="D769">
            <v>0</v>
          </cell>
        </row>
      </sheetData>
      <sheetData sheetId="470"/>
      <sheetData sheetId="471"/>
      <sheetData sheetId="472"/>
      <sheetData sheetId="473">
        <row r="769">
          <cell r="D769">
            <v>0</v>
          </cell>
        </row>
      </sheetData>
      <sheetData sheetId="474">
        <row r="769">
          <cell r="D769">
            <v>0</v>
          </cell>
        </row>
      </sheetData>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row r="769">
          <cell r="D769">
            <v>0</v>
          </cell>
        </row>
      </sheetData>
      <sheetData sheetId="493"/>
      <sheetData sheetId="494"/>
      <sheetData sheetId="495"/>
      <sheetData sheetId="496"/>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row r="769">
          <cell r="D769">
            <v>0</v>
          </cell>
        </row>
      </sheetData>
      <sheetData sheetId="553">
        <row r="769">
          <cell r="D769">
            <v>0</v>
          </cell>
        </row>
      </sheetData>
      <sheetData sheetId="554">
        <row r="769">
          <cell r="D769">
            <v>0</v>
          </cell>
        </row>
      </sheetData>
      <sheetData sheetId="555"/>
      <sheetData sheetId="556"/>
      <sheetData sheetId="557"/>
      <sheetData sheetId="558"/>
      <sheetData sheetId="559"/>
      <sheetData sheetId="560" refreshError="1"/>
      <sheetData sheetId="561"/>
      <sheetData sheetId="562"/>
      <sheetData sheetId="563"/>
      <sheetData sheetId="564" refreshError="1"/>
      <sheetData sheetId="565" refreshError="1"/>
      <sheetData sheetId="566" refreshError="1"/>
      <sheetData sheetId="567" refreshError="1"/>
      <sheetData sheetId="568"/>
      <sheetData sheetId="569" refreshError="1"/>
      <sheetData sheetId="570" refreshError="1"/>
      <sheetData sheetId="571" refreshError="1"/>
      <sheetData sheetId="572" refreshError="1"/>
      <sheetData sheetId="573"/>
      <sheetData sheetId="574" refreshError="1"/>
      <sheetData sheetId="575" refreshError="1"/>
      <sheetData sheetId="576"/>
      <sheetData sheetId="577" refreshError="1"/>
      <sheetData sheetId="578"/>
      <sheetData sheetId="579"/>
      <sheetData sheetId="580"/>
      <sheetData sheetId="581"/>
      <sheetData sheetId="582"/>
      <sheetData sheetId="583"/>
      <sheetData sheetId="584" refreshError="1"/>
      <sheetData sheetId="585" refreshError="1"/>
      <sheetData sheetId="586" refreshError="1"/>
      <sheetData sheetId="587" refreshError="1"/>
      <sheetData sheetId="588">
        <row r="1">
          <cell r="A1" t="str">
            <v>Region</v>
          </cell>
        </row>
      </sheetData>
      <sheetData sheetId="589" refreshError="1"/>
      <sheetData sheetId="590" refreshError="1"/>
      <sheetData sheetId="591">
        <row r="1">
          <cell r="L1" t="str">
            <v>December</v>
          </cell>
        </row>
      </sheetData>
      <sheetData sheetId="592">
        <row r="1">
          <cell r="A1" t="str">
            <v>Region</v>
          </cell>
        </row>
      </sheetData>
      <sheetData sheetId="593" refreshError="1"/>
      <sheetData sheetId="594"/>
      <sheetData sheetId="595"/>
      <sheetData sheetId="596" refreshError="1"/>
      <sheetData sheetId="597" refreshError="1"/>
      <sheetData sheetId="598" refreshError="1"/>
      <sheetData sheetId="599" refreshError="1"/>
      <sheetData sheetId="600" refreshError="1"/>
      <sheetData sheetId="601" refreshError="1"/>
      <sheetData sheetId="602"/>
      <sheetData sheetId="603" refreshError="1"/>
      <sheetData sheetId="604" refreshError="1"/>
      <sheetData sheetId="605" refreshError="1"/>
      <sheetData sheetId="606" refreshError="1"/>
      <sheetData sheetId="607" refreshError="1"/>
      <sheetData sheetId="608">
        <row r="769">
          <cell r="D769">
            <v>0</v>
          </cell>
        </row>
      </sheetData>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
      <sheetName val="Index"/>
      <sheetName val="วาระการประชุม"/>
      <sheetName val="Data"/>
      <sheetName val="Jan"/>
      <sheetName val="Feb"/>
      <sheetName val="Mar"/>
      <sheetName val="Apr"/>
    </sheetNames>
    <sheetDataSet>
      <sheetData sheetId="0" refreshError="1"/>
      <sheetData sheetId="1"/>
      <sheetData sheetId="2"/>
      <sheetData sheetId="3"/>
      <sheetData sheetId="4"/>
      <sheetData sheetId="5"/>
      <sheetData sheetId="6"/>
      <sheetData sheetId="7"/>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KU"/>
      <sheetName val="VENDER"/>
      <sheetName val="PO.FROM"/>
    </sheetNames>
    <sheetDataSet>
      <sheetData sheetId="0" refreshError="1"/>
      <sheetData sheetId="1" refreshError="1"/>
      <sheetData sheetId="2" refreshError="1"/>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pldt"/>
      <sheetName val="Kijang"/>
      <sheetName val="Supp.List"/>
      <sheetName val="試作営見"/>
      <sheetName val="SPKM CONSO"/>
      <sheetName val="Backup"/>
      <sheetName val="新新粗利"/>
      <sheetName val="PP_LETTER"/>
      <sheetName val="Sheet1"/>
      <sheetName val="Supp_List"/>
      <sheetName val="SPN_Status"/>
      <sheetName val="149W"/>
      <sheetName val="ﾍｯﾀﾞ"/>
      <sheetName val="SCB 1 - Current"/>
      <sheetName val="SCB 2 - Current"/>
      <sheetName val="166N Plist"/>
      <sheetName val="Stamping"/>
      <sheetName val="Summary_report"/>
      <sheetName val="JOB_FO"/>
      <sheetName val="1410asa"/>
      <sheetName val="SQL"/>
      <sheetName val="T_入出庫F"/>
      <sheetName val="Sheet1 (3)"/>
      <sheetName val="Orig Study for PPAP"/>
      <sheetName val="attachment"/>
      <sheetName val="CRITERIA2"/>
      <sheetName val="Supp_List1"/>
      <sheetName val="SCB_1_-_Current"/>
      <sheetName val="SCB_2_-_Current"/>
      <sheetName val="166N_Plist"/>
      <sheetName val="OPTIONS"/>
      <sheetName val="REQUEST_TABLE"/>
      <sheetName val="DIST "/>
      <sheetName val=" total cost Press nov 47"/>
      <sheetName val="spm"/>
      <sheetName val="EFC"/>
      <sheetName val="#ofclose .xl"/>
      <sheetName val="①評価項目_メーカー"/>
      <sheetName val="Sheet1 (4)"/>
      <sheetName val="master"/>
      <sheetName val="paramètres"/>
      <sheetName val="Attachment-4(2)"/>
      <sheetName val="RM Data"/>
      <sheetName val="SUM_KDB_30682"/>
      <sheetName val="data_off"/>
      <sheetName val="MARCH-APRIL. 03"/>
      <sheetName val="SUM_KDB_31542"/>
      <sheetName val="Inpanel"/>
      <sheetName val="Interior Trim"/>
      <sheetName val="prop"/>
      <sheetName val="QTY"/>
      <sheetName val="115円ﾍﾞｰｽ"/>
      <sheetName val="ISS-ASS"/>
      <sheetName val="①総括表"/>
      <sheetName val="見直最終版"/>
      <sheetName val="001N99"/>
      <sheetName val="Summary"/>
      <sheetName val="Manager-Supervisor"/>
      <sheetName val="MAXMINเดินระบบKB"/>
      <sheetName val="#ofclose"/>
      <sheetName val="SEACH"/>
      <sheetName val="ITEM"/>
      <sheetName val="Valeurs"/>
      <sheetName val="FINAL"/>
      <sheetName val="Supp_List2"/>
      <sheetName val="SCB_1_-_Current1"/>
      <sheetName val="SCB_2_-_Current1"/>
      <sheetName val="166N_Plist1"/>
      <sheetName val="Orig_Study_for_PPAP"/>
      <sheetName val="DIST_"/>
      <sheetName val="Sheet1_(3)"/>
      <sheetName val="_total_cost_Press_nov_47"/>
      <sheetName val="#ofclose__xl"/>
      <sheetName val="Sheet1_(4)"/>
      <sheetName val="RM_Data"/>
      <sheetName val="#REF"/>
      <sheetName val="日程"/>
      <sheetName val="Matl Total Dec Begin"/>
      <sheetName val="Vlookup"/>
      <sheetName val="COMPO หลังปรับ"/>
      <sheetName val="V-V"/>
      <sheetName val="2002"/>
      <sheetName val="12.002 (2)"/>
      <sheetName val="Supplier Master"/>
      <sheetName val="GMTvol"/>
      <sheetName val="JAPANESE"/>
      <sheetName val="Input"/>
      <sheetName val="List2-1_ModelCode-Local"/>
      <sheetName val="受付月"/>
      <sheetName val="生産月"/>
      <sheetName val="ﾚｰﾄ"/>
      <sheetName val="GTT"/>
      <sheetName val="DATA (ACTUAL)"/>
      <sheetName val="DATA (REV BP)"/>
      <sheetName val="RATE"/>
      <sheetName val="4X2 2R"/>
      <sheetName val="specification"/>
      <sheetName val="工数単価表 ２Ｒ用"/>
      <sheetName val="Volume control"/>
      <sheetName val="データー"/>
      <sheetName val="????"/>
      <sheetName val="ROYALTY(RUNG)"/>
      <sheetName val="Data Info"/>
      <sheetName val="Assumptions"/>
      <sheetName val="เงินกู้ธนชาติ"/>
      <sheetName val="IGP 2"/>
      <sheetName val="見積P07"/>
      <sheetName val="Idx"/>
      <sheetName val="車両仕様"/>
      <sheetName val="CPF"/>
      <sheetName val="Sheet2"/>
      <sheetName val="Stationary"/>
      <sheetName val="StatusC100"/>
      <sheetName val="StatusEPUS"/>
      <sheetName val="L1"/>
      <sheetName val="L4"/>
      <sheetName val="L5"/>
      <sheetName val="L6"/>
      <sheetName val="L9"/>
      <sheetName val="L7"/>
      <sheetName val="L8"/>
      <sheetName val="M1"/>
      <sheetName val="M2"/>
      <sheetName val="L2"/>
      <sheetName val="L3"/>
      <sheetName val="M3"/>
      <sheetName val="M4"/>
      <sheetName val="Plate_Bumper (Summary)"/>
      <sheetName val="Supp_List3"/>
      <sheetName val="SCB_1_-_Current2"/>
      <sheetName val="SCB_2_-_Current2"/>
      <sheetName val="166N_Plist2"/>
      <sheetName val="Orig_Study_for_PPAP1"/>
      <sheetName val="_total_cost_Press_nov_471"/>
      <sheetName val="Sheet1_(3)1"/>
      <sheetName val="Sheet1_(4)1"/>
      <sheetName val="MARCH-APRIL__03"/>
      <sheetName val="Interior_Trim"/>
      <sheetName val="DIST_1"/>
      <sheetName val="#ofclose__xl1"/>
      <sheetName val="RM_Data1"/>
      <sheetName val="Supplier_Master"/>
      <sheetName val="Matl_Total_Dec_Begin"/>
      <sheetName val="COMPO_หลังปรับ"/>
      <sheetName val="12_002_(2)"/>
      <sheetName val="Data_Info"/>
      <sheetName val="Plate_Bumper_(Summary)"/>
      <sheetName val="Detail Exp"/>
      <sheetName val="起動条件リスト"/>
      <sheetName val="เงินกู้ MGC"/>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upp.List"/>
      <sheetName val="166N Plist"/>
      <sheetName val="Supplier"/>
      <sheetName val="Supp_List"/>
      <sheetName val="PP_LETTER"/>
      <sheetName val="PP Suppliers list"/>
      <sheetName val="Supplier List"/>
      <sheetName val="設計設定一覧"/>
      <sheetName val="新新粗利"/>
      <sheetName val="Target"/>
      <sheetName val="Summary_report"/>
      <sheetName val="Supp_List1"/>
      <sheetName val="166N_Plist"/>
      <sheetName val="PP_Suppliers_list"/>
      <sheetName val="Supplier_List"/>
      <sheetName val="1410asa"/>
      <sheetName val="AS720_7 Nissan"/>
      <sheetName val="DIST "/>
      <sheetName val="Orig Study for PPAP"/>
      <sheetName val="spm"/>
      <sheetName val="1P200 (แหลมฉบัง)"/>
      <sheetName val="AIDA SLAB3"/>
      <sheetName val="การหาผลรวม"/>
      <sheetName val="Supp_List2"/>
      <sheetName val="166N_Plist1"/>
      <sheetName val="PP_Suppliers_list1"/>
      <sheetName val="Supplier_List1"/>
      <sheetName val="AS720_7_Nissan"/>
      <sheetName val="Data_Table"/>
      <sheetName val="data_off"/>
      <sheetName val="FC"/>
      <sheetName val="Line layout"/>
      <sheetName val="CRITERIA4"/>
      <sheetName val="試作営見"/>
      <sheetName val="Supp_List3"/>
      <sheetName val="166N_Plist2"/>
      <sheetName val="PP_Suppliers_list2"/>
      <sheetName val="Supplier_List2"/>
      <sheetName val="DIST_"/>
      <sheetName val="Orig_Study_for_PPAP"/>
      <sheetName val="AS720_7_Nissan1"/>
      <sheetName val="1P200_(แหลมฉบัง)"/>
      <sheetName val="AIDA_SLAB3"/>
      <sheetName val="plastic"/>
      <sheetName val="RejectFinal Des"/>
      <sheetName val="SUM_KDB_30682"/>
      <sheetName val="時刻指定"/>
      <sheetName val=""/>
      <sheetName val="コード表"/>
      <sheetName val="Production Database 399"/>
      <sheetName val="vlookup"/>
      <sheetName val="Idx"/>
      <sheetName val="車両仕様"/>
      <sheetName val="CPF"/>
      <sheetName val="849E15(20010)"/>
      <sheetName val="1. Compare CM"/>
      <sheetName val="_x0000__x0003__x0000__x0010__x0000_ᛀع_x0000__x0000__x0000__x0000__x0000__x0000__x0002__x0000__x0000__x0000_ㄜع_x0000__x0000__x0000__x0000__x0000__x0000__x0002__x0000__x0000__x0000_ع"/>
      <sheetName val="Stat Acct Data"/>
      <sheetName val="Tax Acct Data"/>
      <sheetName val="Line_layout"/>
      <sheetName val="Tit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mp;B_BULK_TOTAL"/>
      <sheetName val="T_BULK"/>
      <sheetName val="B_BULK"/>
      <sheetName val="Module1 "/>
      <sheetName val="計算式"/>
      <sheetName val="Program"/>
      <sheetName val="ABP1 input &amp; output for account"/>
      <sheetName val="Lead"/>
      <sheetName val="Audit samp(604010)"/>
      <sheetName val="ops tb"/>
      <sheetName val="VI Stats"/>
      <sheetName val="Module1_"/>
      <sheetName val="ABP1_input_&amp;_output_for_account"/>
      <sheetName val="Audit_samp(604010)"/>
      <sheetName val="ops_tb"/>
      <sheetName val="VI_Stats"/>
      <sheetName val="Library Procedures"/>
    </sheetNames>
    <sheetDataSet>
      <sheetData sheetId="0" refreshError="1">
        <row r="7">
          <cell r="L7" t="str">
            <v>\</v>
          </cell>
          <cell r="M7">
            <v>1</v>
          </cell>
          <cell r="N7">
            <v>256840356</v>
          </cell>
          <cell r="P7">
            <v>256840356</v>
          </cell>
        </row>
        <row r="8">
          <cell r="L8" t="str">
            <v>$</v>
          </cell>
          <cell r="M8">
            <v>130</v>
          </cell>
          <cell r="N8">
            <v>9145046</v>
          </cell>
          <cell r="P8">
            <v>1188855980</v>
          </cell>
        </row>
        <row r="9">
          <cell r="L9" t="str">
            <v>THB</v>
          </cell>
          <cell r="M9">
            <v>3.39</v>
          </cell>
          <cell r="N9">
            <v>109229226</v>
          </cell>
          <cell r="P9">
            <v>370287076.13999999</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efreshError="1"/>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er Dec. 2002"/>
      <sheetName val="Defer Nov. 2003 "/>
      <sheetName val="#REF"/>
      <sheetName val="T&amp;B_BULK_TOTAL"/>
      <sheetName val="ม.ค.51"/>
      <sheetName val="Active"/>
      <sheetName val="Lead"/>
      <sheetName val="Cash Flow - 31.12.16 Workings"/>
      <sheetName val="Ex 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esByDev"/>
      <sheetName val="Process"/>
      <sheetName val="Sales Participation %"/>
      <sheetName val="Sheet1"/>
      <sheetName val="Sheet2"/>
      <sheetName val="Public"/>
      <sheetName val="CustomerCount"/>
      <sheetName val="Active"/>
      <sheetName val="Defer Dec. 2002"/>
      <sheetName val="T&amp;B_BULK_TOTAL"/>
      <sheetName val="Table"/>
    </sheetNames>
    <sheetDataSet>
      <sheetData sheetId="0" refreshError="1">
        <row r="205">
          <cell r="F205" t="str">
            <v>Total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uation"/>
      <sheetName val="BinaryOptionDealTicket"/>
      <sheetName val="Pricing"/>
      <sheetName val="Interpol"/>
      <sheetName val="Convexity"/>
      <sheetName val="Input-Parameter MOA"/>
      <sheetName val="FC switches"/>
      <sheetName val="Setting"/>
      <sheetName val="1"/>
      <sheetName val="P&amp;L SBB I"/>
      <sheetName val="Large"/>
      <sheetName val="Binary Option Valuation - BORA1"/>
      <sheetName val="STOCK"/>
      <sheetName val="Ref"/>
      <sheetName val="SummaryBud 2010"/>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fore adj tax"/>
      <sheetName val="TB before adj tax"/>
      <sheetName val="AFTER adj tax"/>
      <sheetName val="TB after adj tax"/>
      <sheetName val="reconcile dp CHECK"/>
      <sheetName val="group"/>
      <sheetName val="CIP"/>
      <sheetName val="ASSET"/>
      <sheetName val="CIP ending dec09"/>
    </sheetNames>
    <sheetDataSet>
      <sheetData sheetId="0"/>
      <sheetData sheetId="1"/>
      <sheetData sheetId="2"/>
      <sheetData sheetId="3"/>
      <sheetData sheetId="4"/>
      <sheetData sheetId="5"/>
      <sheetData sheetId="6"/>
      <sheetData sheetId="7"/>
      <sheetData sheetId="8"/>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Design"/>
      <sheetName val="HOME PAGE"/>
      <sheetName val="Workbook Inputs"/>
      <sheetName val="FX Inputs"/>
      <sheetName val="Net Receivables Inputs"/>
      <sheetName val="Balance Sheet Inputs"/>
      <sheetName val="Income Statement Inputs"/>
      <sheetName val="Loan Production Inputs"/>
      <sheetName val="New Fundings Inputs"/>
      <sheetName val="Loan Loss Inputs"/>
      <sheetName val="Credit Card Inputs"/>
      <sheetName val="Forecast Inputs"/>
      <sheetName val="Segment Rptg"/>
      <sheetName val="Actual P&amp;L Trends"/>
      <sheetName val="Budget P&amp;L Trends"/>
      <sheetName val="P&amp;L Comparatives"/>
      <sheetName val="Actual BS"/>
      <sheetName val="Budget BS"/>
      <sheetName val="BS Comparatives"/>
      <sheetName val="Yields"/>
      <sheetName val="Financial Trends"/>
      <sheetName val="Loan Loss Analysis"/>
      <sheetName val="Full Year Forecast"/>
      <sheetName val="Credit Card Stats"/>
      <sheetName val="Loan Prod Anal"/>
      <sheetName val="Chairman Summary"/>
      <sheetName val="Re-Tool List"/>
      <sheetName val="Graph Data"/>
      <sheetName val="Print Buttons"/>
      <sheetName val="Format Button"/>
      <sheetName val="View Buttons"/>
      <sheetName val="Worksheet Buttons"/>
      <sheetName val="Module E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al1"/>
      <sheetName val="Bal2"/>
      <sheetName val="Bal3"/>
      <sheetName val="Bal4"/>
      <sheetName val="STOCK"/>
      <sheetName val="debit "/>
      <sheetName val="1"/>
      <sheetName val="2"/>
      <sheetName val="fbt (2)"/>
      <sheetName val="fbt"/>
      <sheetName val="ANALYSE-1"/>
      <sheetName val="SUMMARY"/>
      <sheetName val="Standing Data"/>
      <sheetName val="Asset &amp; Liability"/>
      <sheetName val="Net asset value"/>
      <sheetName val="WORKING TB Q3"/>
      <sheetName val="stat local"/>
      <sheetName val="BS (ToP)"/>
      <sheetName val="สรุป"/>
      <sheetName val="WTB"/>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VTR00P"/>
      <sheetName val="GIVDR00P"/>
      <sheetName val="BHT"/>
      <sheetName val="YEN"/>
      <sheetName val="USD"/>
      <sheetName val="EXP_BHT"/>
      <sheetName val="ACSTM00P"/>
      <sheetName val="Pricing"/>
      <sheetName val="Intangible asset movement 8 M"/>
      <sheetName val="Workbook Inputs"/>
    </sheetNames>
    <sheetDataSet>
      <sheetData sheetId="0" refreshError="1">
        <row r="3">
          <cell r="AJ3" t="str">
            <v>0000000004</v>
          </cell>
          <cell r="AK3" t="str">
            <v>BHT</v>
          </cell>
          <cell r="AL3" t="str">
            <v>A001</v>
          </cell>
          <cell r="AM3">
            <v>20020401</v>
          </cell>
        </row>
        <row r="4">
          <cell r="AJ4" t="str">
            <v>0000000005</v>
          </cell>
          <cell r="AK4" t="str">
            <v>BHT</v>
          </cell>
          <cell r="AL4" t="str">
            <v>A001</v>
          </cell>
          <cell r="AM4">
            <v>20020401</v>
          </cell>
        </row>
        <row r="5">
          <cell r="AJ5" t="str">
            <v>0000000006</v>
          </cell>
          <cell r="AK5" t="str">
            <v>BHT</v>
          </cell>
          <cell r="AL5" t="str">
            <v>A001</v>
          </cell>
          <cell r="AM5">
            <v>20020401</v>
          </cell>
        </row>
        <row r="6">
          <cell r="AJ6" t="str">
            <v>0000000007</v>
          </cell>
          <cell r="AK6" t="str">
            <v>BHT</v>
          </cell>
          <cell r="AL6" t="str">
            <v>A001</v>
          </cell>
          <cell r="AM6">
            <v>20020401</v>
          </cell>
        </row>
        <row r="7">
          <cell r="AJ7" t="str">
            <v>0000000008</v>
          </cell>
          <cell r="AK7" t="str">
            <v>BHT</v>
          </cell>
          <cell r="AL7" t="str">
            <v>A001</v>
          </cell>
          <cell r="AM7">
            <v>20020401</v>
          </cell>
        </row>
        <row r="8">
          <cell r="AJ8" t="str">
            <v>0000000009</v>
          </cell>
          <cell r="AK8" t="str">
            <v>BHT</v>
          </cell>
          <cell r="AL8" t="str">
            <v>A001</v>
          </cell>
          <cell r="AM8">
            <v>20020401</v>
          </cell>
        </row>
        <row r="9">
          <cell r="AJ9" t="str">
            <v>0000000010</v>
          </cell>
          <cell r="AK9" t="str">
            <v>BHT</v>
          </cell>
          <cell r="AL9" t="str">
            <v>A001</v>
          </cell>
          <cell r="AM9">
            <v>20020401</v>
          </cell>
        </row>
        <row r="10">
          <cell r="AJ10" t="str">
            <v>0000000011</v>
          </cell>
          <cell r="AK10" t="str">
            <v>BHT</v>
          </cell>
          <cell r="AL10" t="str">
            <v>A001</v>
          </cell>
          <cell r="AM10">
            <v>20020401</v>
          </cell>
        </row>
        <row r="11">
          <cell r="AJ11" t="str">
            <v>0000000012</v>
          </cell>
          <cell r="AK11" t="str">
            <v>BHT</v>
          </cell>
          <cell r="AL11" t="str">
            <v>A001</v>
          </cell>
          <cell r="AM11">
            <v>20020401</v>
          </cell>
        </row>
        <row r="12">
          <cell r="AJ12" t="str">
            <v>0000000028</v>
          </cell>
          <cell r="AK12" t="str">
            <v>BHT</v>
          </cell>
          <cell r="AL12" t="str">
            <v>A001</v>
          </cell>
          <cell r="AM12">
            <v>20020401</v>
          </cell>
        </row>
        <row r="13">
          <cell r="AJ13" t="str">
            <v>0000000036</v>
          </cell>
          <cell r="AK13" t="str">
            <v>BHT</v>
          </cell>
          <cell r="AL13" t="str">
            <v>A001</v>
          </cell>
          <cell r="AM13">
            <v>20020402</v>
          </cell>
        </row>
        <row r="14">
          <cell r="AJ14" t="str">
            <v>0000000037</v>
          </cell>
          <cell r="AK14" t="str">
            <v>BHT</v>
          </cell>
          <cell r="AL14" t="str">
            <v>A001</v>
          </cell>
          <cell r="AM14">
            <v>20020402</v>
          </cell>
        </row>
        <row r="15">
          <cell r="AJ15" t="str">
            <v>0000000038</v>
          </cell>
          <cell r="AK15" t="str">
            <v>BHT</v>
          </cell>
          <cell r="AL15" t="str">
            <v>A001</v>
          </cell>
          <cell r="AM15">
            <v>20020402</v>
          </cell>
        </row>
        <row r="16">
          <cell r="AJ16" t="str">
            <v>0000000039</v>
          </cell>
          <cell r="AK16" t="str">
            <v>BHT</v>
          </cell>
          <cell r="AL16" t="str">
            <v>A001</v>
          </cell>
          <cell r="AM16">
            <v>20020402</v>
          </cell>
        </row>
        <row r="17">
          <cell r="AJ17" t="str">
            <v>0000000040</v>
          </cell>
          <cell r="AK17" t="str">
            <v>BHT</v>
          </cell>
          <cell r="AL17" t="str">
            <v>A001</v>
          </cell>
          <cell r="AM17">
            <v>20020402</v>
          </cell>
        </row>
        <row r="18">
          <cell r="AJ18" t="str">
            <v>0000000041</v>
          </cell>
          <cell r="AK18" t="str">
            <v>BHT</v>
          </cell>
          <cell r="AL18" t="str">
            <v>A001</v>
          </cell>
          <cell r="AM18">
            <v>20020402</v>
          </cell>
        </row>
        <row r="19">
          <cell r="AJ19" t="str">
            <v>0000000042</v>
          </cell>
          <cell r="AK19" t="str">
            <v>BHT</v>
          </cell>
          <cell r="AL19" t="str">
            <v>A001</v>
          </cell>
          <cell r="AM19">
            <v>20020402</v>
          </cell>
        </row>
        <row r="20">
          <cell r="AJ20" t="str">
            <v>0000000043</v>
          </cell>
          <cell r="AK20" t="str">
            <v>BHT</v>
          </cell>
          <cell r="AL20" t="str">
            <v>A001</v>
          </cell>
          <cell r="AM20">
            <v>20020402</v>
          </cell>
        </row>
        <row r="21">
          <cell r="AJ21" t="str">
            <v>0000000044</v>
          </cell>
          <cell r="AK21" t="str">
            <v>BHT</v>
          </cell>
          <cell r="AL21" t="str">
            <v>A001</v>
          </cell>
          <cell r="AM21">
            <v>20020402</v>
          </cell>
        </row>
        <row r="22">
          <cell r="AJ22" t="str">
            <v>0000000045</v>
          </cell>
          <cell r="AK22" t="str">
            <v>BHT</v>
          </cell>
          <cell r="AL22" t="str">
            <v>A001</v>
          </cell>
          <cell r="AM22">
            <v>20020402</v>
          </cell>
        </row>
        <row r="23">
          <cell r="AJ23" t="str">
            <v>0000000046</v>
          </cell>
          <cell r="AK23" t="str">
            <v>BHT</v>
          </cell>
          <cell r="AL23" t="str">
            <v>A001</v>
          </cell>
          <cell r="AM23">
            <v>20020402</v>
          </cell>
        </row>
        <row r="24">
          <cell r="AJ24" t="str">
            <v>0000000047</v>
          </cell>
          <cell r="AK24" t="str">
            <v>BHT</v>
          </cell>
          <cell r="AL24" t="str">
            <v>A001</v>
          </cell>
          <cell r="AM24">
            <v>20020402</v>
          </cell>
        </row>
        <row r="25">
          <cell r="AJ25" t="str">
            <v>0000000048</v>
          </cell>
          <cell r="AK25" t="str">
            <v>BHT</v>
          </cell>
          <cell r="AL25" t="str">
            <v>A001</v>
          </cell>
          <cell r="AM25">
            <v>20020402</v>
          </cell>
        </row>
        <row r="26">
          <cell r="AJ26" t="str">
            <v>0000000088</v>
          </cell>
          <cell r="AK26" t="str">
            <v>BHT</v>
          </cell>
          <cell r="AL26" t="str">
            <v>A001</v>
          </cell>
          <cell r="AM26">
            <v>20020403</v>
          </cell>
        </row>
        <row r="27">
          <cell r="AJ27" t="str">
            <v>0000000089</v>
          </cell>
          <cell r="AK27" t="str">
            <v>BHT</v>
          </cell>
          <cell r="AL27" t="str">
            <v>A001</v>
          </cell>
          <cell r="AM27">
            <v>20020403</v>
          </cell>
        </row>
        <row r="28">
          <cell r="AJ28" t="str">
            <v>0000000090</v>
          </cell>
          <cell r="AK28" t="str">
            <v>BHT</v>
          </cell>
          <cell r="AL28" t="str">
            <v>A001</v>
          </cell>
          <cell r="AM28">
            <v>20020403</v>
          </cell>
        </row>
        <row r="29">
          <cell r="AJ29" t="str">
            <v>0000000091</v>
          </cell>
          <cell r="AK29" t="str">
            <v>BHT</v>
          </cell>
          <cell r="AL29" t="str">
            <v>A001</v>
          </cell>
          <cell r="AM29">
            <v>20020403</v>
          </cell>
        </row>
        <row r="30">
          <cell r="AJ30" t="str">
            <v>0000000092</v>
          </cell>
          <cell r="AK30" t="str">
            <v>BHT</v>
          </cell>
          <cell r="AL30" t="str">
            <v>A001</v>
          </cell>
          <cell r="AM30">
            <v>20020403</v>
          </cell>
        </row>
        <row r="31">
          <cell r="AJ31" t="str">
            <v>0000000093</v>
          </cell>
          <cell r="AK31" t="str">
            <v>BHT</v>
          </cell>
          <cell r="AL31" t="str">
            <v>A001</v>
          </cell>
          <cell r="AM31">
            <v>20020403</v>
          </cell>
        </row>
        <row r="32">
          <cell r="AJ32" t="str">
            <v>0000000094</v>
          </cell>
          <cell r="AK32" t="str">
            <v>BHT</v>
          </cell>
          <cell r="AL32" t="str">
            <v>A001</v>
          </cell>
          <cell r="AM32">
            <v>20020403</v>
          </cell>
        </row>
        <row r="33">
          <cell r="AJ33" t="str">
            <v>0000000095</v>
          </cell>
          <cell r="AK33" t="str">
            <v>BHT</v>
          </cell>
          <cell r="AL33" t="str">
            <v>A001</v>
          </cell>
          <cell r="AM33">
            <v>20020403</v>
          </cell>
        </row>
        <row r="34">
          <cell r="AJ34" t="str">
            <v>0000000096</v>
          </cell>
          <cell r="AK34" t="str">
            <v>BHT</v>
          </cell>
          <cell r="AL34" t="str">
            <v>A001</v>
          </cell>
          <cell r="AM34">
            <v>20020403</v>
          </cell>
        </row>
        <row r="35">
          <cell r="AJ35" t="str">
            <v>0000000097</v>
          </cell>
          <cell r="AK35" t="str">
            <v>BHT</v>
          </cell>
          <cell r="AL35" t="str">
            <v>A001</v>
          </cell>
          <cell r="AM35">
            <v>20020403</v>
          </cell>
        </row>
        <row r="36">
          <cell r="AJ36" t="str">
            <v>0000000098</v>
          </cell>
          <cell r="AK36" t="str">
            <v>BHT</v>
          </cell>
          <cell r="AL36" t="str">
            <v>A001</v>
          </cell>
          <cell r="AM36">
            <v>20020403</v>
          </cell>
        </row>
        <row r="37">
          <cell r="AJ37" t="str">
            <v>0000000099</v>
          </cell>
          <cell r="AK37" t="str">
            <v>BHT</v>
          </cell>
          <cell r="AL37" t="str">
            <v>A001</v>
          </cell>
          <cell r="AM37">
            <v>20020403</v>
          </cell>
        </row>
        <row r="38">
          <cell r="AJ38" t="str">
            <v>0000000100</v>
          </cell>
          <cell r="AK38" t="str">
            <v>BHT</v>
          </cell>
          <cell r="AL38" t="str">
            <v>A001</v>
          </cell>
          <cell r="AM38">
            <v>20020403</v>
          </cell>
        </row>
        <row r="39">
          <cell r="AJ39" t="str">
            <v>0000000106</v>
          </cell>
          <cell r="AK39" t="str">
            <v>BHT</v>
          </cell>
          <cell r="AL39" t="str">
            <v>A001</v>
          </cell>
          <cell r="AM39">
            <v>20020404</v>
          </cell>
        </row>
        <row r="40">
          <cell r="AJ40" t="str">
            <v>0000000107</v>
          </cell>
          <cell r="AK40" t="str">
            <v>BHT</v>
          </cell>
          <cell r="AL40" t="str">
            <v>A001</v>
          </cell>
          <cell r="AM40">
            <v>20020404</v>
          </cell>
        </row>
        <row r="41">
          <cell r="AJ41" t="str">
            <v>0000000108</v>
          </cell>
          <cell r="AK41" t="str">
            <v>BHT</v>
          </cell>
          <cell r="AL41" t="str">
            <v>A001</v>
          </cell>
          <cell r="AM41">
            <v>20020404</v>
          </cell>
        </row>
        <row r="42">
          <cell r="AJ42" t="str">
            <v>0000000109</v>
          </cell>
          <cell r="AK42" t="str">
            <v>BHT</v>
          </cell>
          <cell r="AL42" t="str">
            <v>A001</v>
          </cell>
          <cell r="AM42">
            <v>20020404</v>
          </cell>
        </row>
        <row r="43">
          <cell r="AJ43" t="str">
            <v>0000000110</v>
          </cell>
          <cell r="AK43" t="str">
            <v>BHT</v>
          </cell>
          <cell r="AL43" t="str">
            <v>A001</v>
          </cell>
          <cell r="AM43">
            <v>20020404</v>
          </cell>
        </row>
        <row r="44">
          <cell r="AJ44" t="str">
            <v>0000000111</v>
          </cell>
          <cell r="AK44" t="str">
            <v>BHT</v>
          </cell>
          <cell r="AL44" t="str">
            <v>A001</v>
          </cell>
          <cell r="AM44">
            <v>20020404</v>
          </cell>
        </row>
        <row r="45">
          <cell r="AJ45" t="str">
            <v>0000000112</v>
          </cell>
          <cell r="AK45" t="str">
            <v>BHT</v>
          </cell>
          <cell r="AL45" t="str">
            <v>A001</v>
          </cell>
          <cell r="AM45">
            <v>20020404</v>
          </cell>
        </row>
        <row r="46">
          <cell r="AJ46" t="str">
            <v>0000000113</v>
          </cell>
          <cell r="AK46" t="str">
            <v>BHT</v>
          </cell>
          <cell r="AL46" t="str">
            <v>A001</v>
          </cell>
          <cell r="AM46">
            <v>20020404</v>
          </cell>
        </row>
        <row r="47">
          <cell r="AJ47" t="str">
            <v>0000000114</v>
          </cell>
          <cell r="AK47" t="str">
            <v>BHT</v>
          </cell>
          <cell r="AL47" t="str">
            <v>A001</v>
          </cell>
          <cell r="AM47">
            <v>20020404</v>
          </cell>
        </row>
        <row r="48">
          <cell r="AJ48" t="str">
            <v>0000000115</v>
          </cell>
          <cell r="AK48" t="str">
            <v>BHT</v>
          </cell>
          <cell r="AL48" t="str">
            <v>A001</v>
          </cell>
          <cell r="AM48">
            <v>20020404</v>
          </cell>
        </row>
        <row r="49">
          <cell r="AJ49" t="str">
            <v>0000000116</v>
          </cell>
          <cell r="AK49" t="str">
            <v>BHT</v>
          </cell>
          <cell r="AL49" t="str">
            <v>A001</v>
          </cell>
          <cell r="AM49">
            <v>20020404</v>
          </cell>
        </row>
        <row r="50">
          <cell r="AJ50" t="str">
            <v>0000000131</v>
          </cell>
          <cell r="AK50" t="str">
            <v>BHT</v>
          </cell>
          <cell r="AL50" t="str">
            <v>A001</v>
          </cell>
          <cell r="AM50">
            <v>20020404</v>
          </cell>
        </row>
        <row r="51">
          <cell r="AJ51" t="str">
            <v>0000000138</v>
          </cell>
          <cell r="AK51" t="str">
            <v>BHT</v>
          </cell>
          <cell r="AL51" t="str">
            <v>A001</v>
          </cell>
          <cell r="AM51">
            <v>20020405</v>
          </cell>
        </row>
        <row r="52">
          <cell r="AJ52" t="str">
            <v>0000000139</v>
          </cell>
          <cell r="AK52" t="str">
            <v>BHT</v>
          </cell>
          <cell r="AL52" t="str">
            <v>A001</v>
          </cell>
          <cell r="AM52">
            <v>20020405</v>
          </cell>
        </row>
        <row r="53">
          <cell r="AJ53" t="str">
            <v>0000000140</v>
          </cell>
          <cell r="AK53" t="str">
            <v>BHT</v>
          </cell>
          <cell r="AL53" t="str">
            <v>A001</v>
          </cell>
          <cell r="AM53">
            <v>20020405</v>
          </cell>
        </row>
        <row r="54">
          <cell r="AJ54" t="str">
            <v>0000000141</v>
          </cell>
          <cell r="AK54" t="str">
            <v>BHT</v>
          </cell>
          <cell r="AL54" t="str">
            <v>A001</v>
          </cell>
          <cell r="AM54">
            <v>20020405</v>
          </cell>
        </row>
        <row r="55">
          <cell r="AJ55" t="str">
            <v>0000000142</v>
          </cell>
          <cell r="AK55" t="str">
            <v>BHT</v>
          </cell>
          <cell r="AL55" t="str">
            <v>A001</v>
          </cell>
          <cell r="AM55">
            <v>20020405</v>
          </cell>
        </row>
        <row r="56">
          <cell r="AJ56" t="str">
            <v>0000000143</v>
          </cell>
          <cell r="AK56" t="str">
            <v>BHT</v>
          </cell>
          <cell r="AL56" t="str">
            <v>A001</v>
          </cell>
          <cell r="AM56">
            <v>20020405</v>
          </cell>
        </row>
        <row r="57">
          <cell r="AJ57" t="str">
            <v>0000000144</v>
          </cell>
          <cell r="AK57" t="str">
            <v>BHT</v>
          </cell>
          <cell r="AL57" t="str">
            <v>A001</v>
          </cell>
          <cell r="AM57">
            <v>20020405</v>
          </cell>
        </row>
        <row r="58">
          <cell r="AJ58" t="str">
            <v>0000000145</v>
          </cell>
          <cell r="AK58" t="str">
            <v>BHT</v>
          </cell>
          <cell r="AL58" t="str">
            <v>A001</v>
          </cell>
          <cell r="AM58">
            <v>20020405</v>
          </cell>
        </row>
        <row r="59">
          <cell r="AJ59" t="str">
            <v>0000000146</v>
          </cell>
          <cell r="AK59" t="str">
            <v>BHT</v>
          </cell>
          <cell r="AL59" t="str">
            <v>A001</v>
          </cell>
          <cell r="AM59">
            <v>20020405</v>
          </cell>
        </row>
        <row r="60">
          <cell r="AJ60" t="str">
            <v>0000000147</v>
          </cell>
          <cell r="AK60" t="str">
            <v>BHT</v>
          </cell>
          <cell r="AL60" t="str">
            <v>A001</v>
          </cell>
          <cell r="AM60">
            <v>20020405</v>
          </cell>
        </row>
        <row r="61">
          <cell r="AJ61" t="str">
            <v>0000000148</v>
          </cell>
          <cell r="AK61" t="str">
            <v>BHT</v>
          </cell>
          <cell r="AL61" t="str">
            <v>A001</v>
          </cell>
          <cell r="AM61">
            <v>20020405</v>
          </cell>
        </row>
        <row r="62">
          <cell r="AJ62" t="str">
            <v>0000000165</v>
          </cell>
          <cell r="AK62" t="str">
            <v>BHT</v>
          </cell>
          <cell r="AL62" t="str">
            <v>A001</v>
          </cell>
          <cell r="AM62">
            <v>20020406</v>
          </cell>
        </row>
        <row r="63">
          <cell r="AJ63" t="str">
            <v>0000000166</v>
          </cell>
          <cell r="AK63" t="str">
            <v>BHT</v>
          </cell>
          <cell r="AL63" t="str">
            <v>A001</v>
          </cell>
          <cell r="AM63">
            <v>20020406</v>
          </cell>
        </row>
        <row r="64">
          <cell r="AJ64" t="str">
            <v>0000000167</v>
          </cell>
          <cell r="AK64" t="str">
            <v>BHT</v>
          </cell>
          <cell r="AL64" t="str">
            <v>A001</v>
          </cell>
          <cell r="AM64">
            <v>20020406</v>
          </cell>
        </row>
        <row r="65">
          <cell r="AJ65" t="str">
            <v>0000000168</v>
          </cell>
          <cell r="AK65" t="str">
            <v>BHT</v>
          </cell>
          <cell r="AL65" t="str">
            <v>A001</v>
          </cell>
          <cell r="AM65">
            <v>20020406</v>
          </cell>
        </row>
        <row r="66">
          <cell r="AJ66" t="str">
            <v>0000000169</v>
          </cell>
          <cell r="AK66" t="str">
            <v>BHT</v>
          </cell>
          <cell r="AL66" t="str">
            <v>A001</v>
          </cell>
          <cell r="AM66">
            <v>20020406</v>
          </cell>
        </row>
        <row r="67">
          <cell r="AJ67" t="str">
            <v>0000000170</v>
          </cell>
          <cell r="AK67" t="str">
            <v>BHT</v>
          </cell>
          <cell r="AL67" t="str">
            <v>A001</v>
          </cell>
          <cell r="AM67">
            <v>20020406</v>
          </cell>
        </row>
        <row r="68">
          <cell r="AJ68" t="str">
            <v>0000000171</v>
          </cell>
          <cell r="AK68" t="str">
            <v>BHT</v>
          </cell>
          <cell r="AL68" t="str">
            <v>A001</v>
          </cell>
          <cell r="AM68">
            <v>20020406</v>
          </cell>
        </row>
        <row r="69">
          <cell r="AJ69" t="str">
            <v>0000000172</v>
          </cell>
          <cell r="AK69" t="str">
            <v>BHT</v>
          </cell>
          <cell r="AL69" t="str">
            <v>A001</v>
          </cell>
          <cell r="AM69">
            <v>20020406</v>
          </cell>
        </row>
        <row r="70">
          <cell r="AJ70" t="str">
            <v>0000000173</v>
          </cell>
          <cell r="AK70" t="str">
            <v>BHT</v>
          </cell>
          <cell r="AL70" t="str">
            <v>A001</v>
          </cell>
          <cell r="AM70">
            <v>20020406</v>
          </cell>
        </row>
        <row r="71">
          <cell r="AJ71" t="str">
            <v>0000000174</v>
          </cell>
          <cell r="AK71" t="str">
            <v>BHT</v>
          </cell>
          <cell r="AL71" t="str">
            <v>A001</v>
          </cell>
          <cell r="AM71">
            <v>20020406</v>
          </cell>
        </row>
        <row r="72">
          <cell r="AJ72" t="str">
            <v>0000000175</v>
          </cell>
          <cell r="AK72" t="str">
            <v>BHT</v>
          </cell>
          <cell r="AL72" t="str">
            <v>A001</v>
          </cell>
          <cell r="AM72">
            <v>20020406</v>
          </cell>
        </row>
        <row r="73">
          <cell r="AJ73" t="str">
            <v>0000000176</v>
          </cell>
          <cell r="AK73" t="str">
            <v>BHT</v>
          </cell>
          <cell r="AL73" t="str">
            <v>A001</v>
          </cell>
          <cell r="AM73">
            <v>20020406</v>
          </cell>
        </row>
        <row r="74">
          <cell r="AJ74" t="str">
            <v>0000000200</v>
          </cell>
          <cell r="AK74" t="str">
            <v>BHT</v>
          </cell>
          <cell r="AL74" t="str">
            <v>A001</v>
          </cell>
          <cell r="AM74">
            <v>20020408</v>
          </cell>
        </row>
        <row r="75">
          <cell r="AJ75" t="str">
            <v>0000000201</v>
          </cell>
          <cell r="AK75" t="str">
            <v>BHT</v>
          </cell>
          <cell r="AL75" t="str">
            <v>A001</v>
          </cell>
          <cell r="AM75">
            <v>20020408</v>
          </cell>
        </row>
        <row r="76">
          <cell r="AJ76" t="str">
            <v>0000000202</v>
          </cell>
          <cell r="AK76" t="str">
            <v>BHT</v>
          </cell>
          <cell r="AL76" t="str">
            <v>A001</v>
          </cell>
          <cell r="AM76">
            <v>20020408</v>
          </cell>
        </row>
        <row r="77">
          <cell r="AJ77" t="str">
            <v>0000000217</v>
          </cell>
          <cell r="AK77" t="str">
            <v>BHT</v>
          </cell>
          <cell r="AL77" t="str">
            <v>A001</v>
          </cell>
          <cell r="AM77">
            <v>20020409</v>
          </cell>
        </row>
        <row r="78">
          <cell r="AJ78" t="str">
            <v>0000000218</v>
          </cell>
          <cell r="AK78" t="str">
            <v>BHT</v>
          </cell>
          <cell r="AL78" t="str">
            <v>A001</v>
          </cell>
          <cell r="AM78">
            <v>20020409</v>
          </cell>
        </row>
        <row r="79">
          <cell r="AJ79" t="str">
            <v>0000000219</v>
          </cell>
          <cell r="AK79" t="str">
            <v>BHT</v>
          </cell>
          <cell r="AL79" t="str">
            <v>A001</v>
          </cell>
          <cell r="AM79">
            <v>20020409</v>
          </cell>
        </row>
        <row r="80">
          <cell r="AJ80" t="str">
            <v>0000000220</v>
          </cell>
          <cell r="AK80" t="str">
            <v>BHT</v>
          </cell>
          <cell r="AL80" t="str">
            <v>A001</v>
          </cell>
          <cell r="AM80">
            <v>20020409</v>
          </cell>
        </row>
        <row r="81">
          <cell r="AJ81" t="str">
            <v>0000000221</v>
          </cell>
          <cell r="AK81" t="str">
            <v>BHT</v>
          </cell>
          <cell r="AL81" t="str">
            <v>A001</v>
          </cell>
          <cell r="AM81">
            <v>20020409</v>
          </cell>
        </row>
        <row r="82">
          <cell r="AJ82" t="str">
            <v>0000000222</v>
          </cell>
          <cell r="AK82" t="str">
            <v>BHT</v>
          </cell>
          <cell r="AL82" t="str">
            <v>A001</v>
          </cell>
          <cell r="AM82">
            <v>20020409</v>
          </cell>
        </row>
        <row r="83">
          <cell r="AJ83" t="str">
            <v>0000000223</v>
          </cell>
          <cell r="AK83" t="str">
            <v>BHT</v>
          </cell>
          <cell r="AL83" t="str">
            <v>A001</v>
          </cell>
          <cell r="AM83">
            <v>20020409</v>
          </cell>
        </row>
        <row r="84">
          <cell r="AJ84" t="str">
            <v>0000000224</v>
          </cell>
          <cell r="AK84" t="str">
            <v>BHT</v>
          </cell>
          <cell r="AL84" t="str">
            <v>A001</v>
          </cell>
          <cell r="AM84">
            <v>20020409</v>
          </cell>
        </row>
        <row r="85">
          <cell r="AJ85" t="str">
            <v>0000000262</v>
          </cell>
          <cell r="AK85" t="str">
            <v>BHT</v>
          </cell>
          <cell r="AL85" t="str">
            <v>A001</v>
          </cell>
          <cell r="AM85">
            <v>20020410</v>
          </cell>
        </row>
        <row r="86">
          <cell r="AJ86" t="str">
            <v>0000000263</v>
          </cell>
          <cell r="AK86" t="str">
            <v>BHT</v>
          </cell>
          <cell r="AL86" t="str">
            <v>A001</v>
          </cell>
          <cell r="AM86">
            <v>20020410</v>
          </cell>
        </row>
        <row r="87">
          <cell r="AJ87" t="str">
            <v>0000000264</v>
          </cell>
          <cell r="AK87" t="str">
            <v>BHT</v>
          </cell>
          <cell r="AL87" t="str">
            <v>A001</v>
          </cell>
          <cell r="AM87">
            <v>20020410</v>
          </cell>
        </row>
        <row r="88">
          <cell r="AJ88" t="str">
            <v>0000000265</v>
          </cell>
          <cell r="AK88" t="str">
            <v>BHT</v>
          </cell>
          <cell r="AL88" t="str">
            <v>A001</v>
          </cell>
          <cell r="AM88">
            <v>20020410</v>
          </cell>
        </row>
        <row r="89">
          <cell r="AJ89" t="str">
            <v>0000000266</v>
          </cell>
          <cell r="AK89" t="str">
            <v>BHT</v>
          </cell>
          <cell r="AL89" t="str">
            <v>A001</v>
          </cell>
          <cell r="AM89">
            <v>20020410</v>
          </cell>
        </row>
        <row r="90">
          <cell r="AJ90" t="str">
            <v>0000000267</v>
          </cell>
          <cell r="AK90" t="str">
            <v>BHT</v>
          </cell>
          <cell r="AL90" t="str">
            <v>A001</v>
          </cell>
          <cell r="AM90">
            <v>20020410</v>
          </cell>
        </row>
        <row r="91">
          <cell r="AJ91" t="str">
            <v>0000000268</v>
          </cell>
          <cell r="AK91" t="str">
            <v>BHT</v>
          </cell>
          <cell r="AL91" t="str">
            <v>A001</v>
          </cell>
          <cell r="AM91">
            <v>20020410</v>
          </cell>
        </row>
        <row r="92">
          <cell r="AJ92" t="str">
            <v>0000000269</v>
          </cell>
          <cell r="AK92" t="str">
            <v>BHT</v>
          </cell>
          <cell r="AL92" t="str">
            <v>A001</v>
          </cell>
          <cell r="AM92">
            <v>20020410</v>
          </cell>
        </row>
        <row r="93">
          <cell r="AJ93" t="str">
            <v>0000000287</v>
          </cell>
          <cell r="AK93" t="str">
            <v>BHT</v>
          </cell>
          <cell r="AL93" t="str">
            <v>A001</v>
          </cell>
          <cell r="AM93">
            <v>20020410</v>
          </cell>
        </row>
        <row r="94">
          <cell r="AJ94" t="str">
            <v>0000000288</v>
          </cell>
          <cell r="AK94" t="str">
            <v>BHT</v>
          </cell>
          <cell r="AL94" t="str">
            <v>A001</v>
          </cell>
          <cell r="AM94">
            <v>20020410</v>
          </cell>
        </row>
        <row r="95">
          <cell r="AJ95" t="str">
            <v>0000000307</v>
          </cell>
          <cell r="AK95" t="str">
            <v>BHT</v>
          </cell>
          <cell r="AL95" t="str">
            <v>A001</v>
          </cell>
          <cell r="AM95">
            <v>20020411</v>
          </cell>
        </row>
        <row r="96">
          <cell r="AJ96" t="str">
            <v>0000000308</v>
          </cell>
          <cell r="AK96" t="str">
            <v>BHT</v>
          </cell>
          <cell r="AL96" t="str">
            <v>A001</v>
          </cell>
          <cell r="AM96">
            <v>20020411</v>
          </cell>
        </row>
        <row r="97">
          <cell r="AJ97" t="str">
            <v>0000000309</v>
          </cell>
          <cell r="AK97" t="str">
            <v>BHT</v>
          </cell>
          <cell r="AL97" t="str">
            <v>A001</v>
          </cell>
          <cell r="AM97">
            <v>20020411</v>
          </cell>
        </row>
        <row r="98">
          <cell r="AJ98" t="str">
            <v>0000000310</v>
          </cell>
          <cell r="AK98" t="str">
            <v>BHT</v>
          </cell>
          <cell r="AL98" t="str">
            <v>A001</v>
          </cell>
          <cell r="AM98">
            <v>20020411</v>
          </cell>
        </row>
        <row r="99">
          <cell r="AJ99" t="str">
            <v>0000000311</v>
          </cell>
          <cell r="AK99" t="str">
            <v>BHT</v>
          </cell>
          <cell r="AL99" t="str">
            <v>A001</v>
          </cell>
          <cell r="AM99">
            <v>20020411</v>
          </cell>
        </row>
        <row r="100">
          <cell r="AJ100" t="str">
            <v>0000000312</v>
          </cell>
          <cell r="AK100" t="str">
            <v>BHT</v>
          </cell>
          <cell r="AL100" t="str">
            <v>A001</v>
          </cell>
          <cell r="AM100">
            <v>20020411</v>
          </cell>
        </row>
        <row r="101">
          <cell r="AJ101" t="str">
            <v>0000000314</v>
          </cell>
          <cell r="AK101" t="str">
            <v>BHT</v>
          </cell>
          <cell r="AL101" t="str">
            <v>A001</v>
          </cell>
          <cell r="AM101">
            <v>20020411</v>
          </cell>
        </row>
        <row r="102">
          <cell r="AJ102" t="str">
            <v>0000000315</v>
          </cell>
          <cell r="AK102" t="str">
            <v>BHT</v>
          </cell>
          <cell r="AL102" t="str">
            <v>A001</v>
          </cell>
          <cell r="AM102">
            <v>20020411</v>
          </cell>
        </row>
        <row r="103">
          <cell r="AJ103" t="str">
            <v>0000000316</v>
          </cell>
          <cell r="AK103" t="str">
            <v>BHT</v>
          </cell>
          <cell r="AL103" t="str">
            <v>A001</v>
          </cell>
          <cell r="AM103">
            <v>20020411</v>
          </cell>
        </row>
        <row r="104">
          <cell r="AJ104" t="str">
            <v>0000000319</v>
          </cell>
          <cell r="AK104" t="str">
            <v>BHT</v>
          </cell>
          <cell r="AL104" t="str">
            <v>A001</v>
          </cell>
          <cell r="AM104">
            <v>20020411</v>
          </cell>
        </row>
        <row r="105">
          <cell r="AJ105" t="str">
            <v>0000000419</v>
          </cell>
          <cell r="AK105" t="str">
            <v>BHT</v>
          </cell>
          <cell r="AL105" t="str">
            <v>A001</v>
          </cell>
          <cell r="AM105">
            <v>20020422</v>
          </cell>
        </row>
        <row r="106">
          <cell r="AJ106" t="str">
            <v>0000000420</v>
          </cell>
          <cell r="AK106" t="str">
            <v>BHT</v>
          </cell>
          <cell r="AL106" t="str">
            <v>A001</v>
          </cell>
          <cell r="AM106">
            <v>20020422</v>
          </cell>
        </row>
        <row r="107">
          <cell r="AJ107" t="str">
            <v>0000000421</v>
          </cell>
          <cell r="AK107" t="str">
            <v>BHT</v>
          </cell>
          <cell r="AL107" t="str">
            <v>A001</v>
          </cell>
          <cell r="AM107">
            <v>20020422</v>
          </cell>
        </row>
        <row r="108">
          <cell r="AJ108" t="str">
            <v>0000000422</v>
          </cell>
          <cell r="AK108" t="str">
            <v>BHT</v>
          </cell>
          <cell r="AL108" t="str">
            <v>A001</v>
          </cell>
          <cell r="AM108">
            <v>20020422</v>
          </cell>
        </row>
        <row r="109">
          <cell r="AJ109" t="str">
            <v>0000000423</v>
          </cell>
          <cell r="AK109" t="str">
            <v>BHT</v>
          </cell>
          <cell r="AL109" t="str">
            <v>A001</v>
          </cell>
          <cell r="AM109">
            <v>20020422</v>
          </cell>
        </row>
        <row r="110">
          <cell r="AJ110" t="str">
            <v>0000000424</v>
          </cell>
          <cell r="AK110" t="str">
            <v>BHT</v>
          </cell>
          <cell r="AL110" t="str">
            <v>A001</v>
          </cell>
          <cell r="AM110">
            <v>20020422</v>
          </cell>
        </row>
        <row r="111">
          <cell r="AJ111" t="str">
            <v>0000000425</v>
          </cell>
          <cell r="AK111" t="str">
            <v>BHT</v>
          </cell>
          <cell r="AL111" t="str">
            <v>A001</v>
          </cell>
          <cell r="AM111">
            <v>20020422</v>
          </cell>
        </row>
        <row r="112">
          <cell r="AJ112" t="str">
            <v>0000000426</v>
          </cell>
          <cell r="AK112" t="str">
            <v>BHT</v>
          </cell>
          <cell r="AL112" t="str">
            <v>A001</v>
          </cell>
          <cell r="AM112">
            <v>20020422</v>
          </cell>
        </row>
        <row r="113">
          <cell r="AJ113" t="str">
            <v>0000000427</v>
          </cell>
          <cell r="AK113" t="str">
            <v>BHT</v>
          </cell>
          <cell r="AL113" t="str">
            <v>A001</v>
          </cell>
          <cell r="AM113">
            <v>20020422</v>
          </cell>
        </row>
        <row r="114">
          <cell r="AJ114" t="str">
            <v>0000000428</v>
          </cell>
          <cell r="AK114" t="str">
            <v>BHT</v>
          </cell>
          <cell r="AL114" t="str">
            <v>A001</v>
          </cell>
          <cell r="AM114">
            <v>20020422</v>
          </cell>
        </row>
        <row r="115">
          <cell r="AJ115" t="str">
            <v>0000000429</v>
          </cell>
          <cell r="AK115" t="str">
            <v>BHT</v>
          </cell>
          <cell r="AL115" t="str">
            <v>A001</v>
          </cell>
          <cell r="AM115">
            <v>20020422</v>
          </cell>
        </row>
        <row r="116">
          <cell r="AJ116" t="str">
            <v>0000000430</v>
          </cell>
          <cell r="AK116" t="str">
            <v>BHT</v>
          </cell>
          <cell r="AL116" t="str">
            <v>A001</v>
          </cell>
          <cell r="AM116">
            <v>20020422</v>
          </cell>
        </row>
        <row r="117">
          <cell r="AJ117" t="str">
            <v>0000000431</v>
          </cell>
          <cell r="AK117" t="str">
            <v>BHT</v>
          </cell>
          <cell r="AL117" t="str">
            <v>A001</v>
          </cell>
          <cell r="AM117">
            <v>20020422</v>
          </cell>
        </row>
        <row r="118">
          <cell r="AJ118" t="str">
            <v>0000000438</v>
          </cell>
          <cell r="AK118" t="str">
            <v>BHT</v>
          </cell>
          <cell r="AL118" t="str">
            <v>A001</v>
          </cell>
          <cell r="AM118">
            <v>20020423</v>
          </cell>
        </row>
        <row r="119">
          <cell r="AJ119" t="str">
            <v>0000000439</v>
          </cell>
          <cell r="AK119" t="str">
            <v>BHT</v>
          </cell>
          <cell r="AL119" t="str">
            <v>A001</v>
          </cell>
          <cell r="AM119">
            <v>20020423</v>
          </cell>
        </row>
        <row r="120">
          <cell r="AJ120" t="str">
            <v>0000000440</v>
          </cell>
          <cell r="AK120" t="str">
            <v>BHT</v>
          </cell>
          <cell r="AL120" t="str">
            <v>A001</v>
          </cell>
          <cell r="AM120">
            <v>20020423</v>
          </cell>
        </row>
        <row r="121">
          <cell r="AJ121" t="str">
            <v>0000000441</v>
          </cell>
          <cell r="AK121" t="str">
            <v>BHT</v>
          </cell>
          <cell r="AL121" t="str">
            <v>A001</v>
          </cell>
          <cell r="AM121">
            <v>20020423</v>
          </cell>
        </row>
        <row r="122">
          <cell r="AJ122" t="str">
            <v>0000000442</v>
          </cell>
          <cell r="AK122" t="str">
            <v>BHT</v>
          </cell>
          <cell r="AL122" t="str">
            <v>A001</v>
          </cell>
          <cell r="AM122">
            <v>20020423</v>
          </cell>
        </row>
        <row r="123">
          <cell r="AJ123" t="str">
            <v>0000000443</v>
          </cell>
          <cell r="AK123" t="str">
            <v>BHT</v>
          </cell>
          <cell r="AL123" t="str">
            <v>A001</v>
          </cell>
          <cell r="AM123">
            <v>20020423</v>
          </cell>
        </row>
        <row r="124">
          <cell r="AJ124" t="str">
            <v>0000000444</v>
          </cell>
          <cell r="AK124" t="str">
            <v>BHT</v>
          </cell>
          <cell r="AL124" t="str">
            <v>A001</v>
          </cell>
          <cell r="AM124">
            <v>20020423</v>
          </cell>
        </row>
        <row r="125">
          <cell r="AJ125" t="str">
            <v>0000000445</v>
          </cell>
          <cell r="AK125" t="str">
            <v>BHT</v>
          </cell>
          <cell r="AL125" t="str">
            <v>A001</v>
          </cell>
          <cell r="AM125">
            <v>20020423</v>
          </cell>
        </row>
        <row r="126">
          <cell r="AJ126" t="str">
            <v>0000000446</v>
          </cell>
          <cell r="AK126" t="str">
            <v>BHT</v>
          </cell>
          <cell r="AL126" t="str">
            <v>A001</v>
          </cell>
          <cell r="AM126">
            <v>20020423</v>
          </cell>
        </row>
        <row r="127">
          <cell r="AJ127" t="str">
            <v>0000000447</v>
          </cell>
          <cell r="AK127" t="str">
            <v>BHT</v>
          </cell>
          <cell r="AL127" t="str">
            <v>A001</v>
          </cell>
          <cell r="AM127">
            <v>20020423</v>
          </cell>
        </row>
        <row r="128">
          <cell r="AJ128" t="str">
            <v>0000000469</v>
          </cell>
          <cell r="AK128" t="str">
            <v>BHT</v>
          </cell>
          <cell r="AL128" t="str">
            <v>A001</v>
          </cell>
          <cell r="AM128">
            <v>20020424</v>
          </cell>
        </row>
        <row r="129">
          <cell r="AJ129" t="str">
            <v>0000000470</v>
          </cell>
          <cell r="AK129" t="str">
            <v>BHT</v>
          </cell>
          <cell r="AL129" t="str">
            <v>A001</v>
          </cell>
          <cell r="AM129">
            <v>20020424</v>
          </cell>
        </row>
        <row r="130">
          <cell r="AJ130" t="str">
            <v>0000000471</v>
          </cell>
          <cell r="AK130" t="str">
            <v>BHT</v>
          </cell>
          <cell r="AL130" t="str">
            <v>A001</v>
          </cell>
          <cell r="AM130">
            <v>20020424</v>
          </cell>
        </row>
        <row r="131">
          <cell r="AJ131" t="str">
            <v>0000000472</v>
          </cell>
          <cell r="AK131" t="str">
            <v>BHT</v>
          </cell>
          <cell r="AL131" t="str">
            <v>A001</v>
          </cell>
          <cell r="AM131">
            <v>20020424</v>
          </cell>
        </row>
        <row r="132">
          <cell r="AJ132" t="str">
            <v>0000000473</v>
          </cell>
          <cell r="AK132" t="str">
            <v>BHT</v>
          </cell>
          <cell r="AL132" t="str">
            <v>A001</v>
          </cell>
          <cell r="AM132">
            <v>20020424</v>
          </cell>
        </row>
        <row r="133">
          <cell r="AJ133" t="str">
            <v>0000000474</v>
          </cell>
          <cell r="AK133" t="str">
            <v>BHT</v>
          </cell>
          <cell r="AL133" t="str">
            <v>A001</v>
          </cell>
          <cell r="AM133">
            <v>20020424</v>
          </cell>
        </row>
        <row r="134">
          <cell r="AJ134" t="str">
            <v>0000000475</v>
          </cell>
          <cell r="AK134" t="str">
            <v>BHT</v>
          </cell>
          <cell r="AL134" t="str">
            <v>A001</v>
          </cell>
          <cell r="AM134">
            <v>20020424</v>
          </cell>
        </row>
        <row r="135">
          <cell r="AJ135" t="str">
            <v>0000000476</v>
          </cell>
          <cell r="AK135" t="str">
            <v>BHT</v>
          </cell>
          <cell r="AL135" t="str">
            <v>A001</v>
          </cell>
          <cell r="AM135">
            <v>20020424</v>
          </cell>
        </row>
        <row r="136">
          <cell r="AJ136" t="str">
            <v>0000000477</v>
          </cell>
          <cell r="AK136" t="str">
            <v>BHT</v>
          </cell>
          <cell r="AL136" t="str">
            <v>A001</v>
          </cell>
          <cell r="AM136">
            <v>20020424</v>
          </cell>
        </row>
        <row r="137">
          <cell r="AJ137" t="str">
            <v>0000000493</v>
          </cell>
          <cell r="AK137" t="str">
            <v>BHT</v>
          </cell>
          <cell r="AL137" t="str">
            <v>A001</v>
          </cell>
          <cell r="AM137">
            <v>20020425</v>
          </cell>
        </row>
        <row r="138">
          <cell r="AJ138" t="str">
            <v>0000000494</v>
          </cell>
          <cell r="AK138" t="str">
            <v>BHT</v>
          </cell>
          <cell r="AL138" t="str">
            <v>A001</v>
          </cell>
          <cell r="AM138">
            <v>20020425</v>
          </cell>
        </row>
        <row r="139">
          <cell r="AJ139" t="str">
            <v>0000000495</v>
          </cell>
          <cell r="AK139" t="str">
            <v>BHT</v>
          </cell>
          <cell r="AL139" t="str">
            <v>A001</v>
          </cell>
          <cell r="AM139">
            <v>20020425</v>
          </cell>
        </row>
        <row r="140">
          <cell r="AJ140" t="str">
            <v>0000000496</v>
          </cell>
          <cell r="AK140" t="str">
            <v>BHT</v>
          </cell>
          <cell r="AL140" t="str">
            <v>A001</v>
          </cell>
          <cell r="AM140">
            <v>20020425</v>
          </cell>
        </row>
        <row r="141">
          <cell r="AJ141" t="str">
            <v>0000000497</v>
          </cell>
          <cell r="AK141" t="str">
            <v>BHT</v>
          </cell>
          <cell r="AL141" t="str">
            <v>A001</v>
          </cell>
          <cell r="AM141">
            <v>20020425</v>
          </cell>
        </row>
        <row r="142">
          <cell r="AJ142" t="str">
            <v>0000000498</v>
          </cell>
          <cell r="AK142" t="str">
            <v>BHT</v>
          </cell>
          <cell r="AL142" t="str">
            <v>A001</v>
          </cell>
          <cell r="AM142">
            <v>20020425</v>
          </cell>
        </row>
        <row r="143">
          <cell r="AJ143" t="str">
            <v>0000000499</v>
          </cell>
          <cell r="AK143" t="str">
            <v>BHT</v>
          </cell>
          <cell r="AL143" t="str">
            <v>A001</v>
          </cell>
          <cell r="AM143">
            <v>20020425</v>
          </cell>
        </row>
        <row r="144">
          <cell r="AJ144" t="str">
            <v>0000000522</v>
          </cell>
          <cell r="AK144" t="str">
            <v>BHT</v>
          </cell>
          <cell r="AL144" t="str">
            <v>A001</v>
          </cell>
          <cell r="AM144">
            <v>20020426</v>
          </cell>
        </row>
        <row r="145">
          <cell r="AJ145" t="str">
            <v>0000000523</v>
          </cell>
          <cell r="AK145" t="str">
            <v>BHT</v>
          </cell>
          <cell r="AL145" t="str">
            <v>A001</v>
          </cell>
          <cell r="AM145">
            <v>20020426</v>
          </cell>
        </row>
        <row r="146">
          <cell r="AJ146" t="str">
            <v>0000000524</v>
          </cell>
          <cell r="AK146" t="str">
            <v>BHT</v>
          </cell>
          <cell r="AL146" t="str">
            <v>A001</v>
          </cell>
          <cell r="AM146">
            <v>20020426</v>
          </cell>
        </row>
        <row r="147">
          <cell r="AJ147" t="str">
            <v>0000000525</v>
          </cell>
          <cell r="AK147" t="str">
            <v>BHT</v>
          </cell>
          <cell r="AL147" t="str">
            <v>A001</v>
          </cell>
          <cell r="AM147">
            <v>20020426</v>
          </cell>
        </row>
        <row r="148">
          <cell r="AJ148" t="str">
            <v>0000000526</v>
          </cell>
          <cell r="AK148" t="str">
            <v>BHT</v>
          </cell>
          <cell r="AL148" t="str">
            <v>A001</v>
          </cell>
          <cell r="AM148">
            <v>20020426</v>
          </cell>
        </row>
        <row r="149">
          <cell r="AJ149" t="str">
            <v>0000000527</v>
          </cell>
          <cell r="AK149" t="str">
            <v>BHT</v>
          </cell>
          <cell r="AL149" t="str">
            <v>A001</v>
          </cell>
          <cell r="AM149">
            <v>20020426</v>
          </cell>
        </row>
        <row r="150">
          <cell r="AJ150" t="str">
            <v>0000000528</v>
          </cell>
          <cell r="AK150" t="str">
            <v>BHT</v>
          </cell>
          <cell r="AL150" t="str">
            <v>A001</v>
          </cell>
          <cell r="AM150">
            <v>20020426</v>
          </cell>
        </row>
        <row r="151">
          <cell r="AJ151" t="str">
            <v>0000000552</v>
          </cell>
          <cell r="AK151" t="str">
            <v>BHT</v>
          </cell>
          <cell r="AL151" t="str">
            <v>A001</v>
          </cell>
          <cell r="AM151">
            <v>20020426</v>
          </cell>
        </row>
        <row r="152">
          <cell r="AJ152" t="str">
            <v>0000000553</v>
          </cell>
          <cell r="AK152" t="str">
            <v>BHT</v>
          </cell>
          <cell r="AL152" t="str">
            <v>A001</v>
          </cell>
          <cell r="AM152">
            <v>20020426</v>
          </cell>
        </row>
        <row r="153">
          <cell r="AJ153" t="str">
            <v>0000000559</v>
          </cell>
          <cell r="AK153" t="str">
            <v>BHT</v>
          </cell>
          <cell r="AL153" t="str">
            <v>A001</v>
          </cell>
          <cell r="AM153">
            <v>20020426</v>
          </cell>
        </row>
        <row r="154">
          <cell r="AJ154" t="str">
            <v>0000000560</v>
          </cell>
          <cell r="AK154" t="str">
            <v>BHT</v>
          </cell>
          <cell r="AL154" t="str">
            <v>A001</v>
          </cell>
          <cell r="AM154">
            <v>20020426</v>
          </cell>
        </row>
        <row r="155">
          <cell r="AJ155" t="str">
            <v>0000000561</v>
          </cell>
          <cell r="AK155" t="str">
            <v>BHT</v>
          </cell>
          <cell r="AL155" t="str">
            <v>A001</v>
          </cell>
          <cell r="AM155">
            <v>20020426</v>
          </cell>
        </row>
        <row r="156">
          <cell r="AJ156" t="str">
            <v>0000000562</v>
          </cell>
          <cell r="AK156" t="str">
            <v>BHT</v>
          </cell>
          <cell r="AL156" t="str">
            <v>A001</v>
          </cell>
          <cell r="AM156">
            <v>20020426</v>
          </cell>
        </row>
        <row r="157">
          <cell r="AJ157" t="str">
            <v>0000000568</v>
          </cell>
          <cell r="AK157" t="str">
            <v>BHT</v>
          </cell>
          <cell r="AL157" t="str">
            <v>A001</v>
          </cell>
          <cell r="AM157">
            <v>20020427</v>
          </cell>
        </row>
        <row r="158">
          <cell r="AJ158" t="str">
            <v>0000000569</v>
          </cell>
          <cell r="AK158" t="str">
            <v>BHT</v>
          </cell>
          <cell r="AL158" t="str">
            <v>A001</v>
          </cell>
          <cell r="AM158">
            <v>20020427</v>
          </cell>
        </row>
        <row r="159">
          <cell r="AJ159" t="str">
            <v>0000000570</v>
          </cell>
          <cell r="AK159" t="str">
            <v>BHT</v>
          </cell>
          <cell r="AL159" t="str">
            <v>A001</v>
          </cell>
          <cell r="AM159">
            <v>20020427</v>
          </cell>
        </row>
        <row r="160">
          <cell r="AJ160" t="str">
            <v>0000000571</v>
          </cell>
          <cell r="AK160" t="str">
            <v>BHT</v>
          </cell>
          <cell r="AL160" t="str">
            <v>A001</v>
          </cell>
          <cell r="AM160">
            <v>20020427</v>
          </cell>
        </row>
        <row r="161">
          <cell r="AJ161" t="str">
            <v>0000000578</v>
          </cell>
          <cell r="AK161" t="str">
            <v>BHT</v>
          </cell>
          <cell r="AL161" t="str">
            <v>A001</v>
          </cell>
          <cell r="AM161">
            <v>20020429</v>
          </cell>
        </row>
        <row r="162">
          <cell r="AJ162" t="str">
            <v>0000000579</v>
          </cell>
          <cell r="AK162" t="str">
            <v>BHT</v>
          </cell>
          <cell r="AL162" t="str">
            <v>A001</v>
          </cell>
          <cell r="AM162">
            <v>20020429</v>
          </cell>
        </row>
        <row r="163">
          <cell r="AJ163" t="str">
            <v>0000000580</v>
          </cell>
          <cell r="AK163" t="str">
            <v>BHT</v>
          </cell>
          <cell r="AL163" t="str">
            <v>A001</v>
          </cell>
          <cell r="AM163">
            <v>20020429</v>
          </cell>
        </row>
        <row r="164">
          <cell r="AJ164" t="str">
            <v>0000000581</v>
          </cell>
          <cell r="AK164" t="str">
            <v>BHT</v>
          </cell>
          <cell r="AL164" t="str">
            <v>A001</v>
          </cell>
          <cell r="AM164">
            <v>20020429</v>
          </cell>
        </row>
        <row r="165">
          <cell r="AJ165" t="str">
            <v>0000000582</v>
          </cell>
          <cell r="AK165" t="str">
            <v>BHT</v>
          </cell>
          <cell r="AL165" t="str">
            <v>A001</v>
          </cell>
          <cell r="AM165">
            <v>20020429</v>
          </cell>
        </row>
        <row r="166">
          <cell r="AJ166" t="str">
            <v>0000000583</v>
          </cell>
          <cell r="AK166" t="str">
            <v>BHT</v>
          </cell>
          <cell r="AL166" t="str">
            <v>A001</v>
          </cell>
          <cell r="AM166">
            <v>20020429</v>
          </cell>
        </row>
        <row r="167">
          <cell r="AJ167" t="str">
            <v>0000000602</v>
          </cell>
          <cell r="AK167" t="str">
            <v>BHT</v>
          </cell>
          <cell r="AL167" t="str">
            <v>A001</v>
          </cell>
          <cell r="AM167">
            <v>20020429</v>
          </cell>
        </row>
        <row r="168">
          <cell r="AJ168" t="str">
            <v>0000000603</v>
          </cell>
          <cell r="AK168" t="str">
            <v>BHT</v>
          </cell>
          <cell r="AL168" t="str">
            <v>A001</v>
          </cell>
          <cell r="AM168">
            <v>20020429</v>
          </cell>
        </row>
        <row r="169">
          <cell r="AJ169" t="str">
            <v>0000000611</v>
          </cell>
          <cell r="AK169" t="str">
            <v>BHT</v>
          </cell>
          <cell r="AL169" t="str">
            <v>A001</v>
          </cell>
          <cell r="AM169">
            <v>20020430</v>
          </cell>
        </row>
        <row r="170">
          <cell r="AJ170" t="str">
            <v>0000000612</v>
          </cell>
          <cell r="AK170" t="str">
            <v>BHT</v>
          </cell>
          <cell r="AL170" t="str">
            <v>A001</v>
          </cell>
          <cell r="AM170">
            <v>20020430</v>
          </cell>
        </row>
        <row r="171">
          <cell r="AJ171" t="str">
            <v>0000000613</v>
          </cell>
          <cell r="AK171" t="str">
            <v>BHT</v>
          </cell>
          <cell r="AL171" t="str">
            <v>A001</v>
          </cell>
          <cell r="AM171">
            <v>20020430</v>
          </cell>
        </row>
        <row r="172">
          <cell r="AJ172" t="str">
            <v>0000000614</v>
          </cell>
          <cell r="AK172" t="str">
            <v>BHT</v>
          </cell>
          <cell r="AL172" t="str">
            <v>A001</v>
          </cell>
          <cell r="AM172">
            <v>20020430</v>
          </cell>
        </row>
        <row r="173">
          <cell r="AJ173" t="str">
            <v>0000000615</v>
          </cell>
          <cell r="AK173" t="str">
            <v>BHT</v>
          </cell>
          <cell r="AL173" t="str">
            <v>A001</v>
          </cell>
          <cell r="AM173">
            <v>20020430</v>
          </cell>
        </row>
        <row r="174">
          <cell r="AJ174" t="str">
            <v>0000000616</v>
          </cell>
          <cell r="AK174" t="str">
            <v>BHT</v>
          </cell>
          <cell r="AL174" t="str">
            <v>A001</v>
          </cell>
          <cell r="AM174">
            <v>20020430</v>
          </cell>
        </row>
        <row r="175">
          <cell r="AJ175" t="str">
            <v>0000000617</v>
          </cell>
          <cell r="AK175" t="str">
            <v>BHT</v>
          </cell>
          <cell r="AL175" t="str">
            <v>A001</v>
          </cell>
          <cell r="AM175">
            <v>20020430</v>
          </cell>
        </row>
        <row r="176">
          <cell r="AJ176" t="str">
            <v>0000000618</v>
          </cell>
          <cell r="AK176" t="str">
            <v>BHT</v>
          </cell>
          <cell r="AL176" t="str">
            <v>A001</v>
          </cell>
          <cell r="AM176">
            <v>20020430</v>
          </cell>
        </row>
        <row r="177">
          <cell r="AJ177" t="str">
            <v>0000000246</v>
          </cell>
          <cell r="AK177" t="str">
            <v>BHT</v>
          </cell>
          <cell r="AL177" t="str">
            <v>A002</v>
          </cell>
          <cell r="AM177">
            <v>20020409</v>
          </cell>
        </row>
        <row r="178">
          <cell r="AJ178" t="str">
            <v>0000000247</v>
          </cell>
          <cell r="AK178" t="str">
            <v>BHT</v>
          </cell>
          <cell r="AL178" t="str">
            <v>A002</v>
          </cell>
          <cell r="AM178">
            <v>20020409</v>
          </cell>
        </row>
        <row r="179">
          <cell r="AJ179" t="str">
            <v>0000000248</v>
          </cell>
          <cell r="AK179" t="str">
            <v>BHT</v>
          </cell>
          <cell r="AL179" t="str">
            <v>A002</v>
          </cell>
          <cell r="AM179">
            <v>20020409</v>
          </cell>
        </row>
        <row r="180">
          <cell r="AJ180" t="str">
            <v>0000000249</v>
          </cell>
          <cell r="AK180" t="str">
            <v>BHT</v>
          </cell>
          <cell r="AL180" t="str">
            <v>A002</v>
          </cell>
          <cell r="AM180">
            <v>20020409</v>
          </cell>
        </row>
        <row r="181">
          <cell r="AJ181" t="str">
            <v>0000000250</v>
          </cell>
          <cell r="AK181" t="str">
            <v>BHT</v>
          </cell>
          <cell r="AL181" t="str">
            <v>A002</v>
          </cell>
          <cell r="AM181">
            <v>20020409</v>
          </cell>
        </row>
        <row r="182">
          <cell r="AJ182" t="str">
            <v>0000000251</v>
          </cell>
          <cell r="AK182" t="str">
            <v>BHT</v>
          </cell>
          <cell r="AL182" t="str">
            <v>A002</v>
          </cell>
          <cell r="AM182">
            <v>20020409</v>
          </cell>
        </row>
        <row r="183">
          <cell r="AJ183" t="str">
            <v>0000000252</v>
          </cell>
          <cell r="AK183" t="str">
            <v>BHT</v>
          </cell>
          <cell r="AL183" t="str">
            <v>A002</v>
          </cell>
          <cell r="AM183">
            <v>20020409</v>
          </cell>
        </row>
        <row r="184">
          <cell r="AJ184" t="str">
            <v>0000000253</v>
          </cell>
          <cell r="AK184" t="str">
            <v>BHT</v>
          </cell>
          <cell r="AL184" t="str">
            <v>A002</v>
          </cell>
          <cell r="AM184">
            <v>20020409</v>
          </cell>
        </row>
        <row r="185">
          <cell r="AJ185" t="str">
            <v>0000000254</v>
          </cell>
          <cell r="AK185" t="str">
            <v>BHT</v>
          </cell>
          <cell r="AL185" t="str">
            <v>A002</v>
          </cell>
          <cell r="AM185">
            <v>20020409</v>
          </cell>
        </row>
        <row r="186">
          <cell r="AJ186" t="str">
            <v>0000000086</v>
          </cell>
          <cell r="AK186" t="str">
            <v>BHT</v>
          </cell>
          <cell r="AL186" t="str">
            <v>F001</v>
          </cell>
          <cell r="AM186">
            <v>20020403</v>
          </cell>
        </row>
        <row r="187">
          <cell r="AJ187" t="str">
            <v>0000000087</v>
          </cell>
          <cell r="AK187" t="str">
            <v>BHT</v>
          </cell>
          <cell r="AL187" t="str">
            <v>F001</v>
          </cell>
          <cell r="AM187">
            <v>20020403</v>
          </cell>
        </row>
        <row r="188">
          <cell r="AJ188" t="str">
            <v>0000000105</v>
          </cell>
          <cell r="AK188" t="str">
            <v>BHT</v>
          </cell>
          <cell r="AL188" t="str">
            <v>F001</v>
          </cell>
          <cell r="AM188">
            <v>20020404</v>
          </cell>
        </row>
        <row r="189">
          <cell r="AJ189" t="str">
            <v>0000000332</v>
          </cell>
          <cell r="AK189" t="str">
            <v>BHT</v>
          </cell>
          <cell r="AL189" t="str">
            <v>F001</v>
          </cell>
          <cell r="AM189">
            <v>20020418</v>
          </cell>
        </row>
        <row r="190">
          <cell r="AJ190" t="str">
            <v>0000000016</v>
          </cell>
          <cell r="AK190" t="str">
            <v>BHT</v>
          </cell>
          <cell r="AL190" t="str">
            <v>H001</v>
          </cell>
          <cell r="AM190">
            <v>20020401</v>
          </cell>
        </row>
        <row r="191">
          <cell r="AJ191" t="str">
            <v>0000000017</v>
          </cell>
          <cell r="AK191" t="str">
            <v>BHT</v>
          </cell>
          <cell r="AL191" t="str">
            <v>H001</v>
          </cell>
          <cell r="AM191">
            <v>20020401</v>
          </cell>
        </row>
        <row r="192">
          <cell r="AJ192" t="str">
            <v>0000000018</v>
          </cell>
          <cell r="AK192" t="str">
            <v>BHT</v>
          </cell>
          <cell r="AL192" t="str">
            <v>H001</v>
          </cell>
          <cell r="AM192">
            <v>20020401</v>
          </cell>
        </row>
        <row r="193">
          <cell r="AJ193" t="str">
            <v>0000000019</v>
          </cell>
          <cell r="AK193" t="str">
            <v>BHT</v>
          </cell>
          <cell r="AL193" t="str">
            <v>H001</v>
          </cell>
          <cell r="AM193">
            <v>20020401</v>
          </cell>
        </row>
        <row r="194">
          <cell r="AJ194" t="str">
            <v>0000000020</v>
          </cell>
          <cell r="AK194" t="str">
            <v>BHT</v>
          </cell>
          <cell r="AL194" t="str">
            <v>H001</v>
          </cell>
          <cell r="AM194">
            <v>20020401</v>
          </cell>
        </row>
        <row r="195">
          <cell r="AJ195" t="str">
            <v>0000000021</v>
          </cell>
          <cell r="AK195" t="str">
            <v>BHT</v>
          </cell>
          <cell r="AL195" t="str">
            <v>H001</v>
          </cell>
          <cell r="AM195">
            <v>20020401</v>
          </cell>
        </row>
        <row r="196">
          <cell r="AJ196" t="str">
            <v>0000000022</v>
          </cell>
          <cell r="AK196" t="str">
            <v>BHT</v>
          </cell>
          <cell r="AL196" t="str">
            <v>H001</v>
          </cell>
          <cell r="AM196">
            <v>20020401</v>
          </cell>
        </row>
        <row r="197">
          <cell r="AJ197" t="str">
            <v>0000000023</v>
          </cell>
          <cell r="AK197" t="str">
            <v>BHT</v>
          </cell>
          <cell r="AL197" t="str">
            <v>H001</v>
          </cell>
          <cell r="AM197">
            <v>20020401</v>
          </cell>
        </row>
        <row r="198">
          <cell r="AJ198" t="str">
            <v>0000000024</v>
          </cell>
          <cell r="AK198" t="str">
            <v>BHT</v>
          </cell>
          <cell r="AL198" t="str">
            <v>H001</v>
          </cell>
          <cell r="AM198">
            <v>20020401</v>
          </cell>
        </row>
        <row r="199">
          <cell r="AJ199" t="str">
            <v>0000000049</v>
          </cell>
          <cell r="AK199" t="str">
            <v>BHT</v>
          </cell>
          <cell r="AL199" t="str">
            <v>H001</v>
          </cell>
          <cell r="AM199">
            <v>20020402</v>
          </cell>
        </row>
        <row r="200">
          <cell r="AJ200" t="str">
            <v>0000000050</v>
          </cell>
          <cell r="AK200" t="str">
            <v>BHT</v>
          </cell>
          <cell r="AL200" t="str">
            <v>H001</v>
          </cell>
          <cell r="AM200">
            <v>20020402</v>
          </cell>
        </row>
        <row r="201">
          <cell r="AJ201" t="str">
            <v>0000000051</v>
          </cell>
          <cell r="AK201" t="str">
            <v>BHT</v>
          </cell>
          <cell r="AL201" t="str">
            <v>H001</v>
          </cell>
          <cell r="AM201">
            <v>20020402</v>
          </cell>
        </row>
        <row r="202">
          <cell r="AJ202" t="str">
            <v>0000000052</v>
          </cell>
          <cell r="AK202" t="str">
            <v>BHT</v>
          </cell>
          <cell r="AL202" t="str">
            <v>H001</v>
          </cell>
          <cell r="AM202">
            <v>20020402</v>
          </cell>
        </row>
        <row r="203">
          <cell r="AJ203" t="str">
            <v>0000000053</v>
          </cell>
          <cell r="AK203" t="str">
            <v>BHT</v>
          </cell>
          <cell r="AL203" t="str">
            <v>H001</v>
          </cell>
          <cell r="AM203">
            <v>20020402</v>
          </cell>
        </row>
        <row r="204">
          <cell r="AJ204" t="str">
            <v>0000000054</v>
          </cell>
          <cell r="AK204" t="str">
            <v>BHT</v>
          </cell>
          <cell r="AL204" t="str">
            <v>H001</v>
          </cell>
          <cell r="AM204">
            <v>20020402</v>
          </cell>
        </row>
        <row r="205">
          <cell r="AJ205" t="str">
            <v>0000000055</v>
          </cell>
          <cell r="AK205" t="str">
            <v>BHT</v>
          </cell>
          <cell r="AL205" t="str">
            <v>H001</v>
          </cell>
          <cell r="AM205">
            <v>20020402</v>
          </cell>
        </row>
        <row r="206">
          <cell r="AJ206" t="str">
            <v>0000000056</v>
          </cell>
          <cell r="AK206" t="str">
            <v>BHT</v>
          </cell>
          <cell r="AL206" t="str">
            <v>H001</v>
          </cell>
          <cell r="AM206">
            <v>20020402</v>
          </cell>
        </row>
        <row r="207">
          <cell r="AJ207" t="str">
            <v>0000000057</v>
          </cell>
          <cell r="AK207" t="str">
            <v>BHT</v>
          </cell>
          <cell r="AL207" t="str">
            <v>H001</v>
          </cell>
          <cell r="AM207">
            <v>20020402</v>
          </cell>
        </row>
        <row r="208">
          <cell r="AJ208" t="str">
            <v>0000000058</v>
          </cell>
          <cell r="AK208" t="str">
            <v>BHT</v>
          </cell>
          <cell r="AL208" t="str">
            <v>H001</v>
          </cell>
          <cell r="AM208">
            <v>20020402</v>
          </cell>
        </row>
        <row r="209">
          <cell r="AJ209" t="str">
            <v>0000000059</v>
          </cell>
          <cell r="AK209" t="str">
            <v>BHT</v>
          </cell>
          <cell r="AL209" t="str">
            <v>H001</v>
          </cell>
          <cell r="AM209">
            <v>20020402</v>
          </cell>
        </row>
        <row r="210">
          <cell r="AJ210" t="str">
            <v>0000000060</v>
          </cell>
          <cell r="AK210" t="str">
            <v>BHT</v>
          </cell>
          <cell r="AL210" t="str">
            <v>H001</v>
          </cell>
          <cell r="AM210">
            <v>20020402</v>
          </cell>
        </row>
        <row r="211">
          <cell r="AJ211" t="str">
            <v>0000000075</v>
          </cell>
          <cell r="AK211" t="str">
            <v>BHT</v>
          </cell>
          <cell r="AL211" t="str">
            <v>H001</v>
          </cell>
          <cell r="AM211">
            <v>20020403</v>
          </cell>
        </row>
        <row r="212">
          <cell r="AJ212" t="str">
            <v>0000000076</v>
          </cell>
          <cell r="AK212" t="str">
            <v>BHT</v>
          </cell>
          <cell r="AL212" t="str">
            <v>H001</v>
          </cell>
          <cell r="AM212">
            <v>20020403</v>
          </cell>
        </row>
        <row r="213">
          <cell r="AJ213" t="str">
            <v>0000000077</v>
          </cell>
          <cell r="AK213" t="str">
            <v>BHT</v>
          </cell>
          <cell r="AL213" t="str">
            <v>H001</v>
          </cell>
          <cell r="AM213">
            <v>20020403</v>
          </cell>
        </row>
        <row r="214">
          <cell r="AJ214" t="str">
            <v>0000000078</v>
          </cell>
          <cell r="AK214" t="str">
            <v>BHT</v>
          </cell>
          <cell r="AL214" t="str">
            <v>H001</v>
          </cell>
          <cell r="AM214">
            <v>20020403</v>
          </cell>
        </row>
        <row r="215">
          <cell r="AJ215" t="str">
            <v>0000000079</v>
          </cell>
          <cell r="AK215" t="str">
            <v>BHT</v>
          </cell>
          <cell r="AL215" t="str">
            <v>H001</v>
          </cell>
          <cell r="AM215">
            <v>20020403</v>
          </cell>
        </row>
        <row r="216">
          <cell r="AJ216" t="str">
            <v>0000000080</v>
          </cell>
          <cell r="AK216" t="str">
            <v>BHT</v>
          </cell>
          <cell r="AL216" t="str">
            <v>H001</v>
          </cell>
          <cell r="AM216">
            <v>20020403</v>
          </cell>
        </row>
        <row r="217">
          <cell r="AJ217" t="str">
            <v>0000000081</v>
          </cell>
          <cell r="AK217" t="str">
            <v>BHT</v>
          </cell>
          <cell r="AL217" t="str">
            <v>H001</v>
          </cell>
          <cell r="AM217">
            <v>20020403</v>
          </cell>
        </row>
        <row r="218">
          <cell r="AJ218" t="str">
            <v>0000000082</v>
          </cell>
          <cell r="AK218" t="str">
            <v>BHT</v>
          </cell>
          <cell r="AL218" t="str">
            <v>H001</v>
          </cell>
          <cell r="AM218">
            <v>20020403</v>
          </cell>
        </row>
        <row r="219">
          <cell r="AJ219" t="str">
            <v>0000000083</v>
          </cell>
          <cell r="AK219" t="str">
            <v>BHT</v>
          </cell>
          <cell r="AL219" t="str">
            <v>H001</v>
          </cell>
          <cell r="AM219">
            <v>20020403</v>
          </cell>
        </row>
        <row r="220">
          <cell r="AJ220" t="str">
            <v>0000000084</v>
          </cell>
          <cell r="AK220" t="str">
            <v>BHT</v>
          </cell>
          <cell r="AL220" t="str">
            <v>H001</v>
          </cell>
          <cell r="AM220">
            <v>20020403</v>
          </cell>
        </row>
        <row r="221">
          <cell r="AJ221" t="str">
            <v>0000000085</v>
          </cell>
          <cell r="AK221" t="str">
            <v>BHT</v>
          </cell>
          <cell r="AL221" t="str">
            <v>H001</v>
          </cell>
          <cell r="AM221">
            <v>20020403</v>
          </cell>
        </row>
        <row r="222">
          <cell r="AJ222" t="str">
            <v>0000000117</v>
          </cell>
          <cell r="AK222" t="str">
            <v>BHT</v>
          </cell>
          <cell r="AL222" t="str">
            <v>H001</v>
          </cell>
          <cell r="AM222">
            <v>20020404</v>
          </cell>
        </row>
        <row r="223">
          <cell r="AJ223" t="str">
            <v>0000000118</v>
          </cell>
          <cell r="AK223" t="str">
            <v>BHT</v>
          </cell>
          <cell r="AL223" t="str">
            <v>H001</v>
          </cell>
          <cell r="AM223">
            <v>20020404</v>
          </cell>
        </row>
        <row r="224">
          <cell r="AJ224" t="str">
            <v>0000000119</v>
          </cell>
          <cell r="AK224" t="str">
            <v>BHT</v>
          </cell>
          <cell r="AL224" t="str">
            <v>H001</v>
          </cell>
          <cell r="AM224">
            <v>20020404</v>
          </cell>
        </row>
        <row r="225">
          <cell r="AJ225" t="str">
            <v>0000000120</v>
          </cell>
          <cell r="AK225" t="str">
            <v>BHT</v>
          </cell>
          <cell r="AL225" t="str">
            <v>H001</v>
          </cell>
          <cell r="AM225">
            <v>20020404</v>
          </cell>
        </row>
        <row r="226">
          <cell r="AJ226" t="str">
            <v>0000000121</v>
          </cell>
          <cell r="AK226" t="str">
            <v>BHT</v>
          </cell>
          <cell r="AL226" t="str">
            <v>H001</v>
          </cell>
          <cell r="AM226">
            <v>20020404</v>
          </cell>
        </row>
        <row r="227">
          <cell r="AJ227" t="str">
            <v>0000000122</v>
          </cell>
          <cell r="AK227" t="str">
            <v>BHT</v>
          </cell>
          <cell r="AL227" t="str">
            <v>H001</v>
          </cell>
          <cell r="AM227">
            <v>20020404</v>
          </cell>
        </row>
        <row r="228">
          <cell r="AJ228" t="str">
            <v>0000000123</v>
          </cell>
          <cell r="AK228" t="str">
            <v>BHT</v>
          </cell>
          <cell r="AL228" t="str">
            <v>H001</v>
          </cell>
          <cell r="AM228">
            <v>20020404</v>
          </cell>
        </row>
        <row r="229">
          <cell r="AJ229" t="str">
            <v>0000000124</v>
          </cell>
          <cell r="AK229" t="str">
            <v>BHT</v>
          </cell>
          <cell r="AL229" t="str">
            <v>H001</v>
          </cell>
          <cell r="AM229">
            <v>20020404</v>
          </cell>
        </row>
        <row r="230">
          <cell r="AJ230" t="str">
            <v>0000000149</v>
          </cell>
          <cell r="AK230" t="str">
            <v>BHT</v>
          </cell>
          <cell r="AL230" t="str">
            <v>H001</v>
          </cell>
          <cell r="AM230">
            <v>20020405</v>
          </cell>
        </row>
        <row r="231">
          <cell r="AJ231" t="str">
            <v>0000000150</v>
          </cell>
          <cell r="AK231" t="str">
            <v>BHT</v>
          </cell>
          <cell r="AL231" t="str">
            <v>H001</v>
          </cell>
          <cell r="AM231">
            <v>20020405</v>
          </cell>
        </row>
        <row r="232">
          <cell r="AJ232" t="str">
            <v>0000000151</v>
          </cell>
          <cell r="AK232" t="str">
            <v>BHT</v>
          </cell>
          <cell r="AL232" t="str">
            <v>H001</v>
          </cell>
          <cell r="AM232">
            <v>20020405</v>
          </cell>
        </row>
        <row r="233">
          <cell r="AJ233" t="str">
            <v>0000000152</v>
          </cell>
          <cell r="AK233" t="str">
            <v>BHT</v>
          </cell>
          <cell r="AL233" t="str">
            <v>H001</v>
          </cell>
          <cell r="AM233">
            <v>20020405</v>
          </cell>
        </row>
        <row r="234">
          <cell r="AJ234" t="str">
            <v>0000000153</v>
          </cell>
          <cell r="AK234" t="str">
            <v>BHT</v>
          </cell>
          <cell r="AL234" t="str">
            <v>H001</v>
          </cell>
          <cell r="AM234">
            <v>20020405</v>
          </cell>
        </row>
        <row r="235">
          <cell r="AJ235" t="str">
            <v>0000000154</v>
          </cell>
          <cell r="AK235" t="str">
            <v>BHT</v>
          </cell>
          <cell r="AL235" t="str">
            <v>H001</v>
          </cell>
          <cell r="AM235">
            <v>20020405</v>
          </cell>
        </row>
        <row r="236">
          <cell r="AJ236" t="str">
            <v>0000000155</v>
          </cell>
          <cell r="AK236" t="str">
            <v>BHT</v>
          </cell>
          <cell r="AL236" t="str">
            <v>H001</v>
          </cell>
          <cell r="AM236">
            <v>20020405</v>
          </cell>
        </row>
        <row r="237">
          <cell r="AJ237" t="str">
            <v>0000000156</v>
          </cell>
          <cell r="AK237" t="str">
            <v>BHT</v>
          </cell>
          <cell r="AL237" t="str">
            <v>H001</v>
          </cell>
          <cell r="AM237">
            <v>20020405</v>
          </cell>
        </row>
        <row r="238">
          <cell r="AJ238" t="str">
            <v>0000000157</v>
          </cell>
          <cell r="AK238" t="str">
            <v>BHT</v>
          </cell>
          <cell r="AL238" t="str">
            <v>H001</v>
          </cell>
          <cell r="AM238">
            <v>20020405</v>
          </cell>
        </row>
        <row r="239">
          <cell r="AJ239" t="str">
            <v>0000000177</v>
          </cell>
          <cell r="AK239" t="str">
            <v>BHT</v>
          </cell>
          <cell r="AL239" t="str">
            <v>H001</v>
          </cell>
          <cell r="AM239">
            <v>20020406</v>
          </cell>
        </row>
        <row r="240">
          <cell r="AJ240" t="str">
            <v>0000000178</v>
          </cell>
          <cell r="AK240" t="str">
            <v>BHT</v>
          </cell>
          <cell r="AL240" t="str">
            <v>H001</v>
          </cell>
          <cell r="AM240">
            <v>20020406</v>
          </cell>
        </row>
        <row r="241">
          <cell r="AJ241" t="str">
            <v>0000000179</v>
          </cell>
          <cell r="AK241" t="str">
            <v>BHT</v>
          </cell>
          <cell r="AL241" t="str">
            <v>H001</v>
          </cell>
          <cell r="AM241">
            <v>20020406</v>
          </cell>
        </row>
        <row r="242">
          <cell r="AJ242" t="str">
            <v>0000000180</v>
          </cell>
          <cell r="AK242" t="str">
            <v>BHT</v>
          </cell>
          <cell r="AL242" t="str">
            <v>H001</v>
          </cell>
          <cell r="AM242">
            <v>20020406</v>
          </cell>
        </row>
        <row r="243">
          <cell r="AJ243" t="str">
            <v>0000000181</v>
          </cell>
          <cell r="AK243" t="str">
            <v>BHT</v>
          </cell>
          <cell r="AL243" t="str">
            <v>H001</v>
          </cell>
          <cell r="AM243">
            <v>20020406</v>
          </cell>
        </row>
        <row r="244">
          <cell r="AJ244" t="str">
            <v>0000000182</v>
          </cell>
          <cell r="AK244" t="str">
            <v>BHT</v>
          </cell>
          <cell r="AL244" t="str">
            <v>H001</v>
          </cell>
          <cell r="AM244">
            <v>20020406</v>
          </cell>
        </row>
        <row r="245">
          <cell r="AJ245" t="str">
            <v>0000000183</v>
          </cell>
          <cell r="AK245" t="str">
            <v>BHT</v>
          </cell>
          <cell r="AL245" t="str">
            <v>H001</v>
          </cell>
          <cell r="AM245">
            <v>20020406</v>
          </cell>
        </row>
        <row r="246">
          <cell r="AJ246" t="str">
            <v>0000000184</v>
          </cell>
          <cell r="AK246" t="str">
            <v>BHT</v>
          </cell>
          <cell r="AL246" t="str">
            <v>H001</v>
          </cell>
          <cell r="AM246">
            <v>20020406</v>
          </cell>
        </row>
        <row r="247">
          <cell r="AJ247" t="str">
            <v>0000000185</v>
          </cell>
          <cell r="AK247" t="str">
            <v>BHT</v>
          </cell>
          <cell r="AL247" t="str">
            <v>H001</v>
          </cell>
          <cell r="AM247">
            <v>20020406</v>
          </cell>
        </row>
        <row r="248">
          <cell r="AJ248" t="str">
            <v>0000000186</v>
          </cell>
          <cell r="AK248" t="str">
            <v>BHT</v>
          </cell>
          <cell r="AL248" t="str">
            <v>H001</v>
          </cell>
          <cell r="AM248">
            <v>20020406</v>
          </cell>
        </row>
        <row r="249">
          <cell r="AJ249" t="str">
            <v>0000000187</v>
          </cell>
          <cell r="AK249" t="str">
            <v>BHT</v>
          </cell>
          <cell r="AL249" t="str">
            <v>H001</v>
          </cell>
          <cell r="AM249">
            <v>20020406</v>
          </cell>
        </row>
        <row r="250">
          <cell r="AJ250" t="str">
            <v>0000000188</v>
          </cell>
          <cell r="AK250" t="str">
            <v>BHT</v>
          </cell>
          <cell r="AL250" t="str">
            <v>H001</v>
          </cell>
          <cell r="AM250">
            <v>20020406</v>
          </cell>
        </row>
        <row r="251">
          <cell r="AJ251" t="str">
            <v>0000000189</v>
          </cell>
          <cell r="AK251" t="str">
            <v>BHT</v>
          </cell>
          <cell r="AL251" t="str">
            <v>H001</v>
          </cell>
          <cell r="AM251">
            <v>20020406</v>
          </cell>
        </row>
        <row r="252">
          <cell r="AJ252" t="str">
            <v>0000000190</v>
          </cell>
          <cell r="AK252" t="str">
            <v>BHT</v>
          </cell>
          <cell r="AL252" t="str">
            <v>H001</v>
          </cell>
          <cell r="AM252">
            <v>20020406</v>
          </cell>
        </row>
        <row r="253">
          <cell r="AJ253" t="str">
            <v>0000000191</v>
          </cell>
          <cell r="AK253" t="str">
            <v>BHT</v>
          </cell>
          <cell r="AL253" t="str">
            <v>H001</v>
          </cell>
          <cell r="AM253">
            <v>20020406</v>
          </cell>
        </row>
        <row r="254">
          <cell r="AJ254" t="str">
            <v>0000000192</v>
          </cell>
          <cell r="AK254" t="str">
            <v>BHT</v>
          </cell>
          <cell r="AL254" t="str">
            <v>H001</v>
          </cell>
          <cell r="AM254">
            <v>20020406</v>
          </cell>
        </row>
        <row r="255">
          <cell r="AJ255" t="str">
            <v>0000000193</v>
          </cell>
          <cell r="AK255" t="str">
            <v>BHT</v>
          </cell>
          <cell r="AL255" t="str">
            <v>H001</v>
          </cell>
          <cell r="AM255">
            <v>20020406</v>
          </cell>
        </row>
        <row r="256">
          <cell r="AJ256" t="str">
            <v>0000000194</v>
          </cell>
          <cell r="AK256" t="str">
            <v>BHT</v>
          </cell>
          <cell r="AL256" t="str">
            <v>H001</v>
          </cell>
          <cell r="AM256">
            <v>20020406</v>
          </cell>
        </row>
        <row r="257">
          <cell r="AJ257" t="str">
            <v>0000000195</v>
          </cell>
          <cell r="AK257" t="str">
            <v>BHT</v>
          </cell>
          <cell r="AL257" t="str">
            <v>H001</v>
          </cell>
          <cell r="AM257">
            <v>20020406</v>
          </cell>
        </row>
        <row r="258">
          <cell r="AJ258" t="str">
            <v>0000000203</v>
          </cell>
          <cell r="AK258" t="str">
            <v>BHT</v>
          </cell>
          <cell r="AL258" t="str">
            <v>H001</v>
          </cell>
          <cell r="AM258">
            <v>20020408</v>
          </cell>
        </row>
        <row r="259">
          <cell r="AJ259" t="str">
            <v>0000000204</v>
          </cell>
          <cell r="AK259" t="str">
            <v>BHT</v>
          </cell>
          <cell r="AL259" t="str">
            <v>H001</v>
          </cell>
          <cell r="AM259">
            <v>20020408</v>
          </cell>
        </row>
        <row r="260">
          <cell r="AJ260" t="str">
            <v>0000000205</v>
          </cell>
          <cell r="AK260" t="str">
            <v>BHT</v>
          </cell>
          <cell r="AL260" t="str">
            <v>H001</v>
          </cell>
          <cell r="AM260">
            <v>20020408</v>
          </cell>
        </row>
        <row r="261">
          <cell r="AJ261" t="str">
            <v>0000000206</v>
          </cell>
          <cell r="AK261" t="str">
            <v>BHT</v>
          </cell>
          <cell r="AL261" t="str">
            <v>H001</v>
          </cell>
          <cell r="AM261">
            <v>20020408</v>
          </cell>
        </row>
        <row r="262">
          <cell r="AJ262" t="str">
            <v>0000000207</v>
          </cell>
          <cell r="AK262" t="str">
            <v>BHT</v>
          </cell>
          <cell r="AL262" t="str">
            <v>H001</v>
          </cell>
          <cell r="AM262">
            <v>20020408</v>
          </cell>
        </row>
        <row r="263">
          <cell r="AJ263" t="str">
            <v>0000000225</v>
          </cell>
          <cell r="AK263" t="str">
            <v>BHT</v>
          </cell>
          <cell r="AL263" t="str">
            <v>H001</v>
          </cell>
          <cell r="AM263">
            <v>20020409</v>
          </cell>
        </row>
        <row r="264">
          <cell r="AJ264" t="str">
            <v>0000000226</v>
          </cell>
          <cell r="AK264" t="str">
            <v>BHT</v>
          </cell>
          <cell r="AL264" t="str">
            <v>H001</v>
          </cell>
          <cell r="AM264">
            <v>20020409</v>
          </cell>
        </row>
        <row r="265">
          <cell r="AJ265" t="str">
            <v>0000000227</v>
          </cell>
          <cell r="AK265" t="str">
            <v>BHT</v>
          </cell>
          <cell r="AL265" t="str">
            <v>H001</v>
          </cell>
          <cell r="AM265">
            <v>20020409</v>
          </cell>
        </row>
        <row r="266">
          <cell r="AJ266" t="str">
            <v>0000000228</v>
          </cell>
          <cell r="AK266" t="str">
            <v>BHT</v>
          </cell>
          <cell r="AL266" t="str">
            <v>H001</v>
          </cell>
          <cell r="AM266">
            <v>20020409</v>
          </cell>
        </row>
        <row r="267">
          <cell r="AJ267" t="str">
            <v>0000000229</v>
          </cell>
          <cell r="AK267" t="str">
            <v>BHT</v>
          </cell>
          <cell r="AL267" t="str">
            <v>H001</v>
          </cell>
          <cell r="AM267">
            <v>20020409</v>
          </cell>
        </row>
        <row r="268">
          <cell r="AJ268" t="str">
            <v>0000000230</v>
          </cell>
          <cell r="AK268" t="str">
            <v>BHT</v>
          </cell>
          <cell r="AL268" t="str">
            <v>H001</v>
          </cell>
          <cell r="AM268">
            <v>20020409</v>
          </cell>
        </row>
        <row r="269">
          <cell r="AJ269" t="str">
            <v>0000000231</v>
          </cell>
          <cell r="AK269" t="str">
            <v>BHT</v>
          </cell>
          <cell r="AL269" t="str">
            <v>H001</v>
          </cell>
          <cell r="AM269">
            <v>20020409</v>
          </cell>
        </row>
        <row r="270">
          <cell r="AJ270" t="str">
            <v>0000000232</v>
          </cell>
          <cell r="AK270" t="str">
            <v>BHT</v>
          </cell>
          <cell r="AL270" t="str">
            <v>H001</v>
          </cell>
          <cell r="AM270">
            <v>20020409</v>
          </cell>
        </row>
        <row r="271">
          <cell r="AJ271" t="str">
            <v>0000000233</v>
          </cell>
          <cell r="AK271" t="str">
            <v>BHT</v>
          </cell>
          <cell r="AL271" t="str">
            <v>H001</v>
          </cell>
          <cell r="AM271">
            <v>20020409</v>
          </cell>
        </row>
        <row r="272">
          <cell r="AJ272" t="str">
            <v>0000000234</v>
          </cell>
          <cell r="AK272" t="str">
            <v>BHT</v>
          </cell>
          <cell r="AL272" t="str">
            <v>H001</v>
          </cell>
          <cell r="AM272">
            <v>20020409</v>
          </cell>
        </row>
        <row r="273">
          <cell r="AJ273" t="str">
            <v>0000000235</v>
          </cell>
          <cell r="AK273" t="str">
            <v>BHT</v>
          </cell>
          <cell r="AL273" t="str">
            <v>H001</v>
          </cell>
          <cell r="AM273">
            <v>20020409</v>
          </cell>
        </row>
        <row r="274">
          <cell r="AJ274" t="str">
            <v>0000000236</v>
          </cell>
          <cell r="AK274" t="str">
            <v>BHT</v>
          </cell>
          <cell r="AL274" t="str">
            <v>H001</v>
          </cell>
          <cell r="AM274">
            <v>20020409</v>
          </cell>
        </row>
        <row r="275">
          <cell r="AJ275" t="str">
            <v>0000000237</v>
          </cell>
          <cell r="AK275" t="str">
            <v>BHT</v>
          </cell>
          <cell r="AL275" t="str">
            <v>H001</v>
          </cell>
          <cell r="AM275">
            <v>20020409</v>
          </cell>
        </row>
        <row r="276">
          <cell r="AJ276" t="str">
            <v>0000000238</v>
          </cell>
          <cell r="AK276" t="str">
            <v>BHT</v>
          </cell>
          <cell r="AL276" t="str">
            <v>H001</v>
          </cell>
          <cell r="AM276">
            <v>20020409</v>
          </cell>
        </row>
        <row r="277">
          <cell r="AJ277" t="str">
            <v>0000000239</v>
          </cell>
          <cell r="AK277" t="str">
            <v>BHT</v>
          </cell>
          <cell r="AL277" t="str">
            <v>H001</v>
          </cell>
          <cell r="AM277">
            <v>20020409</v>
          </cell>
        </row>
        <row r="278">
          <cell r="AJ278" t="str">
            <v>0000000240</v>
          </cell>
          <cell r="AK278" t="str">
            <v>BHT</v>
          </cell>
          <cell r="AL278" t="str">
            <v>H001</v>
          </cell>
          <cell r="AM278">
            <v>20020409</v>
          </cell>
        </row>
        <row r="279">
          <cell r="AJ279" t="str">
            <v>0000000270</v>
          </cell>
          <cell r="AK279" t="str">
            <v>BHT</v>
          </cell>
          <cell r="AL279" t="str">
            <v>H001</v>
          </cell>
          <cell r="AM279">
            <v>20020410</v>
          </cell>
        </row>
        <row r="280">
          <cell r="AJ280" t="str">
            <v>0000000271</v>
          </cell>
          <cell r="AK280" t="str">
            <v>BHT</v>
          </cell>
          <cell r="AL280" t="str">
            <v>H001</v>
          </cell>
          <cell r="AM280">
            <v>20020410</v>
          </cell>
        </row>
        <row r="281">
          <cell r="AJ281" t="str">
            <v>0000000272</v>
          </cell>
          <cell r="AK281" t="str">
            <v>BHT</v>
          </cell>
          <cell r="AL281" t="str">
            <v>H001</v>
          </cell>
          <cell r="AM281">
            <v>20020410</v>
          </cell>
        </row>
        <row r="282">
          <cell r="AJ282" t="str">
            <v>0000000273</v>
          </cell>
          <cell r="AK282" t="str">
            <v>BHT</v>
          </cell>
          <cell r="AL282" t="str">
            <v>H001</v>
          </cell>
          <cell r="AM282">
            <v>20020410</v>
          </cell>
        </row>
        <row r="283">
          <cell r="AJ283" t="str">
            <v>0000000274</v>
          </cell>
          <cell r="AK283" t="str">
            <v>BHT</v>
          </cell>
          <cell r="AL283" t="str">
            <v>H001</v>
          </cell>
          <cell r="AM283">
            <v>20020410</v>
          </cell>
        </row>
        <row r="284">
          <cell r="AJ284" t="str">
            <v>0000000275</v>
          </cell>
          <cell r="AK284" t="str">
            <v>BHT</v>
          </cell>
          <cell r="AL284" t="str">
            <v>H001</v>
          </cell>
          <cell r="AM284">
            <v>20020410</v>
          </cell>
        </row>
        <row r="285">
          <cell r="AJ285" t="str">
            <v>0000000276</v>
          </cell>
          <cell r="AK285" t="str">
            <v>BHT</v>
          </cell>
          <cell r="AL285" t="str">
            <v>H001</v>
          </cell>
          <cell r="AM285">
            <v>20020410</v>
          </cell>
        </row>
        <row r="286">
          <cell r="AJ286" t="str">
            <v>0000000277</v>
          </cell>
          <cell r="AK286" t="str">
            <v>BHT</v>
          </cell>
          <cell r="AL286" t="str">
            <v>H001</v>
          </cell>
          <cell r="AM286">
            <v>20020410</v>
          </cell>
        </row>
        <row r="287">
          <cell r="AJ287" t="str">
            <v>0000000278</v>
          </cell>
          <cell r="AK287" t="str">
            <v>BHT</v>
          </cell>
          <cell r="AL287" t="str">
            <v>H001</v>
          </cell>
          <cell r="AM287">
            <v>20020410</v>
          </cell>
        </row>
        <row r="288">
          <cell r="AJ288" t="str">
            <v>0000000279</v>
          </cell>
          <cell r="AK288" t="str">
            <v>BHT</v>
          </cell>
          <cell r="AL288" t="str">
            <v>H001</v>
          </cell>
          <cell r="AM288">
            <v>20020410</v>
          </cell>
        </row>
        <row r="289">
          <cell r="AJ289" t="str">
            <v>0000000280</v>
          </cell>
          <cell r="AK289" t="str">
            <v>BHT</v>
          </cell>
          <cell r="AL289" t="str">
            <v>H001</v>
          </cell>
          <cell r="AM289">
            <v>20020410</v>
          </cell>
        </row>
        <row r="290">
          <cell r="AJ290" t="str">
            <v>0000000281</v>
          </cell>
          <cell r="AK290" t="str">
            <v>BHT</v>
          </cell>
          <cell r="AL290" t="str">
            <v>H001</v>
          </cell>
          <cell r="AM290">
            <v>20020410</v>
          </cell>
        </row>
        <row r="291">
          <cell r="AJ291" t="str">
            <v>0000000282</v>
          </cell>
          <cell r="AK291" t="str">
            <v>BHT</v>
          </cell>
          <cell r="AL291" t="str">
            <v>H001</v>
          </cell>
          <cell r="AM291">
            <v>20020410</v>
          </cell>
        </row>
        <row r="292">
          <cell r="AJ292" t="str">
            <v>0000000283</v>
          </cell>
          <cell r="AK292" t="str">
            <v>BHT</v>
          </cell>
          <cell r="AL292" t="str">
            <v>H001</v>
          </cell>
          <cell r="AM292">
            <v>20020410</v>
          </cell>
        </row>
        <row r="293">
          <cell r="AJ293" t="str">
            <v>0000000284</v>
          </cell>
          <cell r="AK293" t="str">
            <v>BHT</v>
          </cell>
          <cell r="AL293" t="str">
            <v>H001</v>
          </cell>
          <cell r="AM293">
            <v>20020410</v>
          </cell>
        </row>
        <row r="294">
          <cell r="AJ294" t="str">
            <v>0000000294</v>
          </cell>
          <cell r="AK294" t="str">
            <v>BHT</v>
          </cell>
          <cell r="AL294" t="str">
            <v>H001</v>
          </cell>
          <cell r="AM294">
            <v>20020411</v>
          </cell>
        </row>
        <row r="295">
          <cell r="AJ295" t="str">
            <v>0000000295</v>
          </cell>
          <cell r="AK295" t="str">
            <v>BHT</v>
          </cell>
          <cell r="AL295" t="str">
            <v>H001</v>
          </cell>
          <cell r="AM295">
            <v>20020411</v>
          </cell>
        </row>
        <row r="296">
          <cell r="AJ296" t="str">
            <v>0000000296</v>
          </cell>
          <cell r="AK296" t="str">
            <v>BHT</v>
          </cell>
          <cell r="AL296" t="str">
            <v>H001</v>
          </cell>
          <cell r="AM296">
            <v>20020411</v>
          </cell>
        </row>
        <row r="297">
          <cell r="AJ297" t="str">
            <v>0000000297</v>
          </cell>
          <cell r="AK297" t="str">
            <v>BHT</v>
          </cell>
          <cell r="AL297" t="str">
            <v>H001</v>
          </cell>
          <cell r="AM297">
            <v>20020411</v>
          </cell>
        </row>
        <row r="298">
          <cell r="AJ298" t="str">
            <v>0000000298</v>
          </cell>
          <cell r="AK298" t="str">
            <v>BHT</v>
          </cell>
          <cell r="AL298" t="str">
            <v>H001</v>
          </cell>
          <cell r="AM298">
            <v>20020411</v>
          </cell>
        </row>
        <row r="299">
          <cell r="AJ299" t="str">
            <v>0000000299</v>
          </cell>
          <cell r="AK299" t="str">
            <v>BHT</v>
          </cell>
          <cell r="AL299" t="str">
            <v>H001</v>
          </cell>
          <cell r="AM299">
            <v>20020411</v>
          </cell>
        </row>
        <row r="300">
          <cell r="AJ300" t="str">
            <v>0000000300</v>
          </cell>
          <cell r="AK300" t="str">
            <v>BHT</v>
          </cell>
          <cell r="AL300" t="str">
            <v>H001</v>
          </cell>
          <cell r="AM300">
            <v>20020411</v>
          </cell>
        </row>
        <row r="301">
          <cell r="AJ301" t="str">
            <v>0000000301</v>
          </cell>
          <cell r="AK301" t="str">
            <v>BHT</v>
          </cell>
          <cell r="AL301" t="str">
            <v>H001</v>
          </cell>
          <cell r="AM301">
            <v>20020411</v>
          </cell>
        </row>
        <row r="302">
          <cell r="AJ302" t="str">
            <v>0000000302</v>
          </cell>
          <cell r="AK302" t="str">
            <v>BHT</v>
          </cell>
          <cell r="AL302" t="str">
            <v>H001</v>
          </cell>
          <cell r="AM302">
            <v>20020411</v>
          </cell>
        </row>
        <row r="303">
          <cell r="AJ303" t="str">
            <v>0000000303</v>
          </cell>
          <cell r="AK303" t="str">
            <v>BHT</v>
          </cell>
          <cell r="AL303" t="str">
            <v>H001</v>
          </cell>
          <cell r="AM303">
            <v>20020411</v>
          </cell>
        </row>
        <row r="304">
          <cell r="AJ304" t="str">
            <v>0000000304</v>
          </cell>
          <cell r="AK304" t="str">
            <v>BHT</v>
          </cell>
          <cell r="AL304" t="str">
            <v>H001</v>
          </cell>
          <cell r="AM304">
            <v>20020411</v>
          </cell>
        </row>
        <row r="305">
          <cell r="AJ305" t="str">
            <v>0000000305</v>
          </cell>
          <cell r="AK305" t="str">
            <v>BHT</v>
          </cell>
          <cell r="AL305" t="str">
            <v>H001</v>
          </cell>
          <cell r="AM305">
            <v>20020411</v>
          </cell>
        </row>
        <row r="306">
          <cell r="AJ306" t="str">
            <v>0000000306</v>
          </cell>
          <cell r="AK306" t="str">
            <v>BHT</v>
          </cell>
          <cell r="AL306" t="str">
            <v>H001</v>
          </cell>
          <cell r="AM306">
            <v>20020411</v>
          </cell>
        </row>
        <row r="307">
          <cell r="AJ307" t="str">
            <v>0000000325</v>
          </cell>
          <cell r="AK307" t="str">
            <v>BHT</v>
          </cell>
          <cell r="AL307" t="str">
            <v>H001</v>
          </cell>
          <cell r="AM307">
            <v>20020412</v>
          </cell>
        </row>
        <row r="308">
          <cell r="AJ308" t="str">
            <v>0000000326</v>
          </cell>
          <cell r="AK308" t="str">
            <v>BHT</v>
          </cell>
          <cell r="AL308" t="str">
            <v>H001</v>
          </cell>
          <cell r="AM308">
            <v>20020412</v>
          </cell>
        </row>
        <row r="309">
          <cell r="AJ309" t="str">
            <v>0000000335</v>
          </cell>
          <cell r="AK309" t="str">
            <v>BHT</v>
          </cell>
          <cell r="AL309" t="str">
            <v>H001</v>
          </cell>
          <cell r="AM309">
            <v>20020418</v>
          </cell>
        </row>
        <row r="310">
          <cell r="AJ310" t="str">
            <v>0000000336</v>
          </cell>
          <cell r="AK310" t="str">
            <v>BHT</v>
          </cell>
          <cell r="AL310" t="str">
            <v>H001</v>
          </cell>
          <cell r="AM310">
            <v>20020418</v>
          </cell>
        </row>
        <row r="311">
          <cell r="AJ311" t="str">
            <v>0000000337</v>
          </cell>
          <cell r="AK311" t="str">
            <v>BHT</v>
          </cell>
          <cell r="AL311" t="str">
            <v>H001</v>
          </cell>
          <cell r="AM311">
            <v>20020418</v>
          </cell>
        </row>
        <row r="312">
          <cell r="AJ312" t="str">
            <v>0000000338</v>
          </cell>
          <cell r="AK312" t="str">
            <v>BHT</v>
          </cell>
          <cell r="AL312" t="str">
            <v>H001</v>
          </cell>
          <cell r="AM312">
            <v>20020418</v>
          </cell>
        </row>
        <row r="313">
          <cell r="AJ313" t="str">
            <v>0000000339</v>
          </cell>
          <cell r="AK313" t="str">
            <v>BHT</v>
          </cell>
          <cell r="AL313" t="str">
            <v>H001</v>
          </cell>
          <cell r="AM313">
            <v>20020418</v>
          </cell>
        </row>
        <row r="314">
          <cell r="AJ314" t="str">
            <v>0000000340</v>
          </cell>
          <cell r="AK314" t="str">
            <v>BHT</v>
          </cell>
          <cell r="AL314" t="str">
            <v>H001</v>
          </cell>
          <cell r="AM314">
            <v>20020418</v>
          </cell>
        </row>
        <row r="315">
          <cell r="AJ315" t="str">
            <v>0000000341</v>
          </cell>
          <cell r="AK315" t="str">
            <v>BHT</v>
          </cell>
          <cell r="AL315" t="str">
            <v>H001</v>
          </cell>
          <cell r="AM315">
            <v>20020418</v>
          </cell>
        </row>
        <row r="316">
          <cell r="AJ316" t="str">
            <v>0000000342</v>
          </cell>
          <cell r="AK316" t="str">
            <v>BHT</v>
          </cell>
          <cell r="AL316" t="str">
            <v>H001</v>
          </cell>
          <cell r="AM316">
            <v>20020418</v>
          </cell>
        </row>
        <row r="317">
          <cell r="AJ317" t="str">
            <v>0000000343</v>
          </cell>
          <cell r="AK317" t="str">
            <v>BHT</v>
          </cell>
          <cell r="AL317" t="str">
            <v>H001</v>
          </cell>
          <cell r="AM317">
            <v>20020418</v>
          </cell>
        </row>
        <row r="318">
          <cell r="AJ318" t="str">
            <v>0000000344</v>
          </cell>
          <cell r="AK318" t="str">
            <v>BHT</v>
          </cell>
          <cell r="AL318" t="str">
            <v>H001</v>
          </cell>
          <cell r="AM318">
            <v>20020418</v>
          </cell>
        </row>
        <row r="319">
          <cell r="AJ319" t="str">
            <v>0000000345</v>
          </cell>
          <cell r="AK319" t="str">
            <v>BHT</v>
          </cell>
          <cell r="AL319" t="str">
            <v>H001</v>
          </cell>
          <cell r="AM319">
            <v>20020418</v>
          </cell>
        </row>
        <row r="320">
          <cell r="AJ320" t="str">
            <v>0000000346</v>
          </cell>
          <cell r="AK320" t="str">
            <v>BHT</v>
          </cell>
          <cell r="AL320" t="str">
            <v>H001</v>
          </cell>
          <cell r="AM320">
            <v>20020418</v>
          </cell>
        </row>
        <row r="321">
          <cell r="AJ321" t="str">
            <v>0000000347</v>
          </cell>
          <cell r="AK321" t="str">
            <v>BHT</v>
          </cell>
          <cell r="AL321" t="str">
            <v>H001</v>
          </cell>
          <cell r="AM321">
            <v>20020418</v>
          </cell>
        </row>
        <row r="322">
          <cell r="AJ322" t="str">
            <v>0000000348</v>
          </cell>
          <cell r="AK322" t="str">
            <v>BHT</v>
          </cell>
          <cell r="AL322" t="str">
            <v>H001</v>
          </cell>
          <cell r="AM322">
            <v>20020418</v>
          </cell>
        </row>
        <row r="323">
          <cell r="AJ323" t="str">
            <v>0000000349</v>
          </cell>
          <cell r="AK323" t="str">
            <v>BHT</v>
          </cell>
          <cell r="AL323" t="str">
            <v>H001</v>
          </cell>
          <cell r="AM323">
            <v>20020418</v>
          </cell>
        </row>
        <row r="324">
          <cell r="AJ324" t="str">
            <v>0000000350</v>
          </cell>
          <cell r="AK324" t="str">
            <v>BHT</v>
          </cell>
          <cell r="AL324" t="str">
            <v>H001</v>
          </cell>
          <cell r="AM324">
            <v>20020418</v>
          </cell>
        </row>
        <row r="325">
          <cell r="AJ325" t="str">
            <v>0000000351</v>
          </cell>
          <cell r="AK325" t="str">
            <v>BHT</v>
          </cell>
          <cell r="AL325" t="str">
            <v>H001</v>
          </cell>
          <cell r="AM325">
            <v>20020418</v>
          </cell>
        </row>
        <row r="326">
          <cell r="AJ326" t="str">
            <v>0000000352</v>
          </cell>
          <cell r="AK326" t="str">
            <v>BHT</v>
          </cell>
          <cell r="AL326" t="str">
            <v>H001</v>
          </cell>
          <cell r="AM326">
            <v>20020418</v>
          </cell>
        </row>
        <row r="327">
          <cell r="AJ327" t="str">
            <v>0000000353</v>
          </cell>
          <cell r="AK327" t="str">
            <v>BHT</v>
          </cell>
          <cell r="AL327" t="str">
            <v>H001</v>
          </cell>
          <cell r="AM327">
            <v>20020418</v>
          </cell>
        </row>
        <row r="328">
          <cell r="AJ328" t="str">
            <v>0000000354</v>
          </cell>
          <cell r="AK328" t="str">
            <v>BHT</v>
          </cell>
          <cell r="AL328" t="str">
            <v>H001</v>
          </cell>
          <cell r="AM328">
            <v>20020418</v>
          </cell>
        </row>
        <row r="329">
          <cell r="AJ329" t="str">
            <v>0000000366</v>
          </cell>
          <cell r="AK329" t="str">
            <v>BHT</v>
          </cell>
          <cell r="AL329" t="str">
            <v>H001</v>
          </cell>
          <cell r="AM329">
            <v>20020419</v>
          </cell>
        </row>
        <row r="330">
          <cell r="AJ330" t="str">
            <v>0000000367</v>
          </cell>
          <cell r="AK330" t="str">
            <v>BHT</v>
          </cell>
          <cell r="AL330" t="str">
            <v>H001</v>
          </cell>
          <cell r="AM330">
            <v>20020419</v>
          </cell>
        </row>
        <row r="331">
          <cell r="AJ331" t="str">
            <v>0000000368</v>
          </cell>
          <cell r="AK331" t="str">
            <v>BHT</v>
          </cell>
          <cell r="AL331" t="str">
            <v>H001</v>
          </cell>
          <cell r="AM331">
            <v>20020419</v>
          </cell>
        </row>
        <row r="332">
          <cell r="AJ332" t="str">
            <v>0000000369</v>
          </cell>
          <cell r="AK332" t="str">
            <v>BHT</v>
          </cell>
          <cell r="AL332" t="str">
            <v>H001</v>
          </cell>
          <cell r="AM332">
            <v>20020419</v>
          </cell>
        </row>
        <row r="333">
          <cell r="AJ333" t="str">
            <v>0000000370</v>
          </cell>
          <cell r="AK333" t="str">
            <v>BHT</v>
          </cell>
          <cell r="AL333" t="str">
            <v>H001</v>
          </cell>
          <cell r="AM333">
            <v>20020419</v>
          </cell>
        </row>
        <row r="334">
          <cell r="AJ334" t="str">
            <v>0000000371</v>
          </cell>
          <cell r="AK334" t="str">
            <v>BHT</v>
          </cell>
          <cell r="AL334" t="str">
            <v>H001</v>
          </cell>
          <cell r="AM334">
            <v>20020419</v>
          </cell>
        </row>
        <row r="335">
          <cell r="AJ335" t="str">
            <v>0000000372</v>
          </cell>
          <cell r="AK335" t="str">
            <v>BHT</v>
          </cell>
          <cell r="AL335" t="str">
            <v>H001</v>
          </cell>
          <cell r="AM335">
            <v>20020419</v>
          </cell>
        </row>
        <row r="336">
          <cell r="AJ336" t="str">
            <v>0000000373</v>
          </cell>
          <cell r="AK336" t="str">
            <v>BHT</v>
          </cell>
          <cell r="AL336" t="str">
            <v>H001</v>
          </cell>
          <cell r="AM336">
            <v>20020419</v>
          </cell>
        </row>
        <row r="337">
          <cell r="AJ337" t="str">
            <v>0000000374</v>
          </cell>
          <cell r="AK337" t="str">
            <v>BHT</v>
          </cell>
          <cell r="AL337" t="str">
            <v>H001</v>
          </cell>
          <cell r="AM337">
            <v>20020419</v>
          </cell>
        </row>
        <row r="338">
          <cell r="AJ338" t="str">
            <v>0000000375</v>
          </cell>
          <cell r="AK338" t="str">
            <v>BHT</v>
          </cell>
          <cell r="AL338" t="str">
            <v>H001</v>
          </cell>
          <cell r="AM338">
            <v>20020419</v>
          </cell>
        </row>
        <row r="339">
          <cell r="AJ339" t="str">
            <v>0000000383</v>
          </cell>
          <cell r="AK339" t="str">
            <v>BHT</v>
          </cell>
          <cell r="AL339" t="str">
            <v>H001</v>
          </cell>
          <cell r="AM339">
            <v>20020420</v>
          </cell>
        </row>
        <row r="340">
          <cell r="AJ340" t="str">
            <v>0000000384</v>
          </cell>
          <cell r="AK340" t="str">
            <v>BHT</v>
          </cell>
          <cell r="AL340" t="str">
            <v>H001</v>
          </cell>
          <cell r="AM340">
            <v>20020420</v>
          </cell>
        </row>
        <row r="341">
          <cell r="AJ341" t="str">
            <v>0000000385</v>
          </cell>
          <cell r="AK341" t="str">
            <v>BHT</v>
          </cell>
          <cell r="AL341" t="str">
            <v>H001</v>
          </cell>
          <cell r="AM341">
            <v>20020420</v>
          </cell>
        </row>
        <row r="342">
          <cell r="AJ342" t="str">
            <v>0000000386</v>
          </cell>
          <cell r="AK342" t="str">
            <v>BHT</v>
          </cell>
          <cell r="AL342" t="str">
            <v>H001</v>
          </cell>
          <cell r="AM342">
            <v>20020420</v>
          </cell>
        </row>
        <row r="343">
          <cell r="AJ343" t="str">
            <v>0000000387</v>
          </cell>
          <cell r="AK343" t="str">
            <v>BHT</v>
          </cell>
          <cell r="AL343" t="str">
            <v>H001</v>
          </cell>
          <cell r="AM343">
            <v>20020420</v>
          </cell>
        </row>
        <row r="344">
          <cell r="AJ344" t="str">
            <v>0000000388</v>
          </cell>
          <cell r="AK344" t="str">
            <v>BHT</v>
          </cell>
          <cell r="AL344" t="str">
            <v>H001</v>
          </cell>
          <cell r="AM344">
            <v>20020420</v>
          </cell>
        </row>
        <row r="345">
          <cell r="AJ345" t="str">
            <v>0000000389</v>
          </cell>
          <cell r="AK345" t="str">
            <v>BHT</v>
          </cell>
          <cell r="AL345" t="str">
            <v>H001</v>
          </cell>
          <cell r="AM345">
            <v>20020420</v>
          </cell>
        </row>
        <row r="346">
          <cell r="AJ346" t="str">
            <v>0000000390</v>
          </cell>
          <cell r="AK346" t="str">
            <v>BHT</v>
          </cell>
          <cell r="AL346" t="str">
            <v>H001</v>
          </cell>
          <cell r="AM346">
            <v>20020420</v>
          </cell>
        </row>
        <row r="347">
          <cell r="AJ347" t="str">
            <v>0000000391</v>
          </cell>
          <cell r="AK347" t="str">
            <v>BHT</v>
          </cell>
          <cell r="AL347" t="str">
            <v>H001</v>
          </cell>
          <cell r="AM347">
            <v>20020420</v>
          </cell>
        </row>
        <row r="348">
          <cell r="AJ348" t="str">
            <v>0000000392</v>
          </cell>
          <cell r="AK348" t="str">
            <v>BHT</v>
          </cell>
          <cell r="AL348" t="str">
            <v>H001</v>
          </cell>
          <cell r="AM348">
            <v>20020420</v>
          </cell>
        </row>
        <row r="349">
          <cell r="AJ349" t="str">
            <v>0000000393</v>
          </cell>
          <cell r="AK349" t="str">
            <v>BHT</v>
          </cell>
          <cell r="AL349" t="str">
            <v>H001</v>
          </cell>
          <cell r="AM349">
            <v>20020420</v>
          </cell>
        </row>
        <row r="350">
          <cell r="AJ350" t="str">
            <v>0000000394</v>
          </cell>
          <cell r="AK350" t="str">
            <v>BHT</v>
          </cell>
          <cell r="AL350" t="str">
            <v>H001</v>
          </cell>
          <cell r="AM350">
            <v>20020420</v>
          </cell>
        </row>
        <row r="351">
          <cell r="AJ351" t="str">
            <v>0000000401</v>
          </cell>
          <cell r="AK351" t="str">
            <v>BHT</v>
          </cell>
          <cell r="AL351" t="str">
            <v>H001</v>
          </cell>
          <cell r="AM351">
            <v>20020422</v>
          </cell>
        </row>
        <row r="352">
          <cell r="AJ352" t="str">
            <v>0000000402</v>
          </cell>
          <cell r="AK352" t="str">
            <v>BHT</v>
          </cell>
          <cell r="AL352" t="str">
            <v>H001</v>
          </cell>
          <cell r="AM352">
            <v>20020422</v>
          </cell>
        </row>
        <row r="353">
          <cell r="AJ353" t="str">
            <v>0000000403</v>
          </cell>
          <cell r="AK353" t="str">
            <v>BHT</v>
          </cell>
          <cell r="AL353" t="str">
            <v>H001</v>
          </cell>
          <cell r="AM353">
            <v>20020422</v>
          </cell>
        </row>
        <row r="354">
          <cell r="AJ354" t="str">
            <v>0000000404</v>
          </cell>
          <cell r="AK354" t="str">
            <v>BHT</v>
          </cell>
          <cell r="AL354" t="str">
            <v>H001</v>
          </cell>
          <cell r="AM354">
            <v>20020422</v>
          </cell>
        </row>
        <row r="355">
          <cell r="AJ355" t="str">
            <v>0000000405</v>
          </cell>
          <cell r="AK355" t="str">
            <v>BHT</v>
          </cell>
          <cell r="AL355" t="str">
            <v>H001</v>
          </cell>
          <cell r="AM355">
            <v>20020422</v>
          </cell>
        </row>
        <row r="356">
          <cell r="AJ356" t="str">
            <v>0000000406</v>
          </cell>
          <cell r="AK356" t="str">
            <v>BHT</v>
          </cell>
          <cell r="AL356" t="str">
            <v>H001</v>
          </cell>
          <cell r="AM356">
            <v>20020422</v>
          </cell>
        </row>
        <row r="357">
          <cell r="AJ357" t="str">
            <v>0000000407</v>
          </cell>
          <cell r="AK357" t="str">
            <v>BHT</v>
          </cell>
          <cell r="AL357" t="str">
            <v>H001</v>
          </cell>
          <cell r="AM357">
            <v>20020422</v>
          </cell>
        </row>
        <row r="358">
          <cell r="AJ358" t="str">
            <v>0000000408</v>
          </cell>
          <cell r="AK358" t="str">
            <v>BHT</v>
          </cell>
          <cell r="AL358" t="str">
            <v>H001</v>
          </cell>
          <cell r="AM358">
            <v>20020422</v>
          </cell>
        </row>
        <row r="359">
          <cell r="AJ359" t="str">
            <v>0000000409</v>
          </cell>
          <cell r="AK359" t="str">
            <v>BHT</v>
          </cell>
          <cell r="AL359" t="str">
            <v>H001</v>
          </cell>
          <cell r="AM359">
            <v>20020422</v>
          </cell>
        </row>
        <row r="360">
          <cell r="AJ360" t="str">
            <v>0000000410</v>
          </cell>
          <cell r="AK360" t="str">
            <v>BHT</v>
          </cell>
          <cell r="AL360" t="str">
            <v>H001</v>
          </cell>
          <cell r="AM360">
            <v>20020422</v>
          </cell>
        </row>
        <row r="361">
          <cell r="AJ361" t="str">
            <v>0000000411</v>
          </cell>
          <cell r="AK361" t="str">
            <v>BHT</v>
          </cell>
          <cell r="AL361" t="str">
            <v>H001</v>
          </cell>
          <cell r="AM361">
            <v>20020422</v>
          </cell>
        </row>
        <row r="362">
          <cell r="AJ362" t="str">
            <v>0000000412</v>
          </cell>
          <cell r="AK362" t="str">
            <v>BHT</v>
          </cell>
          <cell r="AL362" t="str">
            <v>H001</v>
          </cell>
          <cell r="AM362">
            <v>20020422</v>
          </cell>
        </row>
        <row r="363">
          <cell r="AJ363" t="str">
            <v>0000000413</v>
          </cell>
          <cell r="AK363" t="str">
            <v>BHT</v>
          </cell>
          <cell r="AL363" t="str">
            <v>H001</v>
          </cell>
          <cell r="AM363">
            <v>20020422</v>
          </cell>
        </row>
        <row r="364">
          <cell r="AJ364" t="str">
            <v>0000000414</v>
          </cell>
          <cell r="AK364" t="str">
            <v>BHT</v>
          </cell>
          <cell r="AL364" t="str">
            <v>H001</v>
          </cell>
          <cell r="AM364">
            <v>20020422</v>
          </cell>
        </row>
        <row r="365">
          <cell r="AJ365" t="str">
            <v>0000000448</v>
          </cell>
          <cell r="AK365" t="str">
            <v>BHT</v>
          </cell>
          <cell r="AL365" t="str">
            <v>H001</v>
          </cell>
          <cell r="AM365">
            <v>20020423</v>
          </cell>
        </row>
        <row r="366">
          <cell r="AJ366" t="str">
            <v>0000000449</v>
          </cell>
          <cell r="AK366" t="str">
            <v>BHT</v>
          </cell>
          <cell r="AL366" t="str">
            <v>H001</v>
          </cell>
          <cell r="AM366">
            <v>20020423</v>
          </cell>
        </row>
        <row r="367">
          <cell r="AJ367" t="str">
            <v>0000000450</v>
          </cell>
          <cell r="AK367" t="str">
            <v>BHT</v>
          </cell>
          <cell r="AL367" t="str">
            <v>H001</v>
          </cell>
          <cell r="AM367">
            <v>20020423</v>
          </cell>
        </row>
        <row r="368">
          <cell r="AJ368" t="str">
            <v>0000000451</v>
          </cell>
          <cell r="AK368" t="str">
            <v>BHT</v>
          </cell>
          <cell r="AL368" t="str">
            <v>H001</v>
          </cell>
          <cell r="AM368">
            <v>20020423</v>
          </cell>
        </row>
        <row r="369">
          <cell r="AJ369" t="str">
            <v>0000000452</v>
          </cell>
          <cell r="AK369" t="str">
            <v>BHT</v>
          </cell>
          <cell r="AL369" t="str">
            <v>H001</v>
          </cell>
          <cell r="AM369">
            <v>20020423</v>
          </cell>
        </row>
        <row r="370">
          <cell r="AJ370" t="str">
            <v>0000000453</v>
          </cell>
          <cell r="AK370" t="str">
            <v>BHT</v>
          </cell>
          <cell r="AL370" t="str">
            <v>H001</v>
          </cell>
          <cell r="AM370">
            <v>20020423</v>
          </cell>
        </row>
        <row r="371">
          <cell r="AJ371" t="str">
            <v>0000000454</v>
          </cell>
          <cell r="AK371" t="str">
            <v>BHT</v>
          </cell>
          <cell r="AL371" t="str">
            <v>H001</v>
          </cell>
          <cell r="AM371">
            <v>20020423</v>
          </cell>
        </row>
        <row r="372">
          <cell r="AJ372" t="str">
            <v>0000000455</v>
          </cell>
          <cell r="AK372" t="str">
            <v>BHT</v>
          </cell>
          <cell r="AL372" t="str">
            <v>H001</v>
          </cell>
          <cell r="AM372">
            <v>20020423</v>
          </cell>
        </row>
        <row r="373">
          <cell r="AJ373" t="str">
            <v>0000000456</v>
          </cell>
          <cell r="AK373" t="str">
            <v>BHT</v>
          </cell>
          <cell r="AL373" t="str">
            <v>H001</v>
          </cell>
          <cell r="AM373">
            <v>20020423</v>
          </cell>
        </row>
        <row r="374">
          <cell r="AJ374" t="str">
            <v>0000000457</v>
          </cell>
          <cell r="AK374" t="str">
            <v>BHT</v>
          </cell>
          <cell r="AL374" t="str">
            <v>H001</v>
          </cell>
          <cell r="AM374">
            <v>20020423</v>
          </cell>
        </row>
        <row r="375">
          <cell r="AJ375" t="str">
            <v>0000000478</v>
          </cell>
          <cell r="AK375" t="str">
            <v>BHT</v>
          </cell>
          <cell r="AL375" t="str">
            <v>H001</v>
          </cell>
          <cell r="AM375">
            <v>20020424</v>
          </cell>
        </row>
        <row r="376">
          <cell r="AJ376" t="str">
            <v>0000000479</v>
          </cell>
          <cell r="AK376" t="str">
            <v>BHT</v>
          </cell>
          <cell r="AL376" t="str">
            <v>H001</v>
          </cell>
          <cell r="AM376">
            <v>20020424</v>
          </cell>
        </row>
        <row r="377">
          <cell r="AJ377" t="str">
            <v>0000000480</v>
          </cell>
          <cell r="AK377" t="str">
            <v>BHT</v>
          </cell>
          <cell r="AL377" t="str">
            <v>H001</v>
          </cell>
          <cell r="AM377">
            <v>20020424</v>
          </cell>
        </row>
        <row r="378">
          <cell r="AJ378" t="str">
            <v>0000000481</v>
          </cell>
          <cell r="AK378" t="str">
            <v>BHT</v>
          </cell>
          <cell r="AL378" t="str">
            <v>H001</v>
          </cell>
          <cell r="AM378">
            <v>20020424</v>
          </cell>
        </row>
        <row r="379">
          <cell r="AJ379" t="str">
            <v>0000000482</v>
          </cell>
          <cell r="AK379" t="str">
            <v>BHT</v>
          </cell>
          <cell r="AL379" t="str">
            <v>H001</v>
          </cell>
          <cell r="AM379">
            <v>20020424</v>
          </cell>
        </row>
        <row r="380">
          <cell r="AJ380" t="str">
            <v>0000000483</v>
          </cell>
          <cell r="AK380" t="str">
            <v>BHT</v>
          </cell>
          <cell r="AL380" t="str">
            <v>H001</v>
          </cell>
          <cell r="AM380">
            <v>20020424</v>
          </cell>
        </row>
        <row r="381">
          <cell r="AJ381" t="str">
            <v>0000000484</v>
          </cell>
          <cell r="AK381" t="str">
            <v>BHT</v>
          </cell>
          <cell r="AL381" t="str">
            <v>H001</v>
          </cell>
          <cell r="AM381">
            <v>20020424</v>
          </cell>
        </row>
        <row r="382">
          <cell r="AJ382" t="str">
            <v>0000000485</v>
          </cell>
          <cell r="AK382" t="str">
            <v>BHT</v>
          </cell>
          <cell r="AL382" t="str">
            <v>H001</v>
          </cell>
          <cell r="AM382">
            <v>20020424</v>
          </cell>
        </row>
        <row r="383">
          <cell r="AJ383" t="str">
            <v>0000000500</v>
          </cell>
          <cell r="AK383" t="str">
            <v>BHT</v>
          </cell>
          <cell r="AL383" t="str">
            <v>H001</v>
          </cell>
          <cell r="AM383">
            <v>20020425</v>
          </cell>
        </row>
        <row r="384">
          <cell r="AJ384" t="str">
            <v>0000000501</v>
          </cell>
          <cell r="AK384" t="str">
            <v>BHT</v>
          </cell>
          <cell r="AL384" t="str">
            <v>H001</v>
          </cell>
          <cell r="AM384">
            <v>20020425</v>
          </cell>
        </row>
        <row r="385">
          <cell r="AJ385" t="str">
            <v>0000000502</v>
          </cell>
          <cell r="AK385" t="str">
            <v>BHT</v>
          </cell>
          <cell r="AL385" t="str">
            <v>H001</v>
          </cell>
          <cell r="AM385">
            <v>20020425</v>
          </cell>
        </row>
        <row r="386">
          <cell r="AJ386" t="str">
            <v>0000000503</v>
          </cell>
          <cell r="AK386" t="str">
            <v>BHT</v>
          </cell>
          <cell r="AL386" t="str">
            <v>H001</v>
          </cell>
          <cell r="AM386">
            <v>20020425</v>
          </cell>
        </row>
        <row r="387">
          <cell r="AJ387" t="str">
            <v>0000000504</v>
          </cell>
          <cell r="AK387" t="str">
            <v>BHT</v>
          </cell>
          <cell r="AL387" t="str">
            <v>H001</v>
          </cell>
          <cell r="AM387">
            <v>20020425</v>
          </cell>
        </row>
        <row r="388">
          <cell r="AJ388" t="str">
            <v>0000000505</v>
          </cell>
          <cell r="AK388" t="str">
            <v>BHT</v>
          </cell>
          <cell r="AL388" t="str">
            <v>H001</v>
          </cell>
          <cell r="AM388">
            <v>20020425</v>
          </cell>
        </row>
        <row r="389">
          <cell r="AJ389" t="str">
            <v>0000000506</v>
          </cell>
          <cell r="AK389" t="str">
            <v>BHT</v>
          </cell>
          <cell r="AL389" t="str">
            <v>H001</v>
          </cell>
          <cell r="AM389">
            <v>20020425</v>
          </cell>
        </row>
        <row r="390">
          <cell r="AJ390" t="str">
            <v>0000000507</v>
          </cell>
          <cell r="AK390" t="str">
            <v>BHT</v>
          </cell>
          <cell r="AL390" t="str">
            <v>H001</v>
          </cell>
          <cell r="AM390">
            <v>20020425</v>
          </cell>
        </row>
        <row r="391">
          <cell r="AJ391" t="str">
            <v>0000000508</v>
          </cell>
          <cell r="AK391" t="str">
            <v>BHT</v>
          </cell>
          <cell r="AL391" t="str">
            <v>H001</v>
          </cell>
          <cell r="AM391">
            <v>20020425</v>
          </cell>
        </row>
        <row r="392">
          <cell r="AJ392" t="str">
            <v>0000000509</v>
          </cell>
          <cell r="AK392" t="str">
            <v>BHT</v>
          </cell>
          <cell r="AL392" t="str">
            <v>H001</v>
          </cell>
          <cell r="AM392">
            <v>20020425</v>
          </cell>
        </row>
        <row r="393">
          <cell r="AJ393" t="str">
            <v>0000000510</v>
          </cell>
          <cell r="AK393" t="str">
            <v>BHT</v>
          </cell>
          <cell r="AL393" t="str">
            <v>H001</v>
          </cell>
          <cell r="AM393">
            <v>20020425</v>
          </cell>
        </row>
        <row r="394">
          <cell r="AJ394" t="str">
            <v>0000000511</v>
          </cell>
          <cell r="AK394" t="str">
            <v>BHT</v>
          </cell>
          <cell r="AL394" t="str">
            <v>H001</v>
          </cell>
          <cell r="AM394">
            <v>20020425</v>
          </cell>
        </row>
        <row r="395">
          <cell r="AJ395" t="str">
            <v>0000000512</v>
          </cell>
          <cell r="AK395" t="str">
            <v>BHT</v>
          </cell>
          <cell r="AL395" t="str">
            <v>H001</v>
          </cell>
          <cell r="AM395">
            <v>20020425</v>
          </cell>
        </row>
        <row r="396">
          <cell r="AJ396" t="str">
            <v>0000000529</v>
          </cell>
          <cell r="AK396" t="str">
            <v>BHT</v>
          </cell>
          <cell r="AL396" t="str">
            <v>H001</v>
          </cell>
          <cell r="AM396">
            <v>20020426</v>
          </cell>
        </row>
        <row r="397">
          <cell r="AJ397" t="str">
            <v>0000000530</v>
          </cell>
          <cell r="AK397" t="str">
            <v>BHT</v>
          </cell>
          <cell r="AL397" t="str">
            <v>H001</v>
          </cell>
          <cell r="AM397">
            <v>20020426</v>
          </cell>
        </row>
        <row r="398">
          <cell r="AJ398" t="str">
            <v>0000000531</v>
          </cell>
          <cell r="AK398" t="str">
            <v>BHT</v>
          </cell>
          <cell r="AL398" t="str">
            <v>H001</v>
          </cell>
          <cell r="AM398">
            <v>20020426</v>
          </cell>
        </row>
        <row r="399">
          <cell r="AJ399" t="str">
            <v>0000000532</v>
          </cell>
          <cell r="AK399" t="str">
            <v>BHT</v>
          </cell>
          <cell r="AL399" t="str">
            <v>H001</v>
          </cell>
          <cell r="AM399">
            <v>20020426</v>
          </cell>
        </row>
        <row r="400">
          <cell r="AJ400" t="str">
            <v>0000000533</v>
          </cell>
          <cell r="AK400" t="str">
            <v>BHT</v>
          </cell>
          <cell r="AL400" t="str">
            <v>H001</v>
          </cell>
          <cell r="AM400">
            <v>20020426</v>
          </cell>
        </row>
        <row r="401">
          <cell r="AJ401" t="str">
            <v>0000000534</v>
          </cell>
          <cell r="AK401" t="str">
            <v>BHT</v>
          </cell>
          <cell r="AL401" t="str">
            <v>H001</v>
          </cell>
          <cell r="AM401">
            <v>20020426</v>
          </cell>
        </row>
        <row r="402">
          <cell r="AJ402" t="str">
            <v>0000000535</v>
          </cell>
          <cell r="AK402" t="str">
            <v>BHT</v>
          </cell>
          <cell r="AL402" t="str">
            <v>H001</v>
          </cell>
          <cell r="AM402">
            <v>20020426</v>
          </cell>
        </row>
        <row r="403">
          <cell r="AJ403" t="str">
            <v>0000000536</v>
          </cell>
          <cell r="AK403" t="str">
            <v>BHT</v>
          </cell>
          <cell r="AL403" t="str">
            <v>H001</v>
          </cell>
          <cell r="AM403">
            <v>20020426</v>
          </cell>
        </row>
        <row r="404">
          <cell r="AJ404" t="str">
            <v>0000000537</v>
          </cell>
          <cell r="AK404" t="str">
            <v>BHT</v>
          </cell>
          <cell r="AL404" t="str">
            <v>H001</v>
          </cell>
          <cell r="AM404">
            <v>20020426</v>
          </cell>
        </row>
        <row r="405">
          <cell r="AJ405" t="str">
            <v>0000000538</v>
          </cell>
          <cell r="AK405" t="str">
            <v>BHT</v>
          </cell>
          <cell r="AL405" t="str">
            <v>H001</v>
          </cell>
          <cell r="AM405">
            <v>20020426</v>
          </cell>
        </row>
        <row r="406">
          <cell r="AJ406" t="str">
            <v>0000000539</v>
          </cell>
          <cell r="AK406" t="str">
            <v>BHT</v>
          </cell>
          <cell r="AL406" t="str">
            <v>H001</v>
          </cell>
          <cell r="AM406">
            <v>20020426</v>
          </cell>
        </row>
        <row r="407">
          <cell r="AJ407" t="str">
            <v>0000000540</v>
          </cell>
          <cell r="AK407" t="str">
            <v>BHT</v>
          </cell>
          <cell r="AL407" t="str">
            <v>H001</v>
          </cell>
          <cell r="AM407">
            <v>20020426</v>
          </cell>
        </row>
        <row r="408">
          <cell r="AJ408" t="str">
            <v>0000000541</v>
          </cell>
          <cell r="AK408" t="str">
            <v>BHT</v>
          </cell>
          <cell r="AL408" t="str">
            <v>H001</v>
          </cell>
          <cell r="AM408">
            <v>20020426</v>
          </cell>
        </row>
        <row r="409">
          <cell r="AJ409" t="str">
            <v>0000000542</v>
          </cell>
          <cell r="AK409" t="str">
            <v>BHT</v>
          </cell>
          <cell r="AL409" t="str">
            <v>H001</v>
          </cell>
          <cell r="AM409">
            <v>20020426</v>
          </cell>
        </row>
        <row r="410">
          <cell r="AJ410" t="str">
            <v>0000000543</v>
          </cell>
          <cell r="AK410" t="str">
            <v>BHT</v>
          </cell>
          <cell r="AL410" t="str">
            <v>H001</v>
          </cell>
          <cell r="AM410">
            <v>20020426</v>
          </cell>
        </row>
        <row r="411">
          <cell r="AJ411" t="str">
            <v>0000000544</v>
          </cell>
          <cell r="AK411" t="str">
            <v>BHT</v>
          </cell>
          <cell r="AL411" t="str">
            <v>H001</v>
          </cell>
          <cell r="AM411">
            <v>20020426</v>
          </cell>
        </row>
        <row r="412">
          <cell r="AJ412" t="str">
            <v>0000000545</v>
          </cell>
          <cell r="AK412" t="str">
            <v>BHT</v>
          </cell>
          <cell r="AL412" t="str">
            <v>H001</v>
          </cell>
          <cell r="AM412">
            <v>20020426</v>
          </cell>
        </row>
        <row r="413">
          <cell r="AJ413" t="str">
            <v>0000000546</v>
          </cell>
          <cell r="AK413" t="str">
            <v>BHT</v>
          </cell>
          <cell r="AL413" t="str">
            <v>H001</v>
          </cell>
          <cell r="AM413">
            <v>20020426</v>
          </cell>
        </row>
        <row r="414">
          <cell r="AJ414" t="str">
            <v>0000000547</v>
          </cell>
          <cell r="AK414" t="str">
            <v>BHT</v>
          </cell>
          <cell r="AL414" t="str">
            <v>H001</v>
          </cell>
          <cell r="AM414">
            <v>20020426</v>
          </cell>
        </row>
        <row r="415">
          <cell r="AJ415" t="str">
            <v>0000000565</v>
          </cell>
          <cell r="AK415" t="str">
            <v>BHT</v>
          </cell>
          <cell r="AL415" t="str">
            <v>H001</v>
          </cell>
          <cell r="AM415">
            <v>20020427</v>
          </cell>
        </row>
        <row r="416">
          <cell r="AJ416" t="str">
            <v>0000000566</v>
          </cell>
          <cell r="AK416" t="str">
            <v>BHT</v>
          </cell>
          <cell r="AL416" t="str">
            <v>H001</v>
          </cell>
          <cell r="AM416">
            <v>20020427</v>
          </cell>
        </row>
        <row r="417">
          <cell r="AJ417" t="str">
            <v>0000000584</v>
          </cell>
          <cell r="AK417" t="str">
            <v>BHT</v>
          </cell>
          <cell r="AL417" t="str">
            <v>H001</v>
          </cell>
          <cell r="AM417">
            <v>20020429</v>
          </cell>
        </row>
        <row r="418">
          <cell r="AJ418" t="str">
            <v>0000000585</v>
          </cell>
          <cell r="AK418" t="str">
            <v>BHT</v>
          </cell>
          <cell r="AL418" t="str">
            <v>H001</v>
          </cell>
          <cell r="AM418">
            <v>20020429</v>
          </cell>
        </row>
        <row r="419">
          <cell r="AJ419" t="str">
            <v>0000000586</v>
          </cell>
          <cell r="AK419" t="str">
            <v>BHT</v>
          </cell>
          <cell r="AL419" t="str">
            <v>H001</v>
          </cell>
          <cell r="AM419">
            <v>20020429</v>
          </cell>
        </row>
        <row r="420">
          <cell r="AJ420" t="str">
            <v>0000000587</v>
          </cell>
          <cell r="AK420" t="str">
            <v>BHT</v>
          </cell>
          <cell r="AL420" t="str">
            <v>H001</v>
          </cell>
          <cell r="AM420">
            <v>20020429</v>
          </cell>
        </row>
        <row r="421">
          <cell r="AJ421" t="str">
            <v>0000000588</v>
          </cell>
          <cell r="AK421" t="str">
            <v>BHT</v>
          </cell>
          <cell r="AL421" t="str">
            <v>H001</v>
          </cell>
          <cell r="AM421">
            <v>20020429</v>
          </cell>
        </row>
        <row r="422">
          <cell r="AJ422" t="str">
            <v>0000000589</v>
          </cell>
          <cell r="AK422" t="str">
            <v>BHT</v>
          </cell>
          <cell r="AL422" t="str">
            <v>H001</v>
          </cell>
          <cell r="AM422">
            <v>20020429</v>
          </cell>
        </row>
        <row r="423">
          <cell r="AJ423" t="str">
            <v>0000000590</v>
          </cell>
          <cell r="AK423" t="str">
            <v>BHT</v>
          </cell>
          <cell r="AL423" t="str">
            <v>H001</v>
          </cell>
          <cell r="AM423">
            <v>20020429</v>
          </cell>
        </row>
        <row r="424">
          <cell r="AJ424" t="str">
            <v>0000000591</v>
          </cell>
          <cell r="AK424" t="str">
            <v>BHT</v>
          </cell>
          <cell r="AL424" t="str">
            <v>H001</v>
          </cell>
          <cell r="AM424">
            <v>20020429</v>
          </cell>
        </row>
        <row r="425">
          <cell r="AJ425" t="str">
            <v>0000000592</v>
          </cell>
          <cell r="AK425" t="str">
            <v>BHT</v>
          </cell>
          <cell r="AL425" t="str">
            <v>H001</v>
          </cell>
          <cell r="AM425">
            <v>20020429</v>
          </cell>
        </row>
        <row r="426">
          <cell r="AJ426" t="str">
            <v>0000000593</v>
          </cell>
          <cell r="AK426" t="str">
            <v>BHT</v>
          </cell>
          <cell r="AL426" t="str">
            <v>H001</v>
          </cell>
          <cell r="AM426">
            <v>20020429</v>
          </cell>
        </row>
        <row r="427">
          <cell r="AJ427" t="str">
            <v>0000000594</v>
          </cell>
          <cell r="AK427" t="str">
            <v>BHT</v>
          </cell>
          <cell r="AL427" t="str">
            <v>H001</v>
          </cell>
          <cell r="AM427">
            <v>20020429</v>
          </cell>
        </row>
        <row r="428">
          <cell r="AJ428" t="str">
            <v>0000000595</v>
          </cell>
          <cell r="AK428" t="str">
            <v>BHT</v>
          </cell>
          <cell r="AL428" t="str">
            <v>H001</v>
          </cell>
          <cell r="AM428">
            <v>20020429</v>
          </cell>
        </row>
        <row r="429">
          <cell r="AJ429" t="str">
            <v>0000000596</v>
          </cell>
          <cell r="AK429" t="str">
            <v>BHT</v>
          </cell>
          <cell r="AL429" t="str">
            <v>H001</v>
          </cell>
          <cell r="AM429">
            <v>20020429</v>
          </cell>
        </row>
        <row r="430">
          <cell r="AJ430" t="str">
            <v>0000000597</v>
          </cell>
          <cell r="AK430" t="str">
            <v>BHT</v>
          </cell>
          <cell r="AL430" t="str">
            <v>H001</v>
          </cell>
          <cell r="AM430">
            <v>20020429</v>
          </cell>
        </row>
        <row r="431">
          <cell r="AJ431" t="str">
            <v>0000000598</v>
          </cell>
          <cell r="AK431" t="str">
            <v>BHT</v>
          </cell>
          <cell r="AL431" t="str">
            <v>H001</v>
          </cell>
          <cell r="AM431">
            <v>20020429</v>
          </cell>
        </row>
        <row r="432">
          <cell r="AJ432" t="str">
            <v>0000000599</v>
          </cell>
          <cell r="AK432" t="str">
            <v>BHT</v>
          </cell>
          <cell r="AL432" t="str">
            <v>H001</v>
          </cell>
          <cell r="AM432">
            <v>20020429</v>
          </cell>
        </row>
        <row r="433">
          <cell r="AJ433" t="str">
            <v>0000000600</v>
          </cell>
          <cell r="AK433" t="str">
            <v>BHT</v>
          </cell>
          <cell r="AL433" t="str">
            <v>H001</v>
          </cell>
          <cell r="AM433">
            <v>20020429</v>
          </cell>
        </row>
        <row r="434">
          <cell r="AJ434" t="str">
            <v>0000000619</v>
          </cell>
          <cell r="AK434" t="str">
            <v>BHT</v>
          </cell>
          <cell r="AL434" t="str">
            <v>H001</v>
          </cell>
          <cell r="AM434">
            <v>20020430</v>
          </cell>
        </row>
        <row r="435">
          <cell r="AJ435" t="str">
            <v>0000000620</v>
          </cell>
          <cell r="AK435" t="str">
            <v>BHT</v>
          </cell>
          <cell r="AL435" t="str">
            <v>H001</v>
          </cell>
          <cell r="AM435">
            <v>20020430</v>
          </cell>
        </row>
        <row r="436">
          <cell r="AJ436" t="str">
            <v>0000000621</v>
          </cell>
          <cell r="AK436" t="str">
            <v>BHT</v>
          </cell>
          <cell r="AL436" t="str">
            <v>H001</v>
          </cell>
          <cell r="AM436">
            <v>20020430</v>
          </cell>
        </row>
        <row r="437">
          <cell r="AJ437" t="str">
            <v>0000000622</v>
          </cell>
          <cell r="AK437" t="str">
            <v>BHT</v>
          </cell>
          <cell r="AL437" t="str">
            <v>H001</v>
          </cell>
          <cell r="AM437">
            <v>20020430</v>
          </cell>
        </row>
        <row r="438">
          <cell r="AJ438" t="str">
            <v>0000000623</v>
          </cell>
          <cell r="AK438" t="str">
            <v>BHT</v>
          </cell>
          <cell r="AL438" t="str">
            <v>H001</v>
          </cell>
          <cell r="AM438">
            <v>20020430</v>
          </cell>
        </row>
        <row r="439">
          <cell r="AJ439" t="str">
            <v>0000000624</v>
          </cell>
          <cell r="AK439" t="str">
            <v>BHT</v>
          </cell>
          <cell r="AL439" t="str">
            <v>H001</v>
          </cell>
          <cell r="AM439">
            <v>20020430</v>
          </cell>
        </row>
        <row r="440">
          <cell r="AJ440" t="str">
            <v>0000000625</v>
          </cell>
          <cell r="AK440" t="str">
            <v>BHT</v>
          </cell>
          <cell r="AL440" t="str">
            <v>H001</v>
          </cell>
          <cell r="AM440">
            <v>20020430</v>
          </cell>
        </row>
        <row r="441">
          <cell r="AJ441" t="str">
            <v>0000000626</v>
          </cell>
          <cell r="AK441" t="str">
            <v>BHT</v>
          </cell>
          <cell r="AL441" t="str">
            <v>H001</v>
          </cell>
          <cell r="AM441">
            <v>20020430</v>
          </cell>
        </row>
        <row r="442">
          <cell r="AJ442" t="str">
            <v>0000000627</v>
          </cell>
          <cell r="AK442" t="str">
            <v>BHT</v>
          </cell>
          <cell r="AL442" t="str">
            <v>H001</v>
          </cell>
          <cell r="AM442">
            <v>20020430</v>
          </cell>
        </row>
        <row r="443">
          <cell r="AJ443" t="str">
            <v>0000000628</v>
          </cell>
          <cell r="AK443" t="str">
            <v>BHT</v>
          </cell>
          <cell r="AL443" t="str">
            <v>H001</v>
          </cell>
          <cell r="AM443">
            <v>20020430</v>
          </cell>
        </row>
        <row r="444">
          <cell r="AJ444" t="str">
            <v>0000000629</v>
          </cell>
          <cell r="AK444" t="str">
            <v>BHT</v>
          </cell>
          <cell r="AL444" t="str">
            <v>H001</v>
          </cell>
          <cell r="AM444">
            <v>20020430</v>
          </cell>
        </row>
        <row r="445">
          <cell r="AJ445" t="str">
            <v>0000000630</v>
          </cell>
          <cell r="AK445" t="str">
            <v>BHT</v>
          </cell>
          <cell r="AL445" t="str">
            <v>H001</v>
          </cell>
          <cell r="AM445">
            <v>20020430</v>
          </cell>
        </row>
        <row r="446">
          <cell r="AJ446" t="str">
            <v>0000000631</v>
          </cell>
          <cell r="AK446" t="str">
            <v>BHT</v>
          </cell>
          <cell r="AL446" t="str">
            <v>H001</v>
          </cell>
          <cell r="AM446">
            <v>20020430</v>
          </cell>
        </row>
        <row r="447">
          <cell r="AJ447" t="str">
            <v>0000000632</v>
          </cell>
          <cell r="AK447" t="str">
            <v>BHT</v>
          </cell>
          <cell r="AL447" t="str">
            <v>H001</v>
          </cell>
          <cell r="AM447">
            <v>20020430</v>
          </cell>
        </row>
        <row r="448">
          <cell r="AJ448" t="str">
            <v>0000000567</v>
          </cell>
          <cell r="AK448" t="str">
            <v>BHT</v>
          </cell>
          <cell r="AL448" t="str">
            <v>H001</v>
          </cell>
          <cell r="AM448">
            <v>20020427</v>
          </cell>
        </row>
        <row r="449">
          <cell r="AJ449" t="str">
            <v>0000000293</v>
          </cell>
          <cell r="AK449" t="str">
            <v>BHT</v>
          </cell>
          <cell r="AL449" t="str">
            <v>H002</v>
          </cell>
          <cell r="AM449">
            <v>20020411</v>
          </cell>
        </row>
        <row r="450">
          <cell r="AJ450" t="str">
            <v>0000000333</v>
          </cell>
          <cell r="AK450" t="str">
            <v>BHT</v>
          </cell>
          <cell r="AL450" t="str">
            <v>H002</v>
          </cell>
          <cell r="AM450">
            <v>20020418</v>
          </cell>
        </row>
        <row r="451">
          <cell r="AJ451" t="str">
            <v>0000000334</v>
          </cell>
          <cell r="AK451" t="str">
            <v>BHT</v>
          </cell>
          <cell r="AL451" t="str">
            <v>H002</v>
          </cell>
          <cell r="AM451">
            <v>20020418</v>
          </cell>
        </row>
        <row r="452">
          <cell r="AJ452" t="str">
            <v>0000000415</v>
          </cell>
          <cell r="AK452" t="str">
            <v>BHT</v>
          </cell>
          <cell r="AL452" t="str">
            <v>H002</v>
          </cell>
          <cell r="AM452">
            <v>20020422</v>
          </cell>
        </row>
        <row r="453">
          <cell r="AJ453" t="str">
            <v>0000000416</v>
          </cell>
          <cell r="AK453" t="str">
            <v>BHT</v>
          </cell>
          <cell r="AL453" t="str">
            <v>H002</v>
          </cell>
          <cell r="AM453">
            <v>20020422</v>
          </cell>
        </row>
        <row r="454">
          <cell r="AJ454" t="str">
            <v>0000000417</v>
          </cell>
          <cell r="AK454" t="str">
            <v>BHT</v>
          </cell>
          <cell r="AL454" t="str">
            <v>H002</v>
          </cell>
          <cell r="AM454">
            <v>20020422</v>
          </cell>
        </row>
        <row r="455">
          <cell r="AJ455" t="str">
            <v>0000000418</v>
          </cell>
          <cell r="AK455" t="str">
            <v>BHT</v>
          </cell>
          <cell r="AL455" t="str">
            <v>H002</v>
          </cell>
          <cell r="AM455">
            <v>20020422</v>
          </cell>
        </row>
        <row r="456">
          <cell r="AJ456" t="str">
            <v>0000000491</v>
          </cell>
          <cell r="AK456" t="str">
            <v>BHT</v>
          </cell>
          <cell r="AL456" t="str">
            <v>H002</v>
          </cell>
          <cell r="AM456">
            <v>20020425</v>
          </cell>
        </row>
        <row r="457">
          <cell r="AJ457" t="str">
            <v>0000000492</v>
          </cell>
          <cell r="AK457" t="str">
            <v>BHT</v>
          </cell>
          <cell r="AL457" t="str">
            <v>H002</v>
          </cell>
          <cell r="AM457">
            <v>20020425</v>
          </cell>
        </row>
        <row r="458">
          <cell r="AJ458" t="str">
            <v>0000000002</v>
          </cell>
          <cell r="AK458" t="str">
            <v>BHT</v>
          </cell>
          <cell r="AL458" t="str">
            <v>H004</v>
          </cell>
          <cell r="AM458">
            <v>20020401</v>
          </cell>
        </row>
        <row r="459">
          <cell r="AJ459" t="str">
            <v>0000000003</v>
          </cell>
          <cell r="AK459" t="str">
            <v>BHT</v>
          </cell>
          <cell r="AL459" t="str">
            <v>H004</v>
          </cell>
          <cell r="AM459">
            <v>20020401</v>
          </cell>
        </row>
        <row r="460">
          <cell r="AJ460" t="str">
            <v>0000000215</v>
          </cell>
          <cell r="AK460" t="str">
            <v>BHT</v>
          </cell>
          <cell r="AL460" t="str">
            <v>H004</v>
          </cell>
          <cell r="AM460">
            <v>20020409</v>
          </cell>
        </row>
        <row r="461">
          <cell r="AJ461" t="str">
            <v>0000000216</v>
          </cell>
          <cell r="AK461" t="str">
            <v>BHT</v>
          </cell>
          <cell r="AL461" t="str">
            <v>H004</v>
          </cell>
          <cell r="AM461">
            <v>20020409</v>
          </cell>
        </row>
        <row r="462">
          <cell r="AJ462" t="str">
            <v>0000000244</v>
          </cell>
          <cell r="AK462" t="str">
            <v>BHT</v>
          </cell>
          <cell r="AL462" t="str">
            <v>H004</v>
          </cell>
          <cell r="AM462">
            <v>20020409</v>
          </cell>
        </row>
        <row r="463">
          <cell r="AJ463" t="str">
            <v>0000000331</v>
          </cell>
          <cell r="AK463" t="str">
            <v>BHT</v>
          </cell>
          <cell r="AL463" t="str">
            <v>H004</v>
          </cell>
          <cell r="AM463">
            <v>20020417</v>
          </cell>
        </row>
        <row r="464">
          <cell r="AJ464" t="str">
            <v>0000000433</v>
          </cell>
          <cell r="AK464" t="str">
            <v>BHT</v>
          </cell>
          <cell r="AL464" t="str">
            <v>H004</v>
          </cell>
          <cell r="AM464">
            <v>20020422</v>
          </cell>
        </row>
        <row r="465">
          <cell r="AJ465" t="str">
            <v>0000000434</v>
          </cell>
          <cell r="AK465" t="str">
            <v>BHT</v>
          </cell>
          <cell r="AL465" t="str">
            <v>H004</v>
          </cell>
          <cell r="AM465">
            <v>20020422</v>
          </cell>
        </row>
        <row r="466">
          <cell r="AJ466" t="str">
            <v>0000000435</v>
          </cell>
          <cell r="AK466" t="str">
            <v>BHT</v>
          </cell>
          <cell r="AL466" t="str">
            <v>H004</v>
          </cell>
          <cell r="AM466">
            <v>20020422</v>
          </cell>
        </row>
        <row r="467">
          <cell r="AJ467" t="str">
            <v>0000000577</v>
          </cell>
          <cell r="AK467" t="str">
            <v>BHT</v>
          </cell>
          <cell r="AL467" t="str">
            <v>H004</v>
          </cell>
          <cell r="AM467">
            <v>20020429</v>
          </cell>
        </row>
        <row r="468">
          <cell r="AJ468" t="str">
            <v>0000000261</v>
          </cell>
          <cell r="AK468" t="str">
            <v>BHT</v>
          </cell>
          <cell r="AL468" t="str">
            <v>H005</v>
          </cell>
          <cell r="AM468">
            <v>20020410</v>
          </cell>
        </row>
        <row r="469">
          <cell r="AJ469" t="str">
            <v>0000000013</v>
          </cell>
          <cell r="AK469" t="str">
            <v>BHT</v>
          </cell>
          <cell r="AL469" t="str">
            <v>I001</v>
          </cell>
          <cell r="AM469">
            <v>20020401</v>
          </cell>
        </row>
        <row r="470">
          <cell r="AJ470" t="str">
            <v>0000000014</v>
          </cell>
          <cell r="AK470" t="str">
            <v>BHT</v>
          </cell>
          <cell r="AL470" t="str">
            <v>I001</v>
          </cell>
          <cell r="AM470">
            <v>20020401</v>
          </cell>
        </row>
        <row r="471">
          <cell r="AJ471" t="str">
            <v>0000000025</v>
          </cell>
          <cell r="AK471" t="str">
            <v>BHT</v>
          </cell>
          <cell r="AL471" t="str">
            <v>I001</v>
          </cell>
          <cell r="AM471">
            <v>20020401</v>
          </cell>
        </row>
        <row r="472">
          <cell r="AJ472" t="str">
            <v>0000000032</v>
          </cell>
          <cell r="AK472" t="str">
            <v>BHT</v>
          </cell>
          <cell r="AL472" t="str">
            <v>I001</v>
          </cell>
          <cell r="AM472">
            <v>20020402</v>
          </cell>
        </row>
        <row r="473">
          <cell r="AJ473" t="str">
            <v>0000000033</v>
          </cell>
          <cell r="AK473" t="str">
            <v>BHT</v>
          </cell>
          <cell r="AL473" t="str">
            <v>I001</v>
          </cell>
          <cell r="AM473">
            <v>20020402</v>
          </cell>
        </row>
        <row r="474">
          <cell r="AJ474" t="str">
            <v>0000000034</v>
          </cell>
          <cell r="AK474" t="str">
            <v>BHT</v>
          </cell>
          <cell r="AL474" t="str">
            <v>I001</v>
          </cell>
          <cell r="AM474">
            <v>20020402</v>
          </cell>
        </row>
        <row r="475">
          <cell r="AJ475" t="str">
            <v>0000000035</v>
          </cell>
          <cell r="AK475" t="str">
            <v>BHT</v>
          </cell>
          <cell r="AL475" t="str">
            <v>I001</v>
          </cell>
          <cell r="AM475">
            <v>20020402</v>
          </cell>
        </row>
        <row r="476">
          <cell r="AJ476" t="str">
            <v>0000000072</v>
          </cell>
          <cell r="AK476" t="str">
            <v>BHT</v>
          </cell>
          <cell r="AL476" t="str">
            <v>I001</v>
          </cell>
          <cell r="AM476">
            <v>20020403</v>
          </cell>
        </row>
        <row r="477">
          <cell r="AJ477" t="str">
            <v>0000000073</v>
          </cell>
          <cell r="AK477" t="str">
            <v>BHT</v>
          </cell>
          <cell r="AL477" t="str">
            <v>I001</v>
          </cell>
          <cell r="AM477">
            <v>20020403</v>
          </cell>
        </row>
        <row r="478">
          <cell r="AJ478" t="str">
            <v>0000000101</v>
          </cell>
          <cell r="AK478" t="str">
            <v>BHT</v>
          </cell>
          <cell r="AL478" t="str">
            <v>I001</v>
          </cell>
          <cell r="AM478">
            <v>20020404</v>
          </cell>
        </row>
        <row r="479">
          <cell r="AJ479" t="str">
            <v>0000000102</v>
          </cell>
          <cell r="AK479" t="str">
            <v>BHT</v>
          </cell>
          <cell r="AL479" t="str">
            <v>I001</v>
          </cell>
          <cell r="AM479">
            <v>20020404</v>
          </cell>
        </row>
        <row r="480">
          <cell r="AJ480" t="str">
            <v>0000000103</v>
          </cell>
          <cell r="AK480" t="str">
            <v>BHT</v>
          </cell>
          <cell r="AL480" t="str">
            <v>I001</v>
          </cell>
          <cell r="AM480">
            <v>20020404</v>
          </cell>
        </row>
        <row r="481">
          <cell r="AJ481" t="str">
            <v>0000000133</v>
          </cell>
          <cell r="AK481" t="str">
            <v>BHT</v>
          </cell>
          <cell r="AL481" t="str">
            <v>I001</v>
          </cell>
          <cell r="AM481">
            <v>20020405</v>
          </cell>
        </row>
        <row r="482">
          <cell r="AJ482" t="str">
            <v>0000000134</v>
          </cell>
          <cell r="AK482" t="str">
            <v>BHT</v>
          </cell>
          <cell r="AL482" t="str">
            <v>I001</v>
          </cell>
          <cell r="AM482">
            <v>20020405</v>
          </cell>
        </row>
        <row r="483">
          <cell r="AJ483" t="str">
            <v>0000000135</v>
          </cell>
          <cell r="AK483" t="str">
            <v>BHT</v>
          </cell>
          <cell r="AL483" t="str">
            <v>I001</v>
          </cell>
          <cell r="AM483">
            <v>20020405</v>
          </cell>
        </row>
        <row r="484">
          <cell r="AJ484" t="str">
            <v>0000000163</v>
          </cell>
          <cell r="AK484" t="str">
            <v>BHT</v>
          </cell>
          <cell r="AL484" t="str">
            <v>I001</v>
          </cell>
          <cell r="AM484">
            <v>20020405</v>
          </cell>
        </row>
        <row r="485">
          <cell r="AJ485" t="str">
            <v>0000000164</v>
          </cell>
          <cell r="AK485" t="str">
            <v>BHT</v>
          </cell>
          <cell r="AL485" t="str">
            <v>I001</v>
          </cell>
          <cell r="AM485">
            <v>20020405</v>
          </cell>
        </row>
        <row r="486">
          <cell r="AJ486" t="str">
            <v>0000000198</v>
          </cell>
          <cell r="AK486" t="str">
            <v>BHT</v>
          </cell>
          <cell r="AL486" t="str">
            <v>I001</v>
          </cell>
          <cell r="AM486">
            <v>20020408</v>
          </cell>
        </row>
        <row r="487">
          <cell r="AJ487" t="str">
            <v>0000000199</v>
          </cell>
          <cell r="AK487" t="str">
            <v>BHT</v>
          </cell>
          <cell r="AL487" t="str">
            <v>I001</v>
          </cell>
          <cell r="AM487">
            <v>20020408</v>
          </cell>
        </row>
        <row r="488">
          <cell r="AJ488" t="str">
            <v>0000000211</v>
          </cell>
          <cell r="AK488" t="str">
            <v>BHT</v>
          </cell>
          <cell r="AL488" t="str">
            <v>I001</v>
          </cell>
          <cell r="AM488">
            <v>20020409</v>
          </cell>
        </row>
        <row r="489">
          <cell r="AJ489" t="str">
            <v>0000000212</v>
          </cell>
          <cell r="AK489" t="str">
            <v>BHT</v>
          </cell>
          <cell r="AL489" t="str">
            <v>I001</v>
          </cell>
          <cell r="AM489">
            <v>20020409</v>
          </cell>
        </row>
        <row r="490">
          <cell r="AJ490" t="str">
            <v>0000000213</v>
          </cell>
          <cell r="AK490" t="str">
            <v>BHT</v>
          </cell>
          <cell r="AL490" t="str">
            <v>I001</v>
          </cell>
          <cell r="AM490">
            <v>20020409</v>
          </cell>
        </row>
        <row r="491">
          <cell r="AJ491" t="str">
            <v>0000000257</v>
          </cell>
          <cell r="AK491" t="str">
            <v>BHT</v>
          </cell>
          <cell r="AL491" t="str">
            <v>I001</v>
          </cell>
          <cell r="AM491">
            <v>20020410</v>
          </cell>
        </row>
        <row r="492">
          <cell r="AJ492" t="str">
            <v>0000000258</v>
          </cell>
          <cell r="AK492" t="str">
            <v>BHT</v>
          </cell>
          <cell r="AL492" t="str">
            <v>I001</v>
          </cell>
          <cell r="AM492">
            <v>20020410</v>
          </cell>
        </row>
        <row r="493">
          <cell r="AJ493" t="str">
            <v>0000000259</v>
          </cell>
          <cell r="AK493" t="str">
            <v>BHT</v>
          </cell>
          <cell r="AL493" t="str">
            <v>I001</v>
          </cell>
          <cell r="AM493">
            <v>20020410</v>
          </cell>
        </row>
        <row r="494">
          <cell r="AJ494" t="str">
            <v>0000000290</v>
          </cell>
          <cell r="AK494" t="str">
            <v>BHT</v>
          </cell>
          <cell r="AL494" t="str">
            <v>I001</v>
          </cell>
          <cell r="AM494">
            <v>20020411</v>
          </cell>
        </row>
        <row r="495">
          <cell r="AJ495" t="str">
            <v>0000000291</v>
          </cell>
          <cell r="AK495" t="str">
            <v>BHT</v>
          </cell>
          <cell r="AL495" t="str">
            <v>I001</v>
          </cell>
          <cell r="AM495">
            <v>20020411</v>
          </cell>
        </row>
        <row r="496">
          <cell r="AJ496" t="str">
            <v>0000000292</v>
          </cell>
          <cell r="AK496" t="str">
            <v>BHT</v>
          </cell>
          <cell r="AL496" t="str">
            <v>I001</v>
          </cell>
          <cell r="AM496">
            <v>20020411</v>
          </cell>
        </row>
        <row r="497">
          <cell r="AJ497" t="str">
            <v>0000000327</v>
          </cell>
          <cell r="AK497" t="str">
            <v>BHT</v>
          </cell>
          <cell r="AL497" t="str">
            <v>I001</v>
          </cell>
          <cell r="AM497">
            <v>20020412</v>
          </cell>
        </row>
        <row r="498">
          <cell r="AJ498" t="str">
            <v>0000000328</v>
          </cell>
          <cell r="AK498" t="str">
            <v>BHT</v>
          </cell>
          <cell r="AL498" t="str">
            <v>I001</v>
          </cell>
          <cell r="AM498">
            <v>20020412</v>
          </cell>
        </row>
        <row r="499">
          <cell r="AJ499" t="str">
            <v>0000000432</v>
          </cell>
          <cell r="AK499" t="str">
            <v>BHT</v>
          </cell>
          <cell r="AL499" t="str">
            <v>I001</v>
          </cell>
          <cell r="AM499">
            <v>20020422</v>
          </cell>
        </row>
        <row r="500">
          <cell r="AJ500" t="str">
            <v>0000000437</v>
          </cell>
          <cell r="AK500" t="str">
            <v>BHT</v>
          </cell>
          <cell r="AL500" t="str">
            <v>I001</v>
          </cell>
          <cell r="AM500">
            <v>20020423</v>
          </cell>
        </row>
        <row r="501">
          <cell r="AJ501" t="str">
            <v>0000000464</v>
          </cell>
          <cell r="AK501" t="str">
            <v>BHT</v>
          </cell>
          <cell r="AL501" t="str">
            <v>I001</v>
          </cell>
          <cell r="AM501">
            <v>20020424</v>
          </cell>
        </row>
        <row r="502">
          <cell r="AJ502" t="str">
            <v>0000000490</v>
          </cell>
          <cell r="AK502" t="str">
            <v>BHT</v>
          </cell>
          <cell r="AL502" t="str">
            <v>I001</v>
          </cell>
          <cell r="AM502">
            <v>20020425</v>
          </cell>
        </row>
        <row r="503">
          <cell r="AJ503" t="str">
            <v>0000000548</v>
          </cell>
          <cell r="AK503" t="str">
            <v>BHT</v>
          </cell>
          <cell r="AL503" t="str">
            <v>I001</v>
          </cell>
          <cell r="AM503">
            <v>20020426</v>
          </cell>
        </row>
        <row r="504">
          <cell r="AJ504" t="str">
            <v>0000000564</v>
          </cell>
          <cell r="AK504" t="str">
            <v>BHT</v>
          </cell>
          <cell r="AL504" t="str">
            <v>I001</v>
          </cell>
          <cell r="AM504">
            <v>20020427</v>
          </cell>
        </row>
        <row r="505">
          <cell r="AJ505" t="str">
            <v>0000000575</v>
          </cell>
          <cell r="AK505" t="str">
            <v>BHT</v>
          </cell>
          <cell r="AL505" t="str">
            <v>I001</v>
          </cell>
          <cell r="AM505">
            <v>20020429</v>
          </cell>
        </row>
        <row r="506">
          <cell r="AJ506" t="str">
            <v>0000000104</v>
          </cell>
          <cell r="AK506" t="str">
            <v>BHT</v>
          </cell>
          <cell r="AL506" t="str">
            <v>I002</v>
          </cell>
          <cell r="AM506">
            <v>20020404</v>
          </cell>
        </row>
        <row r="507">
          <cell r="AJ507" t="str">
            <v>0000000323</v>
          </cell>
          <cell r="AK507" t="str">
            <v>BHT</v>
          </cell>
          <cell r="AL507" t="str">
            <v>I003</v>
          </cell>
          <cell r="AM507">
            <v>20020412</v>
          </cell>
        </row>
        <row r="508">
          <cell r="AJ508" t="str">
            <v>0000000069</v>
          </cell>
          <cell r="AK508" t="str">
            <v>BHT</v>
          </cell>
          <cell r="AL508" t="str">
            <v>I004</v>
          </cell>
          <cell r="AM508">
            <v>20020402</v>
          </cell>
        </row>
        <row r="509">
          <cell r="AJ509" t="str">
            <v>0000000074</v>
          </cell>
          <cell r="AK509" t="str">
            <v>BHT</v>
          </cell>
          <cell r="AL509" t="str">
            <v>I004</v>
          </cell>
          <cell r="AM509">
            <v>20020403</v>
          </cell>
        </row>
        <row r="510">
          <cell r="AJ510" t="str">
            <v>0000000136</v>
          </cell>
          <cell r="AK510" t="str">
            <v>BHT</v>
          </cell>
          <cell r="AL510" t="str">
            <v>I004</v>
          </cell>
          <cell r="AM510">
            <v>20020405</v>
          </cell>
        </row>
        <row r="511">
          <cell r="AJ511" t="str">
            <v>0000000362</v>
          </cell>
          <cell r="AK511" t="str">
            <v>BHT</v>
          </cell>
          <cell r="AL511" t="str">
            <v>I004</v>
          </cell>
          <cell r="AM511">
            <v>20020419</v>
          </cell>
        </row>
        <row r="512">
          <cell r="AJ512" t="str">
            <v>0000000465</v>
          </cell>
          <cell r="AK512" t="str">
            <v>BHT</v>
          </cell>
          <cell r="AL512" t="str">
            <v>I004</v>
          </cell>
          <cell r="AM512">
            <v>20020424</v>
          </cell>
        </row>
        <row r="513">
          <cell r="AJ513" t="str">
            <v>0000000466</v>
          </cell>
          <cell r="AK513" t="str">
            <v>BHT</v>
          </cell>
          <cell r="AL513" t="str">
            <v>I004</v>
          </cell>
          <cell r="AM513">
            <v>20020424</v>
          </cell>
        </row>
        <row r="514">
          <cell r="AJ514" t="str">
            <v>0000000467</v>
          </cell>
          <cell r="AK514" t="str">
            <v>BHT</v>
          </cell>
          <cell r="AL514" t="str">
            <v>I004</v>
          </cell>
          <cell r="AM514">
            <v>20020424</v>
          </cell>
        </row>
        <row r="515">
          <cell r="AJ515" t="str">
            <v>0000000549</v>
          </cell>
          <cell r="AK515" t="str">
            <v>BHT</v>
          </cell>
          <cell r="AL515" t="str">
            <v>I004</v>
          </cell>
          <cell r="AM515">
            <v>20020426</v>
          </cell>
        </row>
        <row r="516">
          <cell r="AJ516" t="str">
            <v>0000000554</v>
          </cell>
          <cell r="AK516" t="str">
            <v>BHT</v>
          </cell>
          <cell r="AL516" t="str">
            <v>I004</v>
          </cell>
          <cell r="AM516">
            <v>20020426</v>
          </cell>
        </row>
        <row r="517">
          <cell r="AJ517" t="str">
            <v>0000000576</v>
          </cell>
          <cell r="AK517" t="str">
            <v>BHT</v>
          </cell>
          <cell r="AL517" t="str">
            <v>I004</v>
          </cell>
          <cell r="AM517">
            <v>20020429</v>
          </cell>
        </row>
        <row r="518">
          <cell r="AJ518" t="str">
            <v>0000000610</v>
          </cell>
          <cell r="AK518" t="str">
            <v>BHT</v>
          </cell>
          <cell r="AL518" t="str">
            <v>I004</v>
          </cell>
          <cell r="AM518">
            <v>20020430</v>
          </cell>
        </row>
        <row r="519">
          <cell r="AJ519" t="str">
            <v>0000000031</v>
          </cell>
          <cell r="AK519" t="str">
            <v>BHT</v>
          </cell>
          <cell r="AL519" t="str">
            <v>I005</v>
          </cell>
          <cell r="AM519">
            <v>20020402</v>
          </cell>
        </row>
        <row r="520">
          <cell r="AJ520" t="str">
            <v>0000000127</v>
          </cell>
          <cell r="AK520" t="str">
            <v>YEN</v>
          </cell>
          <cell r="AL520" t="str">
            <v>M001</v>
          </cell>
          <cell r="AM520">
            <v>20020404</v>
          </cell>
        </row>
        <row r="521">
          <cell r="AJ521" t="str">
            <v>0000000160</v>
          </cell>
          <cell r="AK521" t="str">
            <v>YEN</v>
          </cell>
          <cell r="AL521" t="str">
            <v>M001</v>
          </cell>
          <cell r="AM521">
            <v>20020405</v>
          </cell>
        </row>
        <row r="522">
          <cell r="AJ522" t="str">
            <v>0000000379</v>
          </cell>
          <cell r="AK522" t="str">
            <v>YEN</v>
          </cell>
          <cell r="AL522" t="str">
            <v>M001</v>
          </cell>
          <cell r="AM522">
            <v>20020419</v>
          </cell>
        </row>
        <row r="523">
          <cell r="AJ523" t="str">
            <v>0000000397</v>
          </cell>
          <cell r="AK523" t="str">
            <v>YEN</v>
          </cell>
          <cell r="AL523" t="str">
            <v>M001</v>
          </cell>
          <cell r="AM523">
            <v>20020420</v>
          </cell>
        </row>
        <row r="524">
          <cell r="AJ524" t="str">
            <v>0000000555</v>
          </cell>
          <cell r="AK524" t="str">
            <v>YEN</v>
          </cell>
          <cell r="AL524" t="str">
            <v>M001</v>
          </cell>
          <cell r="AM524">
            <v>20020426</v>
          </cell>
        </row>
        <row r="525">
          <cell r="AJ525" t="str">
            <v>0000000563</v>
          </cell>
          <cell r="AK525" t="str">
            <v>YEN</v>
          </cell>
          <cell r="AL525" t="str">
            <v>M001</v>
          </cell>
          <cell r="AM525">
            <v>20020426</v>
          </cell>
        </row>
        <row r="526">
          <cell r="AJ526" t="str">
            <v>0000000061</v>
          </cell>
          <cell r="AK526" t="str">
            <v>YEN</v>
          </cell>
          <cell r="AL526" t="str">
            <v>M002</v>
          </cell>
          <cell r="AM526">
            <v>20020402</v>
          </cell>
        </row>
        <row r="527">
          <cell r="AJ527" t="str">
            <v>0000000062</v>
          </cell>
          <cell r="AK527" t="str">
            <v>YEN</v>
          </cell>
          <cell r="AL527" t="str">
            <v>M002</v>
          </cell>
          <cell r="AM527">
            <v>20020402</v>
          </cell>
        </row>
        <row r="528">
          <cell r="AJ528" t="str">
            <v>0000000063</v>
          </cell>
          <cell r="AK528" t="str">
            <v>YEN</v>
          </cell>
          <cell r="AL528" t="str">
            <v>M002</v>
          </cell>
          <cell r="AM528">
            <v>20020402</v>
          </cell>
        </row>
        <row r="529">
          <cell r="AJ529" t="str">
            <v>0000000064</v>
          </cell>
          <cell r="AK529" t="str">
            <v>YEN</v>
          </cell>
          <cell r="AL529" t="str">
            <v>M002</v>
          </cell>
          <cell r="AM529">
            <v>20020402</v>
          </cell>
        </row>
        <row r="530">
          <cell r="AJ530" t="str">
            <v>0000000065</v>
          </cell>
          <cell r="AK530" t="str">
            <v>YEN</v>
          </cell>
          <cell r="AL530" t="str">
            <v>M002</v>
          </cell>
          <cell r="AM530">
            <v>20020402</v>
          </cell>
        </row>
        <row r="531">
          <cell r="AJ531" t="str">
            <v>0000000067</v>
          </cell>
          <cell r="AK531" t="str">
            <v>YEN</v>
          </cell>
          <cell r="AL531" t="str">
            <v>M002</v>
          </cell>
          <cell r="AM531">
            <v>20020402</v>
          </cell>
        </row>
        <row r="532">
          <cell r="AJ532" t="str">
            <v>0000000068</v>
          </cell>
          <cell r="AK532" t="str">
            <v>YEN</v>
          </cell>
          <cell r="AL532" t="str">
            <v>M002</v>
          </cell>
          <cell r="AM532">
            <v>20020402</v>
          </cell>
        </row>
        <row r="533">
          <cell r="AJ533" t="str">
            <v>0000000125</v>
          </cell>
          <cell r="AK533" t="str">
            <v>YEN</v>
          </cell>
          <cell r="AL533" t="str">
            <v>M002</v>
          </cell>
          <cell r="AM533">
            <v>20020404</v>
          </cell>
        </row>
        <row r="534">
          <cell r="AJ534" t="str">
            <v>0000000126</v>
          </cell>
          <cell r="AK534" t="str">
            <v>YEN</v>
          </cell>
          <cell r="AL534" t="str">
            <v>M002</v>
          </cell>
          <cell r="AM534">
            <v>20020404</v>
          </cell>
        </row>
        <row r="535">
          <cell r="AJ535" t="str">
            <v>0000000132</v>
          </cell>
          <cell r="AK535" t="str">
            <v>YEN</v>
          </cell>
          <cell r="AL535" t="str">
            <v>M002</v>
          </cell>
          <cell r="AM535">
            <v>20020404</v>
          </cell>
        </row>
        <row r="536">
          <cell r="AJ536" t="str">
            <v>0000000161</v>
          </cell>
          <cell r="AK536" t="str">
            <v>YEN</v>
          </cell>
          <cell r="AL536" t="str">
            <v>M002</v>
          </cell>
          <cell r="AM536">
            <v>20020405</v>
          </cell>
        </row>
        <row r="537">
          <cell r="AJ537" t="str">
            <v>0000000162</v>
          </cell>
          <cell r="AK537" t="str">
            <v>YEN</v>
          </cell>
          <cell r="AL537" t="str">
            <v>M002</v>
          </cell>
          <cell r="AM537">
            <v>20020405</v>
          </cell>
        </row>
        <row r="538">
          <cell r="AJ538" t="str">
            <v>0000000208</v>
          </cell>
          <cell r="AK538" t="str">
            <v>YEN</v>
          </cell>
          <cell r="AL538" t="str">
            <v>M002</v>
          </cell>
          <cell r="AM538">
            <v>20020408</v>
          </cell>
        </row>
        <row r="539">
          <cell r="AJ539" t="str">
            <v>0000000209</v>
          </cell>
          <cell r="AK539" t="str">
            <v>YEN</v>
          </cell>
          <cell r="AL539" t="str">
            <v>M002</v>
          </cell>
          <cell r="AM539">
            <v>20020408</v>
          </cell>
        </row>
        <row r="540">
          <cell r="AJ540" t="str">
            <v>0000000243</v>
          </cell>
          <cell r="AK540" t="str">
            <v>YEN</v>
          </cell>
          <cell r="AL540" t="str">
            <v>M002</v>
          </cell>
          <cell r="AM540">
            <v>20020409</v>
          </cell>
        </row>
        <row r="541">
          <cell r="AJ541" t="str">
            <v>0000000255</v>
          </cell>
          <cell r="AK541" t="str">
            <v>YEN</v>
          </cell>
          <cell r="AL541" t="str">
            <v>M002</v>
          </cell>
          <cell r="AM541">
            <v>20020409</v>
          </cell>
        </row>
        <row r="542">
          <cell r="AJ542" t="str">
            <v>0000000256</v>
          </cell>
          <cell r="AK542" t="str">
            <v>YEN</v>
          </cell>
          <cell r="AL542" t="str">
            <v>M002</v>
          </cell>
          <cell r="AM542">
            <v>20020409</v>
          </cell>
        </row>
        <row r="543">
          <cell r="AJ543" t="str">
            <v>0000000289</v>
          </cell>
          <cell r="AK543" t="str">
            <v>YEN</v>
          </cell>
          <cell r="AL543" t="str">
            <v>M002</v>
          </cell>
          <cell r="AM543">
            <v>20020410</v>
          </cell>
        </row>
        <row r="544">
          <cell r="AJ544" t="str">
            <v>0000000356</v>
          </cell>
          <cell r="AK544" t="str">
            <v>YEN</v>
          </cell>
          <cell r="AL544" t="str">
            <v>M002</v>
          </cell>
          <cell r="AM544">
            <v>20020418</v>
          </cell>
        </row>
        <row r="545">
          <cell r="AJ545" t="str">
            <v>0000000357</v>
          </cell>
          <cell r="AK545" t="str">
            <v>YEN</v>
          </cell>
          <cell r="AL545" t="str">
            <v>M002</v>
          </cell>
          <cell r="AM545">
            <v>20020418</v>
          </cell>
        </row>
        <row r="546">
          <cell r="AJ546" t="str">
            <v>0000000364</v>
          </cell>
          <cell r="AK546" t="str">
            <v>YEN</v>
          </cell>
          <cell r="AL546" t="str">
            <v>M002</v>
          </cell>
          <cell r="AM546">
            <v>20020419</v>
          </cell>
        </row>
        <row r="547">
          <cell r="AJ547" t="str">
            <v>0000000365</v>
          </cell>
          <cell r="AK547" t="str">
            <v>YEN</v>
          </cell>
          <cell r="AL547" t="str">
            <v>M002</v>
          </cell>
          <cell r="AM547">
            <v>20020419</v>
          </cell>
        </row>
        <row r="548">
          <cell r="AJ548" t="str">
            <v>0000000376</v>
          </cell>
          <cell r="AK548" t="str">
            <v>YEN</v>
          </cell>
          <cell r="AL548" t="str">
            <v>M002</v>
          </cell>
          <cell r="AM548">
            <v>20020419</v>
          </cell>
        </row>
        <row r="549">
          <cell r="AJ549" t="str">
            <v>0000000377</v>
          </cell>
          <cell r="AK549" t="str">
            <v>YEN</v>
          </cell>
          <cell r="AL549" t="str">
            <v>M002</v>
          </cell>
          <cell r="AM549">
            <v>20020419</v>
          </cell>
        </row>
        <row r="550">
          <cell r="AJ550" t="str">
            <v>0000000378</v>
          </cell>
          <cell r="AK550" t="str">
            <v>YEN</v>
          </cell>
          <cell r="AL550" t="str">
            <v>M002</v>
          </cell>
          <cell r="AM550">
            <v>20020419</v>
          </cell>
        </row>
        <row r="551">
          <cell r="AJ551" t="str">
            <v>0000000396</v>
          </cell>
          <cell r="AK551" t="str">
            <v>YEN</v>
          </cell>
          <cell r="AL551" t="str">
            <v>M002</v>
          </cell>
          <cell r="AM551">
            <v>20020420</v>
          </cell>
        </row>
        <row r="552">
          <cell r="AJ552" t="str">
            <v>0000000460</v>
          </cell>
          <cell r="AK552" t="str">
            <v>YEN</v>
          </cell>
          <cell r="AL552" t="str">
            <v>M002</v>
          </cell>
          <cell r="AM552">
            <v>20020423</v>
          </cell>
        </row>
        <row r="553">
          <cell r="AJ553" t="str">
            <v>0000000461</v>
          </cell>
          <cell r="AK553" t="str">
            <v>YEN</v>
          </cell>
          <cell r="AL553" t="str">
            <v>M002</v>
          </cell>
          <cell r="AM553">
            <v>20020423</v>
          </cell>
        </row>
        <row r="554">
          <cell r="AJ554" t="str">
            <v>0000000486</v>
          </cell>
          <cell r="AK554" t="str">
            <v>YEN</v>
          </cell>
          <cell r="AL554" t="str">
            <v>M002</v>
          </cell>
          <cell r="AM554">
            <v>20020424</v>
          </cell>
        </row>
        <row r="555">
          <cell r="AJ555" t="str">
            <v>0000000487</v>
          </cell>
          <cell r="AK555" t="str">
            <v>YEN</v>
          </cell>
          <cell r="AL555" t="str">
            <v>M002</v>
          </cell>
          <cell r="AM555">
            <v>20020424</v>
          </cell>
        </row>
        <row r="556">
          <cell r="AJ556" t="str">
            <v>0000000130</v>
          </cell>
          <cell r="AK556" t="str">
            <v>BHT_EXPORT</v>
          </cell>
          <cell r="AL556" t="str">
            <v>M005</v>
          </cell>
          <cell r="AM556">
            <v>20020404</v>
          </cell>
        </row>
        <row r="557">
          <cell r="AJ557" t="str">
            <v>0000000322</v>
          </cell>
          <cell r="AK557" t="str">
            <v>BHT_EXPORT</v>
          </cell>
          <cell r="AL557" t="str">
            <v>M005</v>
          </cell>
          <cell r="AM557">
            <v>20020411</v>
          </cell>
        </row>
        <row r="558">
          <cell r="AJ558" t="str">
            <v>0000000436</v>
          </cell>
          <cell r="AK558" t="str">
            <v>BHT_EXPORT</v>
          </cell>
          <cell r="AL558" t="str">
            <v>M005</v>
          </cell>
          <cell r="AM558">
            <v>20020422</v>
          </cell>
        </row>
        <row r="559">
          <cell r="AJ559" t="str">
            <v>0000000556</v>
          </cell>
          <cell r="AK559" t="str">
            <v>BHT_EXPORT</v>
          </cell>
          <cell r="AL559" t="str">
            <v>M005</v>
          </cell>
          <cell r="AM559">
            <v>20020426</v>
          </cell>
        </row>
        <row r="560">
          <cell r="AJ560" t="str">
            <v>0000000313</v>
          </cell>
          <cell r="AK560" t="str">
            <v>DOLLAR</v>
          </cell>
          <cell r="AL560" t="str">
            <v>M007</v>
          </cell>
          <cell r="AM560">
            <v>20020411</v>
          </cell>
        </row>
        <row r="561">
          <cell r="AJ561" t="str">
            <v>0000000026</v>
          </cell>
          <cell r="AK561" t="str">
            <v>BHT</v>
          </cell>
          <cell r="AL561" t="str">
            <v>T001</v>
          </cell>
          <cell r="AM561">
            <v>20020401</v>
          </cell>
        </row>
        <row r="562">
          <cell r="AJ562" t="str">
            <v>0000000029</v>
          </cell>
          <cell r="AK562" t="str">
            <v>BHT</v>
          </cell>
          <cell r="AL562" t="str">
            <v>T001</v>
          </cell>
          <cell r="AM562">
            <v>20020402</v>
          </cell>
        </row>
        <row r="563">
          <cell r="AJ563" t="str">
            <v>0000000066</v>
          </cell>
          <cell r="AK563" t="str">
            <v>BHT</v>
          </cell>
          <cell r="AL563" t="str">
            <v>T001</v>
          </cell>
          <cell r="AM563">
            <v>20020402</v>
          </cell>
        </row>
        <row r="564">
          <cell r="AJ564" t="str">
            <v>0000000070</v>
          </cell>
          <cell r="AK564" t="str">
            <v>BHT</v>
          </cell>
          <cell r="AL564" t="str">
            <v>T001</v>
          </cell>
          <cell r="AM564">
            <v>20020403</v>
          </cell>
        </row>
        <row r="565">
          <cell r="AJ565" t="str">
            <v>0000000128</v>
          </cell>
          <cell r="AK565" t="str">
            <v>BHT</v>
          </cell>
          <cell r="AL565" t="str">
            <v>T001</v>
          </cell>
          <cell r="AM565">
            <v>20020404</v>
          </cell>
        </row>
        <row r="566">
          <cell r="AJ566" t="str">
            <v>0000000158</v>
          </cell>
          <cell r="AK566" t="str">
            <v>BHT</v>
          </cell>
          <cell r="AL566" t="str">
            <v>T001</v>
          </cell>
          <cell r="AM566">
            <v>20020405</v>
          </cell>
        </row>
        <row r="567">
          <cell r="AJ567" t="str">
            <v>0000000196</v>
          </cell>
          <cell r="AK567" t="str">
            <v>BHT</v>
          </cell>
          <cell r="AL567" t="str">
            <v>T001</v>
          </cell>
          <cell r="AM567">
            <v>20020406</v>
          </cell>
        </row>
        <row r="568">
          <cell r="AJ568" t="str">
            <v>0000000210</v>
          </cell>
          <cell r="AK568" t="str">
            <v>BHT</v>
          </cell>
          <cell r="AL568" t="str">
            <v>T001</v>
          </cell>
          <cell r="AM568">
            <v>20020408</v>
          </cell>
        </row>
        <row r="569">
          <cell r="AJ569" t="str">
            <v>0000000241</v>
          </cell>
          <cell r="AK569" t="str">
            <v>BHT</v>
          </cell>
          <cell r="AL569" t="str">
            <v>T001</v>
          </cell>
          <cell r="AM569">
            <v>20020409</v>
          </cell>
        </row>
        <row r="570">
          <cell r="AJ570" t="str">
            <v>0000000285</v>
          </cell>
          <cell r="AK570" t="str">
            <v>BHT</v>
          </cell>
          <cell r="AL570" t="str">
            <v>T001</v>
          </cell>
          <cell r="AM570">
            <v>20020410</v>
          </cell>
        </row>
        <row r="571">
          <cell r="AJ571" t="str">
            <v>0000000317</v>
          </cell>
          <cell r="AK571" t="str">
            <v>BHT</v>
          </cell>
          <cell r="AL571" t="str">
            <v>T001</v>
          </cell>
          <cell r="AM571">
            <v>20020411</v>
          </cell>
        </row>
        <row r="572">
          <cell r="AJ572" t="str">
            <v>0000000320</v>
          </cell>
          <cell r="AK572" t="str">
            <v>BHT</v>
          </cell>
          <cell r="AL572" t="str">
            <v>T001</v>
          </cell>
          <cell r="AM572">
            <v>20020411</v>
          </cell>
        </row>
        <row r="573">
          <cell r="AJ573" t="str">
            <v>0000000329</v>
          </cell>
          <cell r="AK573" t="str">
            <v>BHT</v>
          </cell>
          <cell r="AL573" t="str">
            <v>T001</v>
          </cell>
          <cell r="AM573">
            <v>20020412</v>
          </cell>
        </row>
        <row r="574">
          <cell r="AJ574" t="str">
            <v>0000000358</v>
          </cell>
          <cell r="AK574" t="str">
            <v>BHT</v>
          </cell>
          <cell r="AL574" t="str">
            <v>T001</v>
          </cell>
          <cell r="AM574">
            <v>20020418</v>
          </cell>
        </row>
        <row r="575">
          <cell r="AJ575" t="str">
            <v>0000000360</v>
          </cell>
          <cell r="AK575" t="str">
            <v>BHT</v>
          </cell>
          <cell r="AL575" t="str">
            <v>T001</v>
          </cell>
          <cell r="AM575">
            <v>20020418</v>
          </cell>
        </row>
        <row r="576">
          <cell r="AJ576" t="str">
            <v>0000000380</v>
          </cell>
          <cell r="AK576" t="str">
            <v>BHT</v>
          </cell>
          <cell r="AL576" t="str">
            <v>T001</v>
          </cell>
          <cell r="AM576">
            <v>20020419</v>
          </cell>
        </row>
        <row r="577">
          <cell r="AJ577" t="str">
            <v>0000000398</v>
          </cell>
          <cell r="AK577" t="str">
            <v>BHT</v>
          </cell>
          <cell r="AL577" t="str">
            <v>T001</v>
          </cell>
          <cell r="AM577">
            <v>20020420</v>
          </cell>
        </row>
        <row r="578">
          <cell r="AJ578" t="str">
            <v>0000000458</v>
          </cell>
          <cell r="AK578" t="str">
            <v>BHT</v>
          </cell>
          <cell r="AL578" t="str">
            <v>T001</v>
          </cell>
          <cell r="AM578">
            <v>20020423</v>
          </cell>
        </row>
        <row r="579">
          <cell r="AJ579" t="str">
            <v>0000000462</v>
          </cell>
          <cell r="AK579" t="str">
            <v>BHT</v>
          </cell>
          <cell r="AL579" t="str">
            <v>T001</v>
          </cell>
          <cell r="AM579">
            <v>20020423</v>
          </cell>
        </row>
        <row r="580">
          <cell r="AJ580" t="str">
            <v>0000000488</v>
          </cell>
          <cell r="AK580" t="str">
            <v>BHT</v>
          </cell>
          <cell r="AL580" t="str">
            <v>T001</v>
          </cell>
          <cell r="AM580">
            <v>20020424</v>
          </cell>
        </row>
        <row r="581">
          <cell r="AJ581" t="str">
            <v>0000000550</v>
          </cell>
          <cell r="AK581" t="str">
            <v>BHT</v>
          </cell>
          <cell r="AL581" t="str">
            <v>T001</v>
          </cell>
          <cell r="AM581">
            <v>20020426</v>
          </cell>
        </row>
        <row r="582">
          <cell r="AJ582" t="str">
            <v>0000000557</v>
          </cell>
          <cell r="AK582" t="str">
            <v>BHT</v>
          </cell>
          <cell r="AL582" t="str">
            <v>T001</v>
          </cell>
          <cell r="AM582">
            <v>20020426</v>
          </cell>
        </row>
        <row r="583">
          <cell r="AJ583" t="str">
            <v>0000000572</v>
          </cell>
          <cell r="AK583" t="str">
            <v>BHT</v>
          </cell>
          <cell r="AL583" t="str">
            <v>T001</v>
          </cell>
          <cell r="AM583">
            <v>20020427</v>
          </cell>
        </row>
        <row r="584">
          <cell r="AJ584" t="str">
            <v>0000000573</v>
          </cell>
          <cell r="AK584" t="str">
            <v>BHT</v>
          </cell>
          <cell r="AL584" t="str">
            <v>T001</v>
          </cell>
          <cell r="AM584">
            <v>20020427</v>
          </cell>
        </row>
        <row r="585">
          <cell r="AJ585" t="str">
            <v>0000000604</v>
          </cell>
          <cell r="AK585" t="str">
            <v>BHT</v>
          </cell>
          <cell r="AL585" t="str">
            <v>T001</v>
          </cell>
          <cell r="AM585">
            <v>20020429</v>
          </cell>
        </row>
        <row r="586">
          <cell r="AJ586" t="str">
            <v>0000000605</v>
          </cell>
          <cell r="AK586" t="str">
            <v>BHT</v>
          </cell>
          <cell r="AL586" t="str">
            <v>T001</v>
          </cell>
          <cell r="AM586">
            <v>20020429</v>
          </cell>
        </row>
        <row r="587">
          <cell r="AJ587" t="str">
            <v>0000000607</v>
          </cell>
          <cell r="AK587" t="str">
            <v>BHT</v>
          </cell>
          <cell r="AL587" t="str">
            <v>T001</v>
          </cell>
          <cell r="AM587">
            <v>20020430</v>
          </cell>
        </row>
        <row r="588">
          <cell r="AJ588" t="str">
            <v>0000000608</v>
          </cell>
          <cell r="AK588" t="str">
            <v>BHT</v>
          </cell>
          <cell r="AL588" t="str">
            <v>T001</v>
          </cell>
          <cell r="AM588">
            <v>20020430</v>
          </cell>
        </row>
        <row r="589">
          <cell r="AJ589" t="str">
            <v>0000000027</v>
          </cell>
          <cell r="AK589" t="str">
            <v>BHT</v>
          </cell>
          <cell r="AL589" t="str">
            <v>T002</v>
          </cell>
          <cell r="AM589">
            <v>20020401</v>
          </cell>
        </row>
        <row r="590">
          <cell r="AJ590" t="str">
            <v>0000000030</v>
          </cell>
          <cell r="AK590" t="str">
            <v>BHT</v>
          </cell>
          <cell r="AL590" t="str">
            <v>T002</v>
          </cell>
          <cell r="AM590">
            <v>20020402</v>
          </cell>
        </row>
        <row r="591">
          <cell r="AJ591" t="str">
            <v>0000000071</v>
          </cell>
          <cell r="AK591" t="str">
            <v>BHT</v>
          </cell>
          <cell r="AL591" t="str">
            <v>T002</v>
          </cell>
          <cell r="AM591">
            <v>20020403</v>
          </cell>
        </row>
        <row r="592">
          <cell r="AJ592" t="str">
            <v>0000000129</v>
          </cell>
          <cell r="AK592" t="str">
            <v>BHT</v>
          </cell>
          <cell r="AL592" t="str">
            <v>T002</v>
          </cell>
          <cell r="AM592">
            <v>20020404</v>
          </cell>
        </row>
        <row r="593">
          <cell r="AJ593" t="str">
            <v>0000000159</v>
          </cell>
          <cell r="AK593" t="str">
            <v>BHT</v>
          </cell>
          <cell r="AL593" t="str">
            <v>T002</v>
          </cell>
          <cell r="AM593">
            <v>20020405</v>
          </cell>
        </row>
        <row r="594">
          <cell r="AJ594" t="str">
            <v>0000000242</v>
          </cell>
          <cell r="AK594" t="str">
            <v>BHT</v>
          </cell>
          <cell r="AL594" t="str">
            <v>T002</v>
          </cell>
          <cell r="AM594">
            <v>20020409</v>
          </cell>
        </row>
        <row r="595">
          <cell r="AJ595" t="str">
            <v>0000000321</v>
          </cell>
          <cell r="AK595" t="str">
            <v>BHT</v>
          </cell>
          <cell r="AL595" t="str">
            <v>T002</v>
          </cell>
          <cell r="AM595">
            <v>20020411</v>
          </cell>
        </row>
        <row r="596">
          <cell r="AJ596" t="str">
            <v>0000000330</v>
          </cell>
          <cell r="AK596" t="str">
            <v>BHT</v>
          </cell>
          <cell r="AL596" t="str">
            <v>T002</v>
          </cell>
          <cell r="AM596">
            <v>20020412</v>
          </cell>
        </row>
        <row r="597">
          <cell r="AJ597" t="str">
            <v>0000000359</v>
          </cell>
          <cell r="AK597" t="str">
            <v>BHT</v>
          </cell>
          <cell r="AL597" t="str">
            <v>T002</v>
          </cell>
          <cell r="AM597">
            <v>20020418</v>
          </cell>
        </row>
        <row r="598">
          <cell r="AJ598" t="str">
            <v>0000000361</v>
          </cell>
          <cell r="AK598" t="str">
            <v>BHT</v>
          </cell>
          <cell r="AL598" t="str">
            <v>T002</v>
          </cell>
          <cell r="AM598">
            <v>20020418</v>
          </cell>
        </row>
        <row r="599">
          <cell r="AJ599" t="str">
            <v>0000000381</v>
          </cell>
          <cell r="AK599" t="str">
            <v>BHT</v>
          </cell>
          <cell r="AL599" t="str">
            <v>T002</v>
          </cell>
          <cell r="AM599">
            <v>20020419</v>
          </cell>
        </row>
        <row r="600">
          <cell r="AJ600" t="str">
            <v>0000000382</v>
          </cell>
          <cell r="AK600" t="str">
            <v>BHT</v>
          </cell>
          <cell r="AL600" t="str">
            <v>T002</v>
          </cell>
          <cell r="AM600">
            <v>20020419</v>
          </cell>
        </row>
        <row r="601">
          <cell r="AJ601" t="str">
            <v>0000000395</v>
          </cell>
          <cell r="AK601" t="str">
            <v>BHT</v>
          </cell>
          <cell r="AL601" t="str">
            <v>T002</v>
          </cell>
          <cell r="AM601">
            <v>20020420</v>
          </cell>
        </row>
        <row r="602">
          <cell r="AJ602" t="str">
            <v>0000000399</v>
          </cell>
          <cell r="AK602" t="str">
            <v>BHT</v>
          </cell>
          <cell r="AL602" t="str">
            <v>T002</v>
          </cell>
          <cell r="AM602">
            <v>20020420</v>
          </cell>
        </row>
        <row r="603">
          <cell r="AJ603" t="str">
            <v>0000000459</v>
          </cell>
          <cell r="AK603" t="str">
            <v>BHT</v>
          </cell>
          <cell r="AL603" t="str">
            <v>T002</v>
          </cell>
          <cell r="AM603">
            <v>20020423</v>
          </cell>
        </row>
        <row r="604">
          <cell r="AJ604" t="str">
            <v>0000000463</v>
          </cell>
          <cell r="AK604" t="str">
            <v>BHT</v>
          </cell>
          <cell r="AL604" t="str">
            <v>T002</v>
          </cell>
          <cell r="AM604">
            <v>20020423</v>
          </cell>
        </row>
        <row r="605">
          <cell r="AJ605" t="str">
            <v>0000000489</v>
          </cell>
          <cell r="AK605" t="str">
            <v>BHT</v>
          </cell>
          <cell r="AL605" t="str">
            <v>T002</v>
          </cell>
          <cell r="AM605">
            <v>20020424</v>
          </cell>
        </row>
        <row r="606">
          <cell r="AJ606" t="str">
            <v>0000000551</v>
          </cell>
          <cell r="AK606" t="str">
            <v>BHT</v>
          </cell>
          <cell r="AL606" t="str">
            <v>T002</v>
          </cell>
          <cell r="AM606">
            <v>20020426</v>
          </cell>
        </row>
        <row r="607">
          <cell r="AJ607" t="str">
            <v>0000000558</v>
          </cell>
          <cell r="AK607" t="str">
            <v>BHT</v>
          </cell>
          <cell r="AL607" t="str">
            <v>T002</v>
          </cell>
          <cell r="AM607">
            <v>20020426</v>
          </cell>
        </row>
        <row r="608">
          <cell r="AJ608" t="str">
            <v>0000000574</v>
          </cell>
          <cell r="AK608" t="str">
            <v>BHT</v>
          </cell>
          <cell r="AL608" t="str">
            <v>T002</v>
          </cell>
          <cell r="AM608">
            <v>20020429</v>
          </cell>
        </row>
        <row r="609">
          <cell r="AJ609" t="str">
            <v>0000000609</v>
          </cell>
          <cell r="AK609" t="str">
            <v>BHT</v>
          </cell>
          <cell r="AL609" t="str">
            <v>T002</v>
          </cell>
          <cell r="AM609">
            <v>20020430</v>
          </cell>
        </row>
        <row r="610">
          <cell r="AJ610" t="str">
            <v>0000000214</v>
          </cell>
          <cell r="AK610" t="str">
            <v>BHT</v>
          </cell>
          <cell r="AL610" t="str">
            <v>T003</v>
          </cell>
          <cell r="AM610">
            <v>20020409</v>
          </cell>
        </row>
        <row r="611">
          <cell r="AJ611" t="str">
            <v>0000000001</v>
          </cell>
          <cell r="AK611" t="str">
            <v>BHT</v>
          </cell>
          <cell r="AL611" t="str">
            <v>T004</v>
          </cell>
          <cell r="AM611">
            <v>20020401</v>
          </cell>
        </row>
        <row r="612">
          <cell r="AJ612" t="str">
            <v>0000000137</v>
          </cell>
          <cell r="AK612" t="str">
            <v>BHT</v>
          </cell>
          <cell r="AL612" t="str">
            <v>T004</v>
          </cell>
          <cell r="AM612">
            <v>20020405</v>
          </cell>
        </row>
        <row r="613">
          <cell r="AJ613" t="str">
            <v>0000000260</v>
          </cell>
          <cell r="AK613" t="str">
            <v>BHT</v>
          </cell>
          <cell r="AL613" t="str">
            <v>T004</v>
          </cell>
          <cell r="AM613">
            <v>20020410</v>
          </cell>
        </row>
        <row r="614">
          <cell r="AJ614" t="str">
            <v>0000000363</v>
          </cell>
          <cell r="AK614" t="str">
            <v>BHT</v>
          </cell>
          <cell r="AL614" t="str">
            <v>T004</v>
          </cell>
          <cell r="AM614">
            <v>20020419</v>
          </cell>
        </row>
        <row r="615">
          <cell r="AJ615" t="str">
            <v>0000000468</v>
          </cell>
          <cell r="AK615" t="str">
            <v>BHT</v>
          </cell>
          <cell r="AL615" t="str">
            <v>T004</v>
          </cell>
          <cell r="AM615">
            <v>20020424</v>
          </cell>
        </row>
        <row r="616">
          <cell r="AJ616" t="str">
            <v>0000000521</v>
          </cell>
          <cell r="AK616" t="str">
            <v>BHT</v>
          </cell>
          <cell r="AL616" t="str">
            <v>T004</v>
          </cell>
          <cell r="AM616">
            <v>20020426</v>
          </cell>
        </row>
        <row r="617">
          <cell r="AJ617" t="str">
            <v>0000000197</v>
          </cell>
          <cell r="AK617" t="str">
            <v>BHT</v>
          </cell>
          <cell r="AL617" t="str">
            <v>T005</v>
          </cell>
          <cell r="AM617">
            <v>20020408</v>
          </cell>
        </row>
        <row r="618">
          <cell r="AJ618" t="str">
            <v>0000000606</v>
          </cell>
          <cell r="AK618" t="str">
            <v>BHT</v>
          </cell>
          <cell r="AL618" t="str">
            <v>T005</v>
          </cell>
          <cell r="AM618">
            <v>20020429</v>
          </cell>
        </row>
        <row r="619">
          <cell r="AJ619" t="str">
            <v>0000000633</v>
          </cell>
          <cell r="AK619" t="str">
            <v>BHT</v>
          </cell>
          <cell r="AL619" t="str">
            <v>T005</v>
          </cell>
          <cell r="AM619">
            <v>20020430</v>
          </cell>
        </row>
        <row r="620">
          <cell r="AL620">
            <v>0</v>
          </cell>
        </row>
        <row r="621">
          <cell r="AJ621">
            <v>0</v>
          </cell>
          <cell r="AK621">
            <v>0</v>
          </cell>
          <cell r="AL621">
            <v>0</v>
          </cell>
          <cell r="AM621">
            <v>0</v>
          </cell>
        </row>
        <row r="622">
          <cell r="AJ622">
            <v>0</v>
          </cell>
          <cell r="AK622">
            <v>0</v>
          </cell>
          <cell r="AL622">
            <v>0</v>
          </cell>
          <cell r="AM622">
            <v>0</v>
          </cell>
        </row>
        <row r="623">
          <cell r="AJ623">
            <v>0</v>
          </cell>
          <cell r="AK623">
            <v>0</v>
          </cell>
          <cell r="AL623">
            <v>0</v>
          </cell>
          <cell r="AM623">
            <v>0</v>
          </cell>
        </row>
        <row r="624">
          <cell r="AJ624">
            <v>0</v>
          </cell>
          <cell r="AK624">
            <v>0</v>
          </cell>
          <cell r="AL624">
            <v>0</v>
          </cell>
          <cell r="AM624">
            <v>0</v>
          </cell>
        </row>
        <row r="625">
          <cell r="AJ625">
            <v>0</v>
          </cell>
          <cell r="AK625">
            <v>0</v>
          </cell>
          <cell r="AL625">
            <v>0</v>
          </cell>
          <cell r="AM625">
            <v>0</v>
          </cell>
        </row>
        <row r="626">
          <cell r="AJ626">
            <v>0</v>
          </cell>
          <cell r="AK626">
            <v>0</v>
          </cell>
          <cell r="AL626">
            <v>0</v>
          </cell>
          <cell r="AM626">
            <v>0</v>
          </cell>
        </row>
        <row r="627">
          <cell r="AJ627">
            <v>0</v>
          </cell>
          <cell r="AK627">
            <v>0</v>
          </cell>
          <cell r="AL627">
            <v>0</v>
          </cell>
          <cell r="AM627">
            <v>0</v>
          </cell>
        </row>
        <row r="628">
          <cell r="AJ628">
            <v>0</v>
          </cell>
          <cell r="AK628">
            <v>0</v>
          </cell>
          <cell r="AL628">
            <v>0</v>
          </cell>
          <cell r="AM628">
            <v>0</v>
          </cell>
        </row>
        <row r="629">
          <cell r="AJ629">
            <v>0</v>
          </cell>
          <cell r="AK629">
            <v>0</v>
          </cell>
          <cell r="AL629">
            <v>0</v>
          </cell>
          <cell r="AM629">
            <v>0</v>
          </cell>
        </row>
        <row r="630">
          <cell r="AJ630">
            <v>0</v>
          </cell>
          <cell r="AK630">
            <v>0</v>
          </cell>
          <cell r="AL630">
            <v>0</v>
          </cell>
          <cell r="AM630">
            <v>0</v>
          </cell>
        </row>
        <row r="631">
          <cell r="AJ631">
            <v>0</v>
          </cell>
          <cell r="AK631">
            <v>0</v>
          </cell>
          <cell r="AL631">
            <v>0</v>
          </cell>
          <cell r="AM631">
            <v>0</v>
          </cell>
        </row>
        <row r="632">
          <cell r="AJ632">
            <v>0</v>
          </cell>
          <cell r="AK632">
            <v>0</v>
          </cell>
          <cell r="AL632">
            <v>0</v>
          </cell>
          <cell r="AM632">
            <v>0</v>
          </cell>
        </row>
        <row r="633">
          <cell r="AJ633">
            <v>0</v>
          </cell>
          <cell r="AK633">
            <v>0</v>
          </cell>
          <cell r="AL633">
            <v>0</v>
          </cell>
          <cell r="AM633">
            <v>0</v>
          </cell>
        </row>
        <row r="634">
          <cell r="AJ634">
            <v>0</v>
          </cell>
          <cell r="AK634">
            <v>0</v>
          </cell>
          <cell r="AL634">
            <v>0</v>
          </cell>
          <cell r="AM634">
            <v>0</v>
          </cell>
        </row>
        <row r="635">
          <cell r="AJ635">
            <v>0</v>
          </cell>
          <cell r="AK635">
            <v>0</v>
          </cell>
          <cell r="AL635">
            <v>0</v>
          </cell>
          <cell r="AM635">
            <v>0</v>
          </cell>
        </row>
        <row r="636">
          <cell r="AJ636">
            <v>0</v>
          </cell>
          <cell r="AK636">
            <v>0</v>
          </cell>
          <cell r="AL636">
            <v>0</v>
          </cell>
          <cell r="AM636">
            <v>0</v>
          </cell>
        </row>
        <row r="637">
          <cell r="AJ637">
            <v>0</v>
          </cell>
          <cell r="AK637">
            <v>0</v>
          </cell>
          <cell r="AL637">
            <v>0</v>
          </cell>
          <cell r="AM637">
            <v>0</v>
          </cell>
        </row>
        <row r="638">
          <cell r="AJ638">
            <v>0</v>
          </cell>
          <cell r="AK638">
            <v>0</v>
          </cell>
          <cell r="AL638">
            <v>0</v>
          </cell>
          <cell r="AM638">
            <v>0</v>
          </cell>
        </row>
        <row r="639">
          <cell r="AJ639">
            <v>0</v>
          </cell>
          <cell r="AK639">
            <v>0</v>
          </cell>
          <cell r="AL639">
            <v>0</v>
          </cell>
          <cell r="AM639">
            <v>0</v>
          </cell>
        </row>
        <row r="640">
          <cell r="AJ640">
            <v>0</v>
          </cell>
          <cell r="AK640">
            <v>0</v>
          </cell>
          <cell r="AL640">
            <v>0</v>
          </cell>
          <cell r="AM640">
            <v>0</v>
          </cell>
        </row>
        <row r="641">
          <cell r="AJ641">
            <v>0</v>
          </cell>
          <cell r="AK641">
            <v>0</v>
          </cell>
          <cell r="AL641">
            <v>0</v>
          </cell>
          <cell r="AM641">
            <v>0</v>
          </cell>
        </row>
        <row r="642">
          <cell r="AJ642">
            <v>0</v>
          </cell>
          <cell r="AK642">
            <v>0</v>
          </cell>
          <cell r="AL642">
            <v>0</v>
          </cell>
          <cell r="AM642">
            <v>0</v>
          </cell>
        </row>
        <row r="643">
          <cell r="AJ643">
            <v>0</v>
          </cell>
          <cell r="AK643">
            <v>0</v>
          </cell>
          <cell r="AL643">
            <v>0</v>
          </cell>
          <cell r="AM643">
            <v>0</v>
          </cell>
        </row>
        <row r="644">
          <cell r="AJ644">
            <v>0</v>
          </cell>
          <cell r="AK644">
            <v>0</v>
          </cell>
          <cell r="AL644">
            <v>0</v>
          </cell>
          <cell r="AM644">
            <v>0</v>
          </cell>
        </row>
        <row r="645">
          <cell r="AJ645">
            <v>0</v>
          </cell>
          <cell r="AK645">
            <v>0</v>
          </cell>
          <cell r="AL645">
            <v>0</v>
          </cell>
          <cell r="AM645">
            <v>0</v>
          </cell>
        </row>
        <row r="646">
          <cell r="AJ646">
            <v>0</v>
          </cell>
          <cell r="AK646">
            <v>0</v>
          </cell>
          <cell r="AL646">
            <v>0</v>
          </cell>
          <cell r="AM646">
            <v>0</v>
          </cell>
        </row>
        <row r="647">
          <cell r="AJ647">
            <v>0</v>
          </cell>
          <cell r="AK647">
            <v>0</v>
          </cell>
          <cell r="AL647">
            <v>0</v>
          </cell>
          <cell r="AM647">
            <v>0</v>
          </cell>
        </row>
        <row r="648">
          <cell r="AJ648">
            <v>0</v>
          </cell>
          <cell r="AK648">
            <v>0</v>
          </cell>
          <cell r="AL648">
            <v>0</v>
          </cell>
          <cell r="AM648">
            <v>0</v>
          </cell>
        </row>
        <row r="649">
          <cell r="AJ649">
            <v>0</v>
          </cell>
          <cell r="AK649">
            <v>0</v>
          </cell>
          <cell r="AL649">
            <v>0</v>
          </cell>
          <cell r="AM649">
            <v>0</v>
          </cell>
        </row>
        <row r="650">
          <cell r="AJ650">
            <v>0</v>
          </cell>
          <cell r="AK650">
            <v>0</v>
          </cell>
          <cell r="AL650">
            <v>0</v>
          </cell>
          <cell r="AM650">
            <v>0</v>
          </cell>
        </row>
        <row r="651">
          <cell r="AJ651">
            <v>0</v>
          </cell>
          <cell r="AK651">
            <v>0</v>
          </cell>
          <cell r="AL651">
            <v>0</v>
          </cell>
          <cell r="AM651">
            <v>0</v>
          </cell>
        </row>
        <row r="652">
          <cell r="AJ652">
            <v>0</v>
          </cell>
          <cell r="AK652">
            <v>0</v>
          </cell>
          <cell r="AL652">
            <v>0</v>
          </cell>
          <cell r="AM652">
            <v>0</v>
          </cell>
        </row>
        <row r="653">
          <cell r="AJ653">
            <v>0</v>
          </cell>
          <cell r="AK653">
            <v>0</v>
          </cell>
          <cell r="AL653">
            <v>0</v>
          </cell>
          <cell r="AM653">
            <v>0</v>
          </cell>
        </row>
        <row r="654">
          <cell r="AJ654">
            <v>0</v>
          </cell>
          <cell r="AK654">
            <v>0</v>
          </cell>
          <cell r="AL654">
            <v>0</v>
          </cell>
          <cell r="AM654">
            <v>0</v>
          </cell>
        </row>
        <row r="655">
          <cell r="AJ655">
            <v>0</v>
          </cell>
          <cell r="AK655">
            <v>0</v>
          </cell>
          <cell r="AL655">
            <v>0</v>
          </cell>
          <cell r="AM655">
            <v>0</v>
          </cell>
        </row>
        <row r="656">
          <cell r="AJ656">
            <v>0</v>
          </cell>
          <cell r="AK656">
            <v>0</v>
          </cell>
          <cell r="AL656">
            <v>0</v>
          </cell>
          <cell r="AM656">
            <v>0</v>
          </cell>
        </row>
        <row r="657">
          <cell r="AJ657">
            <v>0</v>
          </cell>
          <cell r="AK657">
            <v>0</v>
          </cell>
          <cell r="AL657">
            <v>0</v>
          </cell>
          <cell r="AM657">
            <v>0</v>
          </cell>
        </row>
        <row r="658">
          <cell r="AJ658">
            <v>0</v>
          </cell>
          <cell r="AK658">
            <v>0</v>
          </cell>
          <cell r="AL658">
            <v>0</v>
          </cell>
          <cell r="AM658">
            <v>0</v>
          </cell>
        </row>
        <row r="659">
          <cell r="AJ659">
            <v>0</v>
          </cell>
          <cell r="AK659">
            <v>0</v>
          </cell>
          <cell r="AL659">
            <v>0</v>
          </cell>
          <cell r="AM659">
            <v>0</v>
          </cell>
        </row>
        <row r="660">
          <cell r="AJ660">
            <v>0</v>
          </cell>
          <cell r="AK660">
            <v>0</v>
          </cell>
          <cell r="AL660">
            <v>0</v>
          </cell>
          <cell r="AM660">
            <v>0</v>
          </cell>
        </row>
        <row r="661">
          <cell r="AJ661">
            <v>0</v>
          </cell>
          <cell r="AK661">
            <v>0</v>
          </cell>
          <cell r="AL661">
            <v>0</v>
          </cell>
          <cell r="AM661">
            <v>0</v>
          </cell>
        </row>
        <row r="662">
          <cell r="AJ662">
            <v>0</v>
          </cell>
          <cell r="AK662">
            <v>0</v>
          </cell>
          <cell r="AL662">
            <v>0</v>
          </cell>
          <cell r="AM662">
            <v>0</v>
          </cell>
        </row>
        <row r="663">
          <cell r="AJ663">
            <v>0</v>
          </cell>
          <cell r="AK663">
            <v>0</v>
          </cell>
          <cell r="AL663">
            <v>0</v>
          </cell>
          <cell r="AM663">
            <v>0</v>
          </cell>
        </row>
        <row r="664">
          <cell r="AJ664">
            <v>0</v>
          </cell>
          <cell r="AK664">
            <v>0</v>
          </cell>
          <cell r="AL664">
            <v>0</v>
          </cell>
          <cell r="AM664">
            <v>0</v>
          </cell>
        </row>
        <row r="665">
          <cell r="AJ665">
            <v>0</v>
          </cell>
          <cell r="AK665">
            <v>0</v>
          </cell>
          <cell r="AL665">
            <v>0</v>
          </cell>
          <cell r="AM665">
            <v>0</v>
          </cell>
        </row>
        <row r="666">
          <cell r="AJ666">
            <v>0</v>
          </cell>
          <cell r="AK666">
            <v>0</v>
          </cell>
          <cell r="AL666">
            <v>0</v>
          </cell>
          <cell r="AM666">
            <v>0</v>
          </cell>
        </row>
        <row r="667">
          <cell r="AJ667">
            <v>0</v>
          </cell>
          <cell r="AK667">
            <v>0</v>
          </cell>
          <cell r="AL667">
            <v>0</v>
          </cell>
          <cell r="AM667">
            <v>0</v>
          </cell>
        </row>
        <row r="668">
          <cell r="AJ668">
            <v>0</v>
          </cell>
          <cell r="AK668">
            <v>0</v>
          </cell>
          <cell r="AL668">
            <v>0</v>
          </cell>
          <cell r="AM668">
            <v>0</v>
          </cell>
        </row>
        <row r="669">
          <cell r="AJ669">
            <v>0</v>
          </cell>
          <cell r="AK669">
            <v>0</v>
          </cell>
          <cell r="AL669">
            <v>0</v>
          </cell>
          <cell r="AM669">
            <v>0</v>
          </cell>
        </row>
        <row r="670">
          <cell r="AJ670">
            <v>0</v>
          </cell>
          <cell r="AK670">
            <v>0</v>
          </cell>
          <cell r="AL670">
            <v>0</v>
          </cell>
          <cell r="AM670">
            <v>0</v>
          </cell>
        </row>
        <row r="671">
          <cell r="AJ671">
            <v>0</v>
          </cell>
          <cell r="AK671">
            <v>0</v>
          </cell>
          <cell r="AL671">
            <v>0</v>
          </cell>
          <cell r="AM671">
            <v>0</v>
          </cell>
        </row>
        <row r="672">
          <cell r="AJ672">
            <v>0</v>
          </cell>
          <cell r="AK672">
            <v>0</v>
          </cell>
          <cell r="AL672">
            <v>0</v>
          </cell>
          <cell r="AM672">
            <v>0</v>
          </cell>
        </row>
        <row r="673">
          <cell r="AJ673">
            <v>0</v>
          </cell>
          <cell r="AK673">
            <v>0</v>
          </cell>
          <cell r="AL673">
            <v>0</v>
          </cell>
          <cell r="AM673">
            <v>0</v>
          </cell>
        </row>
        <row r="674">
          <cell r="AJ674">
            <v>0</v>
          </cell>
          <cell r="AK674">
            <v>0</v>
          </cell>
          <cell r="AL674">
            <v>0</v>
          </cell>
          <cell r="AM674">
            <v>0</v>
          </cell>
        </row>
        <row r="675">
          <cell r="AJ675">
            <v>0</v>
          </cell>
          <cell r="AK675">
            <v>0</v>
          </cell>
          <cell r="AL675">
            <v>0</v>
          </cell>
          <cell r="AM675">
            <v>0</v>
          </cell>
        </row>
        <row r="676">
          <cell r="AJ676">
            <v>0</v>
          </cell>
          <cell r="AK676">
            <v>0</v>
          </cell>
          <cell r="AL676">
            <v>0</v>
          </cell>
          <cell r="AM676">
            <v>0</v>
          </cell>
        </row>
        <row r="677">
          <cell r="AJ677">
            <v>0</v>
          </cell>
          <cell r="AK677">
            <v>0</v>
          </cell>
          <cell r="AL677">
            <v>0</v>
          </cell>
          <cell r="AM677">
            <v>0</v>
          </cell>
        </row>
        <row r="678">
          <cell r="AJ678">
            <v>0</v>
          </cell>
          <cell r="AK678">
            <v>0</v>
          </cell>
          <cell r="AL678">
            <v>0</v>
          </cell>
          <cell r="AM678">
            <v>0</v>
          </cell>
        </row>
        <row r="679">
          <cell r="AJ679">
            <v>0</v>
          </cell>
          <cell r="AK679">
            <v>0</v>
          </cell>
          <cell r="AL679">
            <v>0</v>
          </cell>
          <cell r="AM679">
            <v>0</v>
          </cell>
        </row>
        <row r="680">
          <cell r="AJ680">
            <v>0</v>
          </cell>
          <cell r="AK680">
            <v>0</v>
          </cell>
          <cell r="AL680">
            <v>0</v>
          </cell>
          <cell r="AM680">
            <v>0</v>
          </cell>
        </row>
        <row r="681">
          <cell r="AJ681">
            <v>0</v>
          </cell>
          <cell r="AK681">
            <v>0</v>
          </cell>
          <cell r="AL681">
            <v>0</v>
          </cell>
          <cell r="AM681">
            <v>0</v>
          </cell>
        </row>
        <row r="682">
          <cell r="AJ682">
            <v>0</v>
          </cell>
          <cell r="AK682">
            <v>0</v>
          </cell>
          <cell r="AL682">
            <v>0</v>
          </cell>
          <cell r="AM682">
            <v>0</v>
          </cell>
        </row>
        <row r="683">
          <cell r="AJ683">
            <v>0</v>
          </cell>
          <cell r="AK683">
            <v>0</v>
          </cell>
          <cell r="AL683">
            <v>0</v>
          </cell>
          <cell r="AM683">
            <v>0</v>
          </cell>
        </row>
        <row r="684">
          <cell r="AJ684">
            <v>0</v>
          </cell>
          <cell r="AK684">
            <v>0</v>
          </cell>
          <cell r="AL684">
            <v>0</v>
          </cell>
          <cell r="AM684">
            <v>0</v>
          </cell>
        </row>
        <row r="685">
          <cell r="AJ685">
            <v>0</v>
          </cell>
          <cell r="AK685">
            <v>0</v>
          </cell>
          <cell r="AL685">
            <v>0</v>
          </cell>
          <cell r="AM685">
            <v>0</v>
          </cell>
        </row>
        <row r="686">
          <cell r="AJ686">
            <v>0</v>
          </cell>
          <cell r="AK686">
            <v>0</v>
          </cell>
          <cell r="AL686">
            <v>0</v>
          </cell>
          <cell r="AM686">
            <v>0</v>
          </cell>
        </row>
        <row r="687">
          <cell r="AJ687">
            <v>0</v>
          </cell>
          <cell r="AK687">
            <v>0</v>
          </cell>
          <cell r="AL687">
            <v>0</v>
          </cell>
          <cell r="AM687">
            <v>0</v>
          </cell>
        </row>
        <row r="688">
          <cell r="AJ688">
            <v>0</v>
          </cell>
          <cell r="AK688">
            <v>0</v>
          </cell>
          <cell r="AL688">
            <v>0</v>
          </cell>
          <cell r="AM688">
            <v>0</v>
          </cell>
        </row>
        <row r="689">
          <cell r="AJ689">
            <v>0</v>
          </cell>
          <cell r="AK689">
            <v>0</v>
          </cell>
          <cell r="AL689">
            <v>0</v>
          </cell>
          <cell r="AM689">
            <v>0</v>
          </cell>
        </row>
        <row r="690">
          <cell r="AJ690">
            <v>0</v>
          </cell>
          <cell r="AK690">
            <v>0</v>
          </cell>
          <cell r="AL690">
            <v>0</v>
          </cell>
          <cell r="AM690">
            <v>0</v>
          </cell>
        </row>
        <row r="691">
          <cell r="AJ691">
            <v>0</v>
          </cell>
          <cell r="AK691">
            <v>0</v>
          </cell>
          <cell r="AL691">
            <v>0</v>
          </cell>
          <cell r="AM691">
            <v>0</v>
          </cell>
        </row>
        <row r="692">
          <cell r="AJ692">
            <v>0</v>
          </cell>
          <cell r="AK692">
            <v>0</v>
          </cell>
          <cell r="AL692">
            <v>0</v>
          </cell>
          <cell r="AM692">
            <v>0</v>
          </cell>
        </row>
        <row r="693">
          <cell r="AJ693">
            <v>0</v>
          </cell>
          <cell r="AK693">
            <v>0</v>
          </cell>
          <cell r="AL693">
            <v>0</v>
          </cell>
          <cell r="AM693">
            <v>0</v>
          </cell>
        </row>
        <row r="694">
          <cell r="AJ694">
            <v>0</v>
          </cell>
          <cell r="AK694">
            <v>0</v>
          </cell>
          <cell r="AL694">
            <v>0</v>
          </cell>
          <cell r="AM694">
            <v>0</v>
          </cell>
        </row>
        <row r="695">
          <cell r="AJ695">
            <v>0</v>
          </cell>
          <cell r="AK695">
            <v>0</v>
          </cell>
          <cell r="AL695">
            <v>0</v>
          </cell>
          <cell r="AM695">
            <v>0</v>
          </cell>
        </row>
        <row r="696">
          <cell r="AJ696">
            <v>0</v>
          </cell>
          <cell r="AK696">
            <v>0</v>
          </cell>
          <cell r="AL696">
            <v>0</v>
          </cell>
          <cell r="AM696">
            <v>0</v>
          </cell>
        </row>
        <row r="697">
          <cell r="AJ697">
            <v>0</v>
          </cell>
          <cell r="AK697">
            <v>0</v>
          </cell>
          <cell r="AL697">
            <v>0</v>
          </cell>
          <cell r="AM697">
            <v>0</v>
          </cell>
        </row>
        <row r="698">
          <cell r="AJ698">
            <v>0</v>
          </cell>
          <cell r="AK698">
            <v>0</v>
          </cell>
          <cell r="AL698">
            <v>0</v>
          </cell>
          <cell r="AM698">
            <v>0</v>
          </cell>
        </row>
        <row r="699">
          <cell r="AJ699">
            <v>0</v>
          </cell>
          <cell r="AK699">
            <v>0</v>
          </cell>
          <cell r="AL699">
            <v>0</v>
          </cell>
          <cell r="AM699">
            <v>0</v>
          </cell>
        </row>
        <row r="700">
          <cell r="AJ700">
            <v>0</v>
          </cell>
          <cell r="AK700">
            <v>0</v>
          </cell>
          <cell r="AL700">
            <v>0</v>
          </cell>
          <cell r="AM700">
            <v>0</v>
          </cell>
        </row>
        <row r="701">
          <cell r="AJ701">
            <v>0</v>
          </cell>
          <cell r="AK701">
            <v>0</v>
          </cell>
          <cell r="AL701">
            <v>0</v>
          </cell>
          <cell r="AM701">
            <v>0</v>
          </cell>
        </row>
        <row r="702">
          <cell r="AJ702">
            <v>0</v>
          </cell>
          <cell r="AK702">
            <v>0</v>
          </cell>
          <cell r="AL702">
            <v>0</v>
          </cell>
          <cell r="AM702">
            <v>0</v>
          </cell>
        </row>
        <row r="703">
          <cell r="AJ703">
            <v>0</v>
          </cell>
          <cell r="AK703">
            <v>0</v>
          </cell>
          <cell r="AL703">
            <v>0</v>
          </cell>
          <cell r="AM703">
            <v>0</v>
          </cell>
        </row>
        <row r="704">
          <cell r="AJ704">
            <v>0</v>
          </cell>
          <cell r="AK704">
            <v>0</v>
          </cell>
          <cell r="AL704">
            <v>0</v>
          </cell>
          <cell r="AM704">
            <v>0</v>
          </cell>
        </row>
        <row r="705">
          <cell r="AJ705">
            <v>0</v>
          </cell>
          <cell r="AK705">
            <v>0</v>
          </cell>
          <cell r="AL705">
            <v>0</v>
          </cell>
          <cell r="AM705">
            <v>0</v>
          </cell>
        </row>
        <row r="706">
          <cell r="AJ706">
            <v>0</v>
          </cell>
          <cell r="AK706">
            <v>0</v>
          </cell>
          <cell r="AL706">
            <v>0</v>
          </cell>
          <cell r="AM706">
            <v>0</v>
          </cell>
        </row>
        <row r="707">
          <cell r="AJ707">
            <v>0</v>
          </cell>
          <cell r="AK707">
            <v>0</v>
          </cell>
          <cell r="AL707">
            <v>0</v>
          </cell>
          <cell r="AM707">
            <v>0</v>
          </cell>
        </row>
        <row r="708">
          <cell r="AJ708">
            <v>0</v>
          </cell>
          <cell r="AK708">
            <v>0</v>
          </cell>
          <cell r="AL708">
            <v>0</v>
          </cell>
          <cell r="AM708">
            <v>0</v>
          </cell>
        </row>
        <row r="709">
          <cell r="AJ709">
            <v>0</v>
          </cell>
          <cell r="AK709">
            <v>0</v>
          </cell>
          <cell r="AL709">
            <v>0</v>
          </cell>
          <cell r="AM709">
            <v>0</v>
          </cell>
        </row>
        <row r="710">
          <cell r="AJ710">
            <v>0</v>
          </cell>
          <cell r="AK710">
            <v>0</v>
          </cell>
          <cell r="AL710">
            <v>0</v>
          </cell>
          <cell r="AM710">
            <v>0</v>
          </cell>
        </row>
        <row r="711">
          <cell r="AJ711">
            <v>0</v>
          </cell>
          <cell r="AK711">
            <v>0</v>
          </cell>
          <cell r="AL711">
            <v>0</v>
          </cell>
          <cell r="AM711">
            <v>0</v>
          </cell>
        </row>
        <row r="712">
          <cell r="AJ712">
            <v>0</v>
          </cell>
          <cell r="AK712">
            <v>0</v>
          </cell>
          <cell r="AL712">
            <v>0</v>
          </cell>
          <cell r="AM712">
            <v>0</v>
          </cell>
        </row>
        <row r="713">
          <cell r="AJ713">
            <v>0</v>
          </cell>
          <cell r="AK713">
            <v>0</v>
          </cell>
          <cell r="AL713">
            <v>0</v>
          </cell>
          <cell r="AM713">
            <v>0</v>
          </cell>
        </row>
        <row r="714">
          <cell r="AJ714">
            <v>0</v>
          </cell>
          <cell r="AK714">
            <v>0</v>
          </cell>
          <cell r="AL714">
            <v>0</v>
          </cell>
          <cell r="AM714">
            <v>0</v>
          </cell>
        </row>
        <row r="715">
          <cell r="AJ715">
            <v>0</v>
          </cell>
          <cell r="AK715">
            <v>0</v>
          </cell>
          <cell r="AL715">
            <v>0</v>
          </cell>
          <cell r="AM715">
            <v>0</v>
          </cell>
        </row>
        <row r="716">
          <cell r="AJ716">
            <v>0</v>
          </cell>
          <cell r="AK716">
            <v>0</v>
          </cell>
          <cell r="AL716">
            <v>0</v>
          </cell>
          <cell r="AM716">
            <v>0</v>
          </cell>
        </row>
        <row r="717">
          <cell r="AJ717">
            <v>0</v>
          </cell>
          <cell r="AK717">
            <v>0</v>
          </cell>
          <cell r="AL717">
            <v>0</v>
          </cell>
          <cell r="AM717">
            <v>0</v>
          </cell>
        </row>
        <row r="718">
          <cell r="AJ718">
            <v>0</v>
          </cell>
          <cell r="AK718">
            <v>0</v>
          </cell>
          <cell r="AL718">
            <v>0</v>
          </cell>
          <cell r="AM718">
            <v>0</v>
          </cell>
        </row>
        <row r="719">
          <cell r="AJ719">
            <v>0</v>
          </cell>
          <cell r="AK719">
            <v>0</v>
          </cell>
          <cell r="AL719">
            <v>0</v>
          </cell>
          <cell r="AM719">
            <v>0</v>
          </cell>
        </row>
        <row r="720">
          <cell r="AJ720">
            <v>0</v>
          </cell>
          <cell r="AK720">
            <v>0</v>
          </cell>
          <cell r="AL720">
            <v>0</v>
          </cell>
          <cell r="AM720">
            <v>0</v>
          </cell>
        </row>
        <row r="721">
          <cell r="AJ721">
            <v>0</v>
          </cell>
          <cell r="AK721">
            <v>0</v>
          </cell>
          <cell r="AL721">
            <v>0</v>
          </cell>
          <cell r="AM721">
            <v>0</v>
          </cell>
        </row>
        <row r="722">
          <cell r="AJ722">
            <v>0</v>
          </cell>
          <cell r="AK722">
            <v>0</v>
          </cell>
          <cell r="AL722">
            <v>0</v>
          </cell>
          <cell r="AM722">
            <v>0</v>
          </cell>
        </row>
        <row r="723">
          <cell r="AJ723">
            <v>0</v>
          </cell>
          <cell r="AK723">
            <v>0</v>
          </cell>
          <cell r="AL723">
            <v>0</v>
          </cell>
          <cell r="AM723">
            <v>0</v>
          </cell>
        </row>
        <row r="724">
          <cell r="AJ724">
            <v>0</v>
          </cell>
          <cell r="AK724">
            <v>0</v>
          </cell>
          <cell r="AL724">
            <v>0</v>
          </cell>
          <cell r="AM724">
            <v>0</v>
          </cell>
        </row>
        <row r="725">
          <cell r="AJ725">
            <v>0</v>
          </cell>
          <cell r="AK725">
            <v>0</v>
          </cell>
          <cell r="AL725">
            <v>0</v>
          </cell>
          <cell r="AM725">
            <v>0</v>
          </cell>
        </row>
        <row r="726">
          <cell r="AJ726">
            <v>0</v>
          </cell>
          <cell r="AK726">
            <v>0</v>
          </cell>
          <cell r="AL726">
            <v>0</v>
          </cell>
          <cell r="AM726">
            <v>0</v>
          </cell>
        </row>
        <row r="727">
          <cell r="AJ727">
            <v>0</v>
          </cell>
          <cell r="AK727">
            <v>0</v>
          </cell>
          <cell r="AL727">
            <v>0</v>
          </cell>
          <cell r="AM727">
            <v>0</v>
          </cell>
        </row>
        <row r="728">
          <cell r="AJ728">
            <v>0</v>
          </cell>
          <cell r="AK728">
            <v>0</v>
          </cell>
          <cell r="AL728">
            <v>0</v>
          </cell>
          <cell r="AM728">
            <v>0</v>
          </cell>
        </row>
        <row r="729">
          <cell r="AJ729">
            <v>0</v>
          </cell>
          <cell r="AK729">
            <v>0</v>
          </cell>
          <cell r="AL729">
            <v>0</v>
          </cell>
          <cell r="AM729">
            <v>0</v>
          </cell>
        </row>
        <row r="730">
          <cell r="AJ730">
            <v>0</v>
          </cell>
          <cell r="AK730">
            <v>0</v>
          </cell>
          <cell r="AL730">
            <v>0</v>
          </cell>
          <cell r="AM730">
            <v>0</v>
          </cell>
        </row>
        <row r="731">
          <cell r="AJ731">
            <v>0</v>
          </cell>
          <cell r="AK731">
            <v>0</v>
          </cell>
          <cell r="AM731">
            <v>0</v>
          </cell>
        </row>
        <row r="732">
          <cell r="AJ732">
            <v>0</v>
          </cell>
          <cell r="AK732">
            <v>0</v>
          </cell>
          <cell r="AM732">
            <v>0</v>
          </cell>
        </row>
        <row r="733">
          <cell r="AJ733">
            <v>0</v>
          </cell>
          <cell r="AK733">
            <v>0</v>
          </cell>
          <cell r="AM733">
            <v>0</v>
          </cell>
        </row>
        <row r="734">
          <cell r="AJ734">
            <v>0</v>
          </cell>
          <cell r="AK734">
            <v>0</v>
          </cell>
          <cell r="AM734">
            <v>0</v>
          </cell>
        </row>
        <row r="735">
          <cell r="AJ735">
            <v>0</v>
          </cell>
          <cell r="AK735">
            <v>0</v>
          </cell>
          <cell r="AM735">
            <v>0</v>
          </cell>
        </row>
        <row r="736">
          <cell r="AJ736">
            <v>0</v>
          </cell>
          <cell r="AK736">
            <v>0</v>
          </cell>
          <cell r="AM736">
            <v>0</v>
          </cell>
        </row>
        <row r="737">
          <cell r="AJ737">
            <v>0</v>
          </cell>
          <cell r="AK737">
            <v>0</v>
          </cell>
          <cell r="AM737">
            <v>0</v>
          </cell>
        </row>
        <row r="738">
          <cell r="AJ738">
            <v>0</v>
          </cell>
          <cell r="AK738">
            <v>0</v>
          </cell>
          <cell r="AM738">
            <v>0</v>
          </cell>
        </row>
        <row r="739">
          <cell r="AJ739">
            <v>0</v>
          </cell>
          <cell r="AK739">
            <v>0</v>
          </cell>
          <cell r="AM739">
            <v>0</v>
          </cell>
        </row>
        <row r="740">
          <cell r="AJ740">
            <v>0</v>
          </cell>
          <cell r="AK740">
            <v>0</v>
          </cell>
          <cell r="AM740">
            <v>0</v>
          </cell>
        </row>
        <row r="741">
          <cell r="AJ741">
            <v>0</v>
          </cell>
          <cell r="AK741">
            <v>0</v>
          </cell>
          <cell r="AM741">
            <v>0</v>
          </cell>
        </row>
        <row r="742">
          <cell r="AJ742">
            <v>0</v>
          </cell>
          <cell r="AK742">
            <v>0</v>
          </cell>
          <cell r="AM742">
            <v>0</v>
          </cell>
        </row>
        <row r="743">
          <cell r="AJ743">
            <v>0</v>
          </cell>
          <cell r="AK743">
            <v>0</v>
          </cell>
          <cell r="AM743">
            <v>0</v>
          </cell>
        </row>
        <row r="744">
          <cell r="AJ744">
            <v>0</v>
          </cell>
          <cell r="AK744">
            <v>0</v>
          </cell>
          <cell r="AM744">
            <v>0</v>
          </cell>
        </row>
        <row r="745">
          <cell r="AJ745">
            <v>0</v>
          </cell>
          <cell r="AK745">
            <v>0</v>
          </cell>
          <cell r="AM745">
            <v>0</v>
          </cell>
        </row>
        <row r="746">
          <cell r="AJ746">
            <v>0</v>
          </cell>
          <cell r="AK746">
            <v>0</v>
          </cell>
          <cell r="AM746">
            <v>0</v>
          </cell>
        </row>
        <row r="747">
          <cell r="AJ747">
            <v>0</v>
          </cell>
          <cell r="AK747">
            <v>0</v>
          </cell>
          <cell r="AM747">
            <v>0</v>
          </cell>
        </row>
        <row r="748">
          <cell r="AJ748">
            <v>0</v>
          </cell>
          <cell r="AK748">
            <v>0</v>
          </cell>
          <cell r="AM748">
            <v>0</v>
          </cell>
        </row>
        <row r="749">
          <cell r="AJ749">
            <v>0</v>
          </cell>
          <cell r="AK749">
            <v>0</v>
          </cell>
          <cell r="AM749">
            <v>0</v>
          </cell>
        </row>
        <row r="750">
          <cell r="AJ750">
            <v>0</v>
          </cell>
          <cell r="AK750">
            <v>0</v>
          </cell>
          <cell r="AM750">
            <v>0</v>
          </cell>
        </row>
        <row r="751">
          <cell r="AJ751">
            <v>0</v>
          </cell>
          <cell r="AK751">
            <v>0</v>
          </cell>
          <cell r="AM751">
            <v>0</v>
          </cell>
        </row>
        <row r="752">
          <cell r="AJ752">
            <v>0</v>
          </cell>
          <cell r="AK752">
            <v>0</v>
          </cell>
          <cell r="AM752">
            <v>0</v>
          </cell>
        </row>
        <row r="753">
          <cell r="AJ753">
            <v>0</v>
          </cell>
          <cell r="AK753">
            <v>0</v>
          </cell>
          <cell r="AM753">
            <v>0</v>
          </cell>
        </row>
        <row r="754">
          <cell r="AJ754">
            <v>0</v>
          </cell>
          <cell r="AK754">
            <v>0</v>
          </cell>
          <cell r="AM754">
            <v>0</v>
          </cell>
        </row>
        <row r="755">
          <cell r="AJ755">
            <v>0</v>
          </cell>
          <cell r="AK755">
            <v>0</v>
          </cell>
          <cell r="AM755">
            <v>0</v>
          </cell>
        </row>
        <row r="756">
          <cell r="AJ756">
            <v>0</v>
          </cell>
          <cell r="AK756">
            <v>0</v>
          </cell>
          <cell r="AM756">
            <v>0</v>
          </cell>
        </row>
        <row r="757">
          <cell r="AJ757">
            <v>0</v>
          </cell>
          <cell r="AK757">
            <v>0</v>
          </cell>
          <cell r="AM757">
            <v>0</v>
          </cell>
        </row>
        <row r="758">
          <cell r="AJ758">
            <v>0</v>
          </cell>
          <cell r="AK758">
            <v>0</v>
          </cell>
          <cell r="AM758">
            <v>0</v>
          </cell>
        </row>
        <row r="759">
          <cell r="AJ759">
            <v>0</v>
          </cell>
          <cell r="AK759">
            <v>0</v>
          </cell>
          <cell r="AM759">
            <v>0</v>
          </cell>
        </row>
        <row r="760">
          <cell r="AJ760">
            <v>0</v>
          </cell>
          <cell r="AK760">
            <v>0</v>
          </cell>
          <cell r="AM760">
            <v>0</v>
          </cell>
        </row>
        <row r="761">
          <cell r="AJ761">
            <v>0</v>
          </cell>
          <cell r="AK761">
            <v>0</v>
          </cell>
          <cell r="AM761">
            <v>0</v>
          </cell>
        </row>
        <row r="762">
          <cell r="AJ762">
            <v>0</v>
          </cell>
          <cell r="AK762">
            <v>0</v>
          </cell>
          <cell r="AM762">
            <v>0</v>
          </cell>
        </row>
        <row r="763">
          <cell r="AJ763">
            <v>0</v>
          </cell>
          <cell r="AK763">
            <v>0</v>
          </cell>
          <cell r="AM763">
            <v>0</v>
          </cell>
        </row>
        <row r="764">
          <cell r="AJ764">
            <v>0</v>
          </cell>
          <cell r="AK764">
            <v>0</v>
          </cell>
          <cell r="AM764">
            <v>0</v>
          </cell>
        </row>
        <row r="765">
          <cell r="AJ765">
            <v>0</v>
          </cell>
          <cell r="AK765">
            <v>0</v>
          </cell>
          <cell r="AM765">
            <v>0</v>
          </cell>
        </row>
        <row r="766">
          <cell r="AJ766">
            <v>0</v>
          </cell>
          <cell r="AK766">
            <v>0</v>
          </cell>
          <cell r="AM766">
            <v>0</v>
          </cell>
        </row>
        <row r="767">
          <cell r="AJ767">
            <v>0</v>
          </cell>
          <cell r="AK767">
            <v>0</v>
          </cell>
          <cell r="AM767">
            <v>0</v>
          </cell>
        </row>
        <row r="768">
          <cell r="AJ768">
            <v>0</v>
          </cell>
          <cell r="AK768">
            <v>0</v>
          </cell>
          <cell r="AM768">
            <v>0</v>
          </cell>
        </row>
        <row r="769">
          <cell r="AJ769">
            <v>0</v>
          </cell>
          <cell r="AK769">
            <v>0</v>
          </cell>
          <cell r="AM769">
            <v>0</v>
          </cell>
        </row>
        <row r="770">
          <cell r="AJ770">
            <v>0</v>
          </cell>
          <cell r="AK770">
            <v>0</v>
          </cell>
          <cell r="AM770">
            <v>0</v>
          </cell>
        </row>
        <row r="771">
          <cell r="AJ771">
            <v>0</v>
          </cell>
          <cell r="AK771">
            <v>0</v>
          </cell>
          <cell r="AM771">
            <v>0</v>
          </cell>
        </row>
        <row r="772">
          <cell r="AJ772">
            <v>0</v>
          </cell>
          <cell r="AK772">
            <v>0</v>
          </cell>
          <cell r="AM772">
            <v>0</v>
          </cell>
        </row>
        <row r="773">
          <cell r="AJ773">
            <v>0</v>
          </cell>
          <cell r="AK773">
            <v>0</v>
          </cell>
          <cell r="AM773">
            <v>0</v>
          </cell>
        </row>
        <row r="774">
          <cell r="AJ774">
            <v>0</v>
          </cell>
          <cell r="AK774">
            <v>0</v>
          </cell>
          <cell r="AM774">
            <v>0</v>
          </cell>
        </row>
        <row r="775">
          <cell r="AJ775">
            <v>0</v>
          </cell>
          <cell r="AK775">
            <v>0</v>
          </cell>
          <cell r="AM775">
            <v>0</v>
          </cell>
        </row>
        <row r="776">
          <cell r="AJ776">
            <v>0</v>
          </cell>
          <cell r="AK776">
            <v>0</v>
          </cell>
          <cell r="AM776">
            <v>0</v>
          </cell>
        </row>
        <row r="777">
          <cell r="AJ777">
            <v>0</v>
          </cell>
          <cell r="AK777">
            <v>0</v>
          </cell>
          <cell r="AM777">
            <v>0</v>
          </cell>
        </row>
        <row r="778">
          <cell r="AJ778">
            <v>0</v>
          </cell>
          <cell r="AK778">
            <v>0</v>
          </cell>
          <cell r="AM778">
            <v>0</v>
          </cell>
        </row>
        <row r="779">
          <cell r="AJ779">
            <v>0</v>
          </cell>
          <cell r="AK779">
            <v>0</v>
          </cell>
          <cell r="AM779">
            <v>0</v>
          </cell>
        </row>
        <row r="780">
          <cell r="AJ780">
            <v>0</v>
          </cell>
          <cell r="AK780">
            <v>0</v>
          </cell>
          <cell r="AM780">
            <v>0</v>
          </cell>
        </row>
        <row r="781">
          <cell r="AJ781">
            <v>0</v>
          </cell>
          <cell r="AK781">
            <v>0</v>
          </cell>
          <cell r="AM781">
            <v>0</v>
          </cell>
        </row>
        <row r="782">
          <cell r="AJ782">
            <v>0</v>
          </cell>
          <cell r="AK782">
            <v>0</v>
          </cell>
          <cell r="AM782">
            <v>0</v>
          </cell>
        </row>
        <row r="783">
          <cell r="AJ783">
            <v>0</v>
          </cell>
          <cell r="AK783">
            <v>0</v>
          </cell>
          <cell r="AM783">
            <v>0</v>
          </cell>
        </row>
        <row r="784">
          <cell r="AJ784">
            <v>0</v>
          </cell>
          <cell r="AK784">
            <v>0</v>
          </cell>
          <cell r="AM784">
            <v>0</v>
          </cell>
        </row>
        <row r="785">
          <cell r="AJ785">
            <v>0</v>
          </cell>
          <cell r="AK785">
            <v>0</v>
          </cell>
          <cell r="AM785">
            <v>0</v>
          </cell>
        </row>
        <row r="786">
          <cell r="AJ786">
            <v>0</v>
          </cell>
          <cell r="AK786">
            <v>0</v>
          </cell>
          <cell r="AM786">
            <v>0</v>
          </cell>
        </row>
        <row r="787">
          <cell r="AJ787">
            <v>0</v>
          </cell>
          <cell r="AK787">
            <v>0</v>
          </cell>
          <cell r="AM787">
            <v>0</v>
          </cell>
        </row>
        <row r="788">
          <cell r="AJ788">
            <v>0</v>
          </cell>
          <cell r="AK788">
            <v>0</v>
          </cell>
          <cell r="AM788">
            <v>0</v>
          </cell>
        </row>
        <row r="789">
          <cell r="AJ789">
            <v>0</v>
          </cell>
          <cell r="AK789">
            <v>0</v>
          </cell>
          <cell r="AM789">
            <v>0</v>
          </cell>
        </row>
        <row r="790">
          <cell r="AJ790">
            <v>0</v>
          </cell>
          <cell r="AK790">
            <v>0</v>
          </cell>
          <cell r="AM790">
            <v>0</v>
          </cell>
        </row>
        <row r="791">
          <cell r="AJ791">
            <v>0</v>
          </cell>
          <cell r="AK791">
            <v>0</v>
          </cell>
          <cell r="AM791">
            <v>0</v>
          </cell>
        </row>
        <row r="792">
          <cell r="AJ792">
            <v>0</v>
          </cell>
          <cell r="AK792">
            <v>0</v>
          </cell>
          <cell r="AM792">
            <v>0</v>
          </cell>
        </row>
        <row r="793">
          <cell r="AJ793">
            <v>0</v>
          </cell>
          <cell r="AK793">
            <v>0</v>
          </cell>
          <cell r="AM793">
            <v>0</v>
          </cell>
        </row>
        <row r="794">
          <cell r="AJ794">
            <v>0</v>
          </cell>
          <cell r="AK794">
            <v>0</v>
          </cell>
          <cell r="AM794">
            <v>0</v>
          </cell>
        </row>
        <row r="795">
          <cell r="AJ795">
            <v>0</v>
          </cell>
          <cell r="AK795">
            <v>0</v>
          </cell>
          <cell r="AM795">
            <v>0</v>
          </cell>
        </row>
        <row r="796">
          <cell r="AJ796">
            <v>0</v>
          </cell>
          <cell r="AK796">
            <v>0</v>
          </cell>
          <cell r="AM796">
            <v>0</v>
          </cell>
        </row>
        <row r="797">
          <cell r="AJ797">
            <v>0</v>
          </cell>
          <cell r="AK797">
            <v>0</v>
          </cell>
          <cell r="AM797">
            <v>0</v>
          </cell>
        </row>
        <row r="798">
          <cell r="AJ798">
            <v>0</v>
          </cell>
          <cell r="AK798">
            <v>0</v>
          </cell>
          <cell r="AM798">
            <v>0</v>
          </cell>
        </row>
        <row r="799">
          <cell r="AJ799">
            <v>0</v>
          </cell>
          <cell r="AK799">
            <v>0</v>
          </cell>
          <cell r="AM799">
            <v>0</v>
          </cell>
        </row>
        <row r="800">
          <cell r="AJ800">
            <v>0</v>
          </cell>
          <cell r="AK800">
            <v>0</v>
          </cell>
          <cell r="AM800">
            <v>0</v>
          </cell>
        </row>
        <row r="801">
          <cell r="AJ801">
            <v>0</v>
          </cell>
          <cell r="AK801">
            <v>0</v>
          </cell>
          <cell r="AM801">
            <v>0</v>
          </cell>
        </row>
        <row r="802">
          <cell r="AJ802">
            <v>0</v>
          </cell>
          <cell r="AK802">
            <v>0</v>
          </cell>
          <cell r="AM802">
            <v>0</v>
          </cell>
        </row>
        <row r="803">
          <cell r="AJ803">
            <v>0</v>
          </cell>
          <cell r="AK803">
            <v>0</v>
          </cell>
          <cell r="AM803">
            <v>0</v>
          </cell>
        </row>
        <row r="804">
          <cell r="AJ804">
            <v>0</v>
          </cell>
          <cell r="AK804">
            <v>0</v>
          </cell>
          <cell r="AM804">
            <v>0</v>
          </cell>
        </row>
        <row r="805">
          <cell r="AJ805">
            <v>0</v>
          </cell>
          <cell r="AK805">
            <v>0</v>
          </cell>
          <cell r="AM805">
            <v>0</v>
          </cell>
        </row>
        <row r="806">
          <cell r="AJ806">
            <v>0</v>
          </cell>
          <cell r="AK806">
            <v>0</v>
          </cell>
          <cell r="AM806">
            <v>0</v>
          </cell>
        </row>
        <row r="807">
          <cell r="AJ807">
            <v>0</v>
          </cell>
          <cell r="AK807">
            <v>0</v>
          </cell>
          <cell r="AM807">
            <v>0</v>
          </cell>
        </row>
        <row r="808">
          <cell r="AJ808">
            <v>0</v>
          </cell>
          <cell r="AK808">
            <v>0</v>
          </cell>
          <cell r="AM808">
            <v>0</v>
          </cell>
        </row>
        <row r="809">
          <cell r="AJ809">
            <v>0</v>
          </cell>
          <cell r="AK809">
            <v>0</v>
          </cell>
          <cell r="AM809">
            <v>0</v>
          </cell>
        </row>
        <row r="810">
          <cell r="AJ810">
            <v>0</v>
          </cell>
          <cell r="AK810">
            <v>0</v>
          </cell>
          <cell r="AM810">
            <v>0</v>
          </cell>
        </row>
        <row r="811">
          <cell r="AJ811">
            <v>0</v>
          </cell>
          <cell r="AK811">
            <v>0</v>
          </cell>
          <cell r="AM811">
            <v>0</v>
          </cell>
        </row>
        <row r="812">
          <cell r="AJ812">
            <v>0</v>
          </cell>
          <cell r="AK812">
            <v>0</v>
          </cell>
          <cell r="AM812">
            <v>0</v>
          </cell>
        </row>
        <row r="813">
          <cell r="AJ813">
            <v>0</v>
          </cell>
          <cell r="AK813">
            <v>0</v>
          </cell>
          <cell r="AM813">
            <v>0</v>
          </cell>
        </row>
        <row r="814">
          <cell r="AJ814">
            <v>0</v>
          </cell>
          <cell r="AK814">
            <v>0</v>
          </cell>
          <cell r="AM814">
            <v>0</v>
          </cell>
        </row>
        <row r="815">
          <cell r="AJ815">
            <v>0</v>
          </cell>
          <cell r="AK815">
            <v>0</v>
          </cell>
          <cell r="AM815">
            <v>0</v>
          </cell>
        </row>
        <row r="816">
          <cell r="AJ816">
            <v>0</v>
          </cell>
          <cell r="AK816">
            <v>0</v>
          </cell>
          <cell r="AM816">
            <v>0</v>
          </cell>
        </row>
        <row r="817">
          <cell r="AJ817">
            <v>0</v>
          </cell>
          <cell r="AK817">
            <v>0</v>
          </cell>
          <cell r="AM817">
            <v>0</v>
          </cell>
        </row>
        <row r="818">
          <cell r="AJ818">
            <v>0</v>
          </cell>
          <cell r="AK818">
            <v>0</v>
          </cell>
          <cell r="AM818">
            <v>0</v>
          </cell>
        </row>
        <row r="819">
          <cell r="AJ819">
            <v>0</v>
          </cell>
          <cell r="AK819">
            <v>0</v>
          </cell>
          <cell r="AM819">
            <v>0</v>
          </cell>
        </row>
        <row r="820">
          <cell r="AJ820">
            <v>0</v>
          </cell>
          <cell r="AK820">
            <v>0</v>
          </cell>
          <cell r="AM820">
            <v>0</v>
          </cell>
        </row>
        <row r="821">
          <cell r="AJ821">
            <v>0</v>
          </cell>
          <cell r="AK821">
            <v>0</v>
          </cell>
          <cell r="AM821">
            <v>0</v>
          </cell>
        </row>
        <row r="822">
          <cell r="AJ822">
            <v>0</v>
          </cell>
          <cell r="AK822">
            <v>0</v>
          </cell>
          <cell r="AM822">
            <v>0</v>
          </cell>
        </row>
        <row r="823">
          <cell r="AJ823">
            <v>0</v>
          </cell>
          <cell r="AK823">
            <v>0</v>
          </cell>
          <cell r="AM823">
            <v>0</v>
          </cell>
        </row>
        <row r="824">
          <cell r="AJ824">
            <v>0</v>
          </cell>
          <cell r="AK824">
            <v>0</v>
          </cell>
          <cell r="AM824">
            <v>0</v>
          </cell>
        </row>
        <row r="825">
          <cell r="AJ825">
            <v>0</v>
          </cell>
          <cell r="AK825">
            <v>0</v>
          </cell>
          <cell r="AM825">
            <v>0</v>
          </cell>
        </row>
        <row r="826">
          <cell r="AJ826">
            <v>0</v>
          </cell>
          <cell r="AK826">
            <v>0</v>
          </cell>
          <cell r="AM826">
            <v>0</v>
          </cell>
        </row>
        <row r="827">
          <cell r="AJ827">
            <v>0</v>
          </cell>
          <cell r="AK827">
            <v>0</v>
          </cell>
          <cell r="AM827">
            <v>0</v>
          </cell>
        </row>
        <row r="828">
          <cell r="AJ828">
            <v>0</v>
          </cell>
          <cell r="AK828">
            <v>0</v>
          </cell>
          <cell r="AM828">
            <v>0</v>
          </cell>
        </row>
        <row r="829">
          <cell r="AJ829">
            <v>0</v>
          </cell>
          <cell r="AK829">
            <v>0</v>
          </cell>
          <cell r="AM829">
            <v>0</v>
          </cell>
        </row>
        <row r="830">
          <cell r="AJ830">
            <v>0</v>
          </cell>
          <cell r="AK830">
            <v>0</v>
          </cell>
          <cell r="AM830">
            <v>0</v>
          </cell>
        </row>
        <row r="831">
          <cell r="AJ831">
            <v>0</v>
          </cell>
          <cell r="AK831">
            <v>0</v>
          </cell>
          <cell r="AM831">
            <v>0</v>
          </cell>
        </row>
        <row r="832">
          <cell r="AJ832">
            <v>0</v>
          </cell>
          <cell r="AK832">
            <v>0</v>
          </cell>
          <cell r="AM832">
            <v>0</v>
          </cell>
        </row>
        <row r="833">
          <cell r="AJ833">
            <v>0</v>
          </cell>
          <cell r="AK833">
            <v>0</v>
          </cell>
          <cell r="AM833">
            <v>0</v>
          </cell>
        </row>
        <row r="834">
          <cell r="AJ834">
            <v>0</v>
          </cell>
          <cell r="AK834">
            <v>0</v>
          </cell>
          <cell r="AM834">
            <v>0</v>
          </cell>
        </row>
        <row r="835">
          <cell r="AJ835">
            <v>0</v>
          </cell>
          <cell r="AK835">
            <v>0</v>
          </cell>
          <cell r="AM835">
            <v>0</v>
          </cell>
        </row>
        <row r="836">
          <cell r="AJ836">
            <v>0</v>
          </cell>
          <cell r="AK836">
            <v>0</v>
          </cell>
          <cell r="AM836">
            <v>0</v>
          </cell>
        </row>
        <row r="837">
          <cell r="AJ837">
            <v>0</v>
          </cell>
          <cell r="AK837">
            <v>0</v>
          </cell>
          <cell r="AM837">
            <v>0</v>
          </cell>
        </row>
        <row r="838">
          <cell r="AJ838">
            <v>0</v>
          </cell>
          <cell r="AK838">
            <v>0</v>
          </cell>
          <cell r="AM838">
            <v>0</v>
          </cell>
        </row>
        <row r="839">
          <cell r="AJ839">
            <v>0</v>
          </cell>
          <cell r="AK839">
            <v>0</v>
          </cell>
          <cell r="AM839">
            <v>0</v>
          </cell>
        </row>
        <row r="840">
          <cell r="AJ840">
            <v>0</v>
          </cell>
          <cell r="AK840">
            <v>0</v>
          </cell>
          <cell r="AM840">
            <v>0</v>
          </cell>
        </row>
        <row r="841">
          <cell r="AJ841">
            <v>0</v>
          </cell>
          <cell r="AK841">
            <v>0</v>
          </cell>
          <cell r="AM841">
            <v>0</v>
          </cell>
        </row>
        <row r="842">
          <cell r="AJ842">
            <v>0</v>
          </cell>
          <cell r="AK842">
            <v>0</v>
          </cell>
          <cell r="AM842">
            <v>0</v>
          </cell>
        </row>
        <row r="843">
          <cell r="AJ843">
            <v>0</v>
          </cell>
          <cell r="AK843">
            <v>0</v>
          </cell>
          <cell r="AM843">
            <v>0</v>
          </cell>
        </row>
        <row r="844">
          <cell r="AJ844">
            <v>0</v>
          </cell>
          <cell r="AK844">
            <v>0</v>
          </cell>
          <cell r="AM844">
            <v>0</v>
          </cell>
        </row>
        <row r="845">
          <cell r="AJ845">
            <v>0</v>
          </cell>
          <cell r="AK845">
            <v>0</v>
          </cell>
          <cell r="AM845">
            <v>0</v>
          </cell>
        </row>
        <row r="846">
          <cell r="AJ846">
            <v>0</v>
          </cell>
          <cell r="AK846">
            <v>0</v>
          </cell>
          <cell r="AM846">
            <v>0</v>
          </cell>
        </row>
        <row r="847">
          <cell r="AJ847">
            <v>0</v>
          </cell>
          <cell r="AK847">
            <v>0</v>
          </cell>
          <cell r="AM847">
            <v>0</v>
          </cell>
        </row>
        <row r="848">
          <cell r="AJ848">
            <v>0</v>
          </cell>
          <cell r="AK848">
            <v>0</v>
          </cell>
          <cell r="AM848">
            <v>0</v>
          </cell>
        </row>
        <row r="849">
          <cell r="AJ849">
            <v>0</v>
          </cell>
          <cell r="AK849">
            <v>0</v>
          </cell>
          <cell r="AM849">
            <v>0</v>
          </cell>
        </row>
        <row r="850">
          <cell r="AJ850">
            <v>0</v>
          </cell>
          <cell r="AK850">
            <v>0</v>
          </cell>
          <cell r="AM850">
            <v>0</v>
          </cell>
        </row>
        <row r="851">
          <cell r="AJ851">
            <v>0</v>
          </cell>
          <cell r="AK851">
            <v>0</v>
          </cell>
          <cell r="AM851">
            <v>0</v>
          </cell>
        </row>
        <row r="852">
          <cell r="AJ852">
            <v>0</v>
          </cell>
          <cell r="AK852">
            <v>0</v>
          </cell>
          <cell r="AM852">
            <v>0</v>
          </cell>
        </row>
        <row r="853">
          <cell r="AJ853">
            <v>0</v>
          </cell>
          <cell r="AK853">
            <v>0</v>
          </cell>
          <cell r="AM853">
            <v>0</v>
          </cell>
        </row>
        <row r="854">
          <cell r="AJ854">
            <v>0</v>
          </cell>
          <cell r="AK854">
            <v>0</v>
          </cell>
          <cell r="AM854">
            <v>0</v>
          </cell>
        </row>
        <row r="855">
          <cell r="AJ855">
            <v>0</v>
          </cell>
          <cell r="AK855">
            <v>0</v>
          </cell>
          <cell r="AM855">
            <v>0</v>
          </cell>
        </row>
        <row r="856">
          <cell r="AJ856">
            <v>0</v>
          </cell>
          <cell r="AK856">
            <v>0</v>
          </cell>
          <cell r="AM856">
            <v>0</v>
          </cell>
        </row>
        <row r="857">
          <cell r="AJ857">
            <v>0</v>
          </cell>
          <cell r="AK857">
            <v>0</v>
          </cell>
          <cell r="AM857">
            <v>0</v>
          </cell>
        </row>
        <row r="858">
          <cell r="AJ858">
            <v>0</v>
          </cell>
          <cell r="AK858">
            <v>0</v>
          </cell>
          <cell r="AM858">
            <v>0</v>
          </cell>
        </row>
        <row r="859">
          <cell r="AJ859">
            <v>0</v>
          </cell>
          <cell r="AK859">
            <v>0</v>
          </cell>
          <cell r="AM859">
            <v>0</v>
          </cell>
        </row>
        <row r="860">
          <cell r="AJ860">
            <v>0</v>
          </cell>
          <cell r="AK860">
            <v>0</v>
          </cell>
          <cell r="AM860">
            <v>0</v>
          </cell>
        </row>
        <row r="861">
          <cell r="AJ861">
            <v>0</v>
          </cell>
          <cell r="AK861">
            <v>0</v>
          </cell>
          <cell r="AM861">
            <v>0</v>
          </cell>
        </row>
        <row r="862">
          <cell r="AJ862">
            <v>0</v>
          </cell>
          <cell r="AK862">
            <v>0</v>
          </cell>
          <cell r="AM862">
            <v>0</v>
          </cell>
        </row>
        <row r="863">
          <cell r="AJ863">
            <v>0</v>
          </cell>
          <cell r="AK863">
            <v>0</v>
          </cell>
          <cell r="AM863">
            <v>0</v>
          </cell>
        </row>
        <row r="864">
          <cell r="AJ864">
            <v>0</v>
          </cell>
          <cell r="AK864">
            <v>0</v>
          </cell>
          <cell r="AM864">
            <v>0</v>
          </cell>
        </row>
        <row r="865">
          <cell r="AJ865">
            <v>0</v>
          </cell>
          <cell r="AK865">
            <v>0</v>
          </cell>
          <cell r="AM865">
            <v>0</v>
          </cell>
        </row>
        <row r="866">
          <cell r="AJ866">
            <v>0</v>
          </cell>
          <cell r="AK866">
            <v>0</v>
          </cell>
          <cell r="AM866">
            <v>0</v>
          </cell>
        </row>
        <row r="867">
          <cell r="AJ867">
            <v>0</v>
          </cell>
          <cell r="AK867">
            <v>0</v>
          </cell>
          <cell r="AM867">
            <v>0</v>
          </cell>
        </row>
        <row r="868">
          <cell r="AJ868">
            <v>0</v>
          </cell>
          <cell r="AK868">
            <v>0</v>
          </cell>
          <cell r="AM868">
            <v>0</v>
          </cell>
        </row>
        <row r="869">
          <cell r="AJ869">
            <v>0</v>
          </cell>
          <cell r="AK869">
            <v>0</v>
          </cell>
          <cell r="AM869">
            <v>0</v>
          </cell>
        </row>
        <row r="870">
          <cell r="AJ870">
            <v>0</v>
          </cell>
          <cell r="AK870">
            <v>0</v>
          </cell>
          <cell r="AM870">
            <v>0</v>
          </cell>
        </row>
        <row r="871">
          <cell r="AJ871">
            <v>0</v>
          </cell>
          <cell r="AK871">
            <v>0</v>
          </cell>
          <cell r="AM871">
            <v>0</v>
          </cell>
        </row>
        <row r="872">
          <cell r="AJ872">
            <v>0</v>
          </cell>
          <cell r="AK872">
            <v>0</v>
          </cell>
          <cell r="AM872">
            <v>0</v>
          </cell>
        </row>
        <row r="873">
          <cell r="AJ873">
            <v>0</v>
          </cell>
          <cell r="AK873">
            <v>0</v>
          </cell>
          <cell r="AM873">
            <v>0</v>
          </cell>
        </row>
        <row r="874">
          <cell r="AJ874">
            <v>0</v>
          </cell>
          <cell r="AK874">
            <v>0</v>
          </cell>
          <cell r="AM874">
            <v>0</v>
          </cell>
        </row>
        <row r="875">
          <cell r="AJ875">
            <v>0</v>
          </cell>
          <cell r="AK875">
            <v>0</v>
          </cell>
          <cell r="AM875">
            <v>0</v>
          </cell>
        </row>
        <row r="876">
          <cell r="AJ876">
            <v>0</v>
          </cell>
          <cell r="AK876">
            <v>0</v>
          </cell>
          <cell r="AM876">
            <v>0</v>
          </cell>
        </row>
        <row r="877">
          <cell r="AJ877">
            <v>0</v>
          </cell>
          <cell r="AK877">
            <v>0</v>
          </cell>
          <cell r="AM877">
            <v>0</v>
          </cell>
        </row>
        <row r="878">
          <cell r="AJ878">
            <v>0</v>
          </cell>
          <cell r="AK878">
            <v>0</v>
          </cell>
          <cell r="AM878">
            <v>0</v>
          </cell>
        </row>
        <row r="879">
          <cell r="AJ879">
            <v>0</v>
          </cell>
          <cell r="AK879">
            <v>0</v>
          </cell>
          <cell r="AM879">
            <v>0</v>
          </cell>
        </row>
        <row r="880">
          <cell r="AJ880">
            <v>0</v>
          </cell>
          <cell r="AK880">
            <v>0</v>
          </cell>
          <cell r="AM880">
            <v>0</v>
          </cell>
        </row>
        <row r="881">
          <cell r="AJ881">
            <v>0</v>
          </cell>
          <cell r="AK881">
            <v>0</v>
          </cell>
          <cell r="AM881">
            <v>0</v>
          </cell>
        </row>
        <row r="882">
          <cell r="AJ882">
            <v>0</v>
          </cell>
          <cell r="AK882">
            <v>0</v>
          </cell>
          <cell r="AM882">
            <v>0</v>
          </cell>
        </row>
        <row r="883">
          <cell r="AJ883">
            <v>0</v>
          </cell>
          <cell r="AK883">
            <v>0</v>
          </cell>
          <cell r="AM883">
            <v>0</v>
          </cell>
        </row>
        <row r="884">
          <cell r="AJ884">
            <v>0</v>
          </cell>
          <cell r="AK884">
            <v>0</v>
          </cell>
          <cell r="AM884">
            <v>0</v>
          </cell>
        </row>
        <row r="885">
          <cell r="AJ885">
            <v>0</v>
          </cell>
          <cell r="AK885">
            <v>0</v>
          </cell>
          <cell r="AM885">
            <v>0</v>
          </cell>
        </row>
        <row r="886">
          <cell r="AJ886">
            <v>0</v>
          </cell>
          <cell r="AK886">
            <v>0</v>
          </cell>
          <cell r="AM886">
            <v>0</v>
          </cell>
        </row>
        <row r="887">
          <cell r="AJ887">
            <v>0</v>
          </cell>
          <cell r="AK887">
            <v>0</v>
          </cell>
          <cell r="AM887">
            <v>0</v>
          </cell>
        </row>
        <row r="888">
          <cell r="AJ888">
            <v>0</v>
          </cell>
          <cell r="AK888">
            <v>0</v>
          </cell>
          <cell r="AM888">
            <v>0</v>
          </cell>
        </row>
        <row r="889">
          <cell r="AJ889">
            <v>0</v>
          </cell>
          <cell r="AK889">
            <v>0</v>
          </cell>
          <cell r="AM889">
            <v>0</v>
          </cell>
        </row>
        <row r="890">
          <cell r="AJ890">
            <v>0</v>
          </cell>
          <cell r="AK890">
            <v>0</v>
          </cell>
          <cell r="AM890">
            <v>0</v>
          </cell>
        </row>
        <row r="891">
          <cell r="AJ891">
            <v>0</v>
          </cell>
          <cell r="AK891">
            <v>0</v>
          </cell>
          <cell r="AM891">
            <v>0</v>
          </cell>
        </row>
        <row r="892">
          <cell r="AJ892">
            <v>0</v>
          </cell>
          <cell r="AK892">
            <v>0</v>
          </cell>
          <cell r="AM892">
            <v>0</v>
          </cell>
        </row>
        <row r="893">
          <cell r="AJ893">
            <v>0</v>
          </cell>
          <cell r="AK893">
            <v>0</v>
          </cell>
          <cell r="AM893">
            <v>0</v>
          </cell>
        </row>
        <row r="894">
          <cell r="AJ894">
            <v>0</v>
          </cell>
          <cell r="AK894">
            <v>0</v>
          </cell>
          <cell r="AM894">
            <v>0</v>
          </cell>
        </row>
        <row r="895">
          <cell r="AJ895">
            <v>0</v>
          </cell>
          <cell r="AK895">
            <v>0</v>
          </cell>
          <cell r="AM895">
            <v>0</v>
          </cell>
        </row>
        <row r="896">
          <cell r="AJ896">
            <v>0</v>
          </cell>
          <cell r="AK896">
            <v>0</v>
          </cell>
          <cell r="AM896">
            <v>0</v>
          </cell>
        </row>
        <row r="897">
          <cell r="AJ897">
            <v>0</v>
          </cell>
          <cell r="AK897">
            <v>0</v>
          </cell>
          <cell r="AM897">
            <v>0</v>
          </cell>
        </row>
        <row r="898">
          <cell r="AJ898">
            <v>0</v>
          </cell>
          <cell r="AK898">
            <v>0</v>
          </cell>
          <cell r="AM898">
            <v>0</v>
          </cell>
        </row>
        <row r="899">
          <cell r="AJ899">
            <v>0</v>
          </cell>
          <cell r="AK899">
            <v>0</v>
          </cell>
          <cell r="AM899">
            <v>0</v>
          </cell>
        </row>
        <row r="900">
          <cell r="AJ900">
            <v>0</v>
          </cell>
          <cell r="AK900">
            <v>0</v>
          </cell>
          <cell r="AM900">
            <v>0</v>
          </cell>
        </row>
        <row r="901">
          <cell r="AJ901">
            <v>0</v>
          </cell>
          <cell r="AK901">
            <v>0</v>
          </cell>
          <cell r="AM901">
            <v>0</v>
          </cell>
        </row>
        <row r="902">
          <cell r="AJ902">
            <v>0</v>
          </cell>
          <cell r="AK902">
            <v>0</v>
          </cell>
          <cell r="AM902">
            <v>0</v>
          </cell>
        </row>
        <row r="903">
          <cell r="AJ903">
            <v>0</v>
          </cell>
          <cell r="AK903">
            <v>0</v>
          </cell>
          <cell r="AM903">
            <v>0</v>
          </cell>
        </row>
        <row r="904">
          <cell r="AJ904">
            <v>0</v>
          </cell>
          <cell r="AK904">
            <v>0</v>
          </cell>
          <cell r="AM904">
            <v>0</v>
          </cell>
        </row>
        <row r="905">
          <cell r="AJ905">
            <v>0</v>
          </cell>
          <cell r="AK905">
            <v>0</v>
          </cell>
          <cell r="AM905">
            <v>0</v>
          </cell>
        </row>
        <row r="906">
          <cell r="AJ906">
            <v>0</v>
          </cell>
          <cell r="AK906">
            <v>0</v>
          </cell>
          <cell r="AM906">
            <v>0</v>
          </cell>
        </row>
        <row r="907">
          <cell r="AJ907">
            <v>0</v>
          </cell>
          <cell r="AK907">
            <v>0</v>
          </cell>
          <cell r="AM907">
            <v>0</v>
          </cell>
        </row>
        <row r="908">
          <cell r="AJ908">
            <v>0</v>
          </cell>
          <cell r="AK908">
            <v>0</v>
          </cell>
          <cell r="AM908">
            <v>0</v>
          </cell>
        </row>
        <row r="909">
          <cell r="AJ909">
            <v>0</v>
          </cell>
          <cell r="AK909">
            <v>0</v>
          </cell>
          <cell r="AM909">
            <v>0</v>
          </cell>
        </row>
        <row r="910">
          <cell r="AJ910">
            <v>0</v>
          </cell>
          <cell r="AK910">
            <v>0</v>
          </cell>
          <cell r="AM910">
            <v>0</v>
          </cell>
        </row>
        <row r="911">
          <cell r="AJ911">
            <v>0</v>
          </cell>
          <cell r="AK911">
            <v>0</v>
          </cell>
          <cell r="AM911">
            <v>0</v>
          </cell>
        </row>
        <row r="912">
          <cell r="AJ912">
            <v>0</v>
          </cell>
          <cell r="AK912">
            <v>0</v>
          </cell>
          <cell r="AM912">
            <v>0</v>
          </cell>
        </row>
        <row r="913">
          <cell r="AJ913">
            <v>0</v>
          </cell>
          <cell r="AK913">
            <v>0</v>
          </cell>
          <cell r="AM913">
            <v>0</v>
          </cell>
        </row>
        <row r="914">
          <cell r="AJ914">
            <v>0</v>
          </cell>
          <cell r="AK914">
            <v>0</v>
          </cell>
          <cell r="AM914">
            <v>0</v>
          </cell>
        </row>
        <row r="915">
          <cell r="AJ915">
            <v>0</v>
          </cell>
          <cell r="AK915">
            <v>0</v>
          </cell>
          <cell r="AM915">
            <v>0</v>
          </cell>
        </row>
        <row r="916">
          <cell r="AJ916">
            <v>0</v>
          </cell>
          <cell r="AK916">
            <v>0</v>
          </cell>
          <cell r="AM916">
            <v>0</v>
          </cell>
        </row>
        <row r="917">
          <cell r="AJ917">
            <v>0</v>
          </cell>
          <cell r="AK917">
            <v>0</v>
          </cell>
          <cell r="AM917">
            <v>0</v>
          </cell>
        </row>
        <row r="918">
          <cell r="AJ918">
            <v>0</v>
          </cell>
          <cell r="AK918">
            <v>0</v>
          </cell>
          <cell r="AM918">
            <v>0</v>
          </cell>
        </row>
        <row r="919">
          <cell r="AJ919">
            <v>0</v>
          </cell>
          <cell r="AK919">
            <v>0</v>
          </cell>
          <cell r="AM919">
            <v>0</v>
          </cell>
        </row>
        <row r="920">
          <cell r="AJ920">
            <v>0</v>
          </cell>
          <cell r="AK920">
            <v>0</v>
          </cell>
          <cell r="AM920">
            <v>0</v>
          </cell>
        </row>
        <row r="921">
          <cell r="AJ921">
            <v>0</v>
          </cell>
          <cell r="AK921">
            <v>0</v>
          </cell>
          <cell r="AM921">
            <v>0</v>
          </cell>
        </row>
        <row r="922">
          <cell r="AJ922">
            <v>0</v>
          </cell>
          <cell r="AK922">
            <v>0</v>
          </cell>
          <cell r="AM922">
            <v>0</v>
          </cell>
        </row>
        <row r="923">
          <cell r="AJ923">
            <v>0</v>
          </cell>
          <cell r="AK923">
            <v>0</v>
          </cell>
          <cell r="AM923">
            <v>0</v>
          </cell>
        </row>
        <row r="924">
          <cell r="AJ924">
            <v>0</v>
          </cell>
          <cell r="AK924">
            <v>0</v>
          </cell>
          <cell r="AM924">
            <v>0</v>
          </cell>
        </row>
        <row r="925">
          <cell r="AJ925">
            <v>0</v>
          </cell>
          <cell r="AK925">
            <v>0</v>
          </cell>
          <cell r="AM925">
            <v>0</v>
          </cell>
        </row>
        <row r="926">
          <cell r="AJ926">
            <v>0</v>
          </cell>
          <cell r="AK926">
            <v>0</v>
          </cell>
          <cell r="AM926">
            <v>0</v>
          </cell>
        </row>
        <row r="927">
          <cell r="AJ927">
            <v>0</v>
          </cell>
          <cell r="AK927">
            <v>0</v>
          </cell>
          <cell r="AM927">
            <v>0</v>
          </cell>
        </row>
        <row r="928">
          <cell r="AJ928">
            <v>0</v>
          </cell>
          <cell r="AK928">
            <v>0</v>
          </cell>
          <cell r="AM928">
            <v>0</v>
          </cell>
        </row>
        <row r="929">
          <cell r="AJ929">
            <v>0</v>
          </cell>
          <cell r="AK929">
            <v>0</v>
          </cell>
          <cell r="AM929">
            <v>0</v>
          </cell>
        </row>
        <row r="930">
          <cell r="AJ930">
            <v>0</v>
          </cell>
          <cell r="AK930">
            <v>0</v>
          </cell>
          <cell r="AM930">
            <v>0</v>
          </cell>
        </row>
        <row r="931">
          <cell r="AJ931">
            <v>0</v>
          </cell>
          <cell r="AK931">
            <v>0</v>
          </cell>
          <cell r="AM931">
            <v>0</v>
          </cell>
        </row>
        <row r="932">
          <cell r="AJ932">
            <v>0</v>
          </cell>
          <cell r="AK932">
            <v>0</v>
          </cell>
          <cell r="AM932">
            <v>0</v>
          </cell>
        </row>
        <row r="933">
          <cell r="AJ933">
            <v>0</v>
          </cell>
          <cell r="AK933">
            <v>0</v>
          </cell>
          <cell r="AM933">
            <v>0</v>
          </cell>
        </row>
        <row r="934">
          <cell r="AJ934">
            <v>0</v>
          </cell>
          <cell r="AK934">
            <v>0</v>
          </cell>
          <cell r="AM934">
            <v>0</v>
          </cell>
        </row>
        <row r="935">
          <cell r="AJ935">
            <v>0</v>
          </cell>
          <cell r="AK935">
            <v>0</v>
          </cell>
          <cell r="AM935">
            <v>0</v>
          </cell>
        </row>
        <row r="936">
          <cell r="AJ936">
            <v>0</v>
          </cell>
          <cell r="AK936">
            <v>0</v>
          </cell>
          <cell r="AM936">
            <v>0</v>
          </cell>
        </row>
        <row r="937">
          <cell r="AJ937">
            <v>0</v>
          </cell>
          <cell r="AK937">
            <v>0</v>
          </cell>
          <cell r="AM937">
            <v>0</v>
          </cell>
        </row>
        <row r="938">
          <cell r="AJ938">
            <v>0</v>
          </cell>
          <cell r="AK938">
            <v>0</v>
          </cell>
          <cell r="AM938">
            <v>0</v>
          </cell>
        </row>
        <row r="939">
          <cell r="AJ939">
            <v>0</v>
          </cell>
          <cell r="AK939">
            <v>0</v>
          </cell>
          <cell r="AM939">
            <v>0</v>
          </cell>
        </row>
        <row r="940">
          <cell r="AJ940">
            <v>0</v>
          </cell>
          <cell r="AK940">
            <v>0</v>
          </cell>
          <cell r="AM940">
            <v>0</v>
          </cell>
        </row>
        <row r="941">
          <cell r="AJ941">
            <v>0</v>
          </cell>
          <cell r="AK941">
            <v>0</v>
          </cell>
          <cell r="AM941">
            <v>0</v>
          </cell>
        </row>
        <row r="942">
          <cell r="AJ942">
            <v>0</v>
          </cell>
          <cell r="AK942">
            <v>0</v>
          </cell>
          <cell r="AM942">
            <v>0</v>
          </cell>
        </row>
        <row r="943">
          <cell r="AJ943">
            <v>0</v>
          </cell>
          <cell r="AK943">
            <v>0</v>
          </cell>
          <cell r="AM943">
            <v>0</v>
          </cell>
        </row>
        <row r="944">
          <cell r="AJ944">
            <v>0</v>
          </cell>
          <cell r="AK944">
            <v>0</v>
          </cell>
          <cell r="AM944">
            <v>0</v>
          </cell>
        </row>
        <row r="945">
          <cell r="AJ945">
            <v>0</v>
          </cell>
          <cell r="AK945">
            <v>0</v>
          </cell>
          <cell r="AM945">
            <v>0</v>
          </cell>
        </row>
        <row r="946">
          <cell r="AJ946">
            <v>0</v>
          </cell>
          <cell r="AK946">
            <v>0</v>
          </cell>
          <cell r="AM946">
            <v>0</v>
          </cell>
        </row>
        <row r="947">
          <cell r="AJ947">
            <v>0</v>
          </cell>
          <cell r="AK947">
            <v>0</v>
          </cell>
          <cell r="AM947">
            <v>0</v>
          </cell>
        </row>
        <row r="948">
          <cell r="AJ948">
            <v>0</v>
          </cell>
          <cell r="AK948">
            <v>0</v>
          </cell>
          <cell r="AM948">
            <v>0</v>
          </cell>
        </row>
        <row r="949">
          <cell r="AJ949">
            <v>0</v>
          </cell>
          <cell r="AK949">
            <v>0</v>
          </cell>
          <cell r="AM949">
            <v>0</v>
          </cell>
        </row>
        <row r="950">
          <cell r="AJ950">
            <v>0</v>
          </cell>
          <cell r="AK950">
            <v>0</v>
          </cell>
          <cell r="AM950">
            <v>0</v>
          </cell>
        </row>
        <row r="951">
          <cell r="AJ951">
            <v>0</v>
          </cell>
          <cell r="AK951">
            <v>0</v>
          </cell>
          <cell r="AM951">
            <v>0</v>
          </cell>
        </row>
        <row r="952">
          <cell r="AJ952">
            <v>0</v>
          </cell>
          <cell r="AK952">
            <v>0</v>
          </cell>
          <cell r="AM952">
            <v>0</v>
          </cell>
        </row>
        <row r="953">
          <cell r="AJ953">
            <v>0</v>
          </cell>
          <cell r="AK953">
            <v>0</v>
          </cell>
          <cell r="AM953">
            <v>0</v>
          </cell>
        </row>
        <row r="954">
          <cell r="AJ954">
            <v>0</v>
          </cell>
          <cell r="AK954">
            <v>0</v>
          </cell>
          <cell r="AM954">
            <v>0</v>
          </cell>
        </row>
        <row r="955">
          <cell r="AJ955">
            <v>0</v>
          </cell>
          <cell r="AK955">
            <v>0</v>
          </cell>
          <cell r="AM955">
            <v>0</v>
          </cell>
        </row>
        <row r="956">
          <cell r="AJ956">
            <v>0</v>
          </cell>
          <cell r="AK956">
            <v>0</v>
          </cell>
          <cell r="AM956">
            <v>0</v>
          </cell>
        </row>
        <row r="957">
          <cell r="AJ957">
            <v>0</v>
          </cell>
          <cell r="AK957">
            <v>0</v>
          </cell>
          <cell r="AM957">
            <v>0</v>
          </cell>
        </row>
        <row r="958">
          <cell r="AJ958">
            <v>0</v>
          </cell>
          <cell r="AK958">
            <v>0</v>
          </cell>
          <cell r="AM958">
            <v>0</v>
          </cell>
        </row>
        <row r="959">
          <cell r="AJ959">
            <v>0</v>
          </cell>
          <cell r="AK959">
            <v>0</v>
          </cell>
          <cell r="AM959">
            <v>0</v>
          </cell>
        </row>
        <row r="960">
          <cell r="AJ960">
            <v>0</v>
          </cell>
          <cell r="AK960">
            <v>0</v>
          </cell>
          <cell r="AM960">
            <v>0</v>
          </cell>
        </row>
      </sheetData>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justment"/>
      <sheetName val="BS"/>
      <sheetName val="3000"/>
      <sheetName val="Confirm Bank"/>
      <sheetName val="Fair market value "/>
      <sheetName val="3100"/>
      <sheetName val="Purchases &amp; test amortisati "/>
      <sheetName val="3250"/>
      <sheetName val="Accrued int. "/>
      <sheetName val="4100"/>
      <sheetName val="6050"/>
      <sheetName val="Debenture"/>
      <sheetName val="6050-A"/>
      <sheetName val="CustodianFee"/>
      <sheetName val="registrar fee"/>
      <sheetName val="management fee"/>
      <sheetName val="5300"/>
      <sheetName val="Avr.nav#2002 "/>
      <sheetName val="E1"/>
      <sheetName val="Earning"/>
      <sheetName val="Contribution"/>
      <sheetName val="unitization'02"/>
      <sheetName val="Reconcile Earning &amp; Con-Dec'02"/>
      <sheetName val="Reconcile Earning &amp; Con-Jun'02"/>
      <sheetName val="test allocation earning"/>
      <sheetName val="Donation'02"/>
      <sheetName val="E4 (5300-6)"/>
      <sheetName val="E6 (5300-8)"/>
      <sheetName val="Recal WT"/>
      <sheetName val="Conf.Memb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hart1"/>
      <sheetName val="REIT"/>
      <sheetName val="Fixed Assumptions"/>
      <sheetName val="Presentation Info"/>
      <sheetName val="Chart3"/>
      <sheetName val="Time-Based Assumptions-Equinox"/>
      <sheetName val="Asset Value Equinox"/>
      <sheetName val="SJI1_BG1"/>
      <sheetName val="Electriciry"/>
      <sheetName val="Equinox"/>
      <sheetName val="Asset Value HTC"/>
      <sheetName val="Time-Based Assumptions-HTC"/>
      <sheetName val="Equinox -Rental Retail"/>
      <sheetName val="Equinox - Office Deposit"/>
      <sheetName val="Equinox -Rental Office"/>
      <sheetName val="Equinox Deposit Retail "/>
      <sheetName val="HTC"/>
      <sheetName val="GPF"/>
      <sheetName val="Sheet3"/>
      <sheetName val="E4 (5300-6)"/>
    </sheetNames>
    <sheetDataSet>
      <sheetData sheetId="0"/>
      <sheetData sheetId="1" refreshError="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f"/>
      <sheetName val="Defer Dec. 2002"/>
      <sheetName val="Manu_jan09"/>
      <sheetName val="ABP1 input &amp; output for account"/>
      <sheetName val="OTHERS"/>
      <sheetName val="SalesByDev"/>
      <sheetName val="General"/>
      <sheetName val="T&amp;B_BULK_TOT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Sample Costing"/>
      <sheetName val="Oct05 "/>
      <sheetName val="Vlookup"/>
      <sheetName val="Product"/>
      <sheetName val="Oct05  - FOR SALES TAX PURPOSE"/>
      <sheetName val="Global Data"/>
      <sheetName val="#REF"/>
      <sheetName val="ABP1 input &amp; output for account"/>
      <sheetName val="Selling and Admins (DONE)"/>
      <sheetName val="Defer Dec. 2002"/>
    </sheetNames>
    <sheetDataSet>
      <sheetData sheetId="0" refreshError="1"/>
      <sheetData sheetId="1" refreshError="1"/>
      <sheetData sheetId="2" refreshError="1"/>
      <sheetData sheetId="3" refreshError="1">
        <row r="1">
          <cell r="A1" t="str">
            <v>PART#</v>
          </cell>
          <cell r="B1" t="str">
            <v>DESCRIPTION</v>
          </cell>
          <cell r="C1" t="str">
            <v>Disti Price in Rs</v>
          </cell>
        </row>
        <row r="3">
          <cell r="A3" t="str">
            <v>076-0063</v>
          </cell>
          <cell r="B3" t="str">
            <v>KIT, CLUTCH COVER,PB DUO</v>
          </cell>
          <cell r="C3">
            <v>412</v>
          </cell>
        </row>
        <row r="4">
          <cell r="A4" t="str">
            <v>076-0072</v>
          </cell>
          <cell r="B4" t="str">
            <v>KIT, SCREW</v>
          </cell>
          <cell r="C4">
            <v>772.5</v>
          </cell>
        </row>
        <row r="5">
          <cell r="A5" t="str">
            <v>076-0073</v>
          </cell>
          <cell r="B5" t="str">
            <v>KIT, FLIP FOOT CAP</v>
          </cell>
          <cell r="C5">
            <v>566.5</v>
          </cell>
        </row>
        <row r="6">
          <cell r="A6" t="str">
            <v>076-0074</v>
          </cell>
          <cell r="B6" t="str">
            <v>I/O DOOR W/LINK</v>
          </cell>
          <cell r="C6">
            <v>463.5</v>
          </cell>
        </row>
        <row r="7">
          <cell r="A7" t="str">
            <v>076-0110</v>
          </cell>
          <cell r="B7" t="str">
            <v>SCREW KIT,DUO DOCK</v>
          </cell>
          <cell r="C7">
            <v>257.5</v>
          </cell>
        </row>
        <row r="8">
          <cell r="A8" t="str">
            <v>076-0168</v>
          </cell>
          <cell r="B8" t="str">
            <v>TRANS GUIDE &amp; ROLLER ASSY PLWS</v>
          </cell>
          <cell r="C8">
            <v>772.5</v>
          </cell>
        </row>
        <row r="9">
          <cell r="A9" t="str">
            <v>076-0229</v>
          </cell>
          <cell r="B9" t="str">
            <v>KIT,SCREW,MULTSCAN 17 DSPLY</v>
          </cell>
          <cell r="C9">
            <v>566.5</v>
          </cell>
        </row>
        <row r="10">
          <cell r="A10" t="str">
            <v>076-0230</v>
          </cell>
          <cell r="B10" t="str">
            <v>KIT,CABLE,MULTSCAN 17 DSPLY</v>
          </cell>
          <cell r="C10">
            <v>1133</v>
          </cell>
        </row>
        <row r="11">
          <cell r="A11" t="str">
            <v>076-0381</v>
          </cell>
          <cell r="B11" t="str">
            <v>CRT DISCHARGE TOOL</v>
          </cell>
          <cell r="C11">
            <v>7364.5</v>
          </cell>
        </row>
        <row r="12">
          <cell r="A12" t="str">
            <v>076-0430</v>
          </cell>
          <cell r="B12" t="str">
            <v>MICROPHONE ASSY</v>
          </cell>
          <cell r="C12">
            <v>1081.5</v>
          </cell>
        </row>
        <row r="13">
          <cell r="A13" t="str">
            <v>076-0431</v>
          </cell>
          <cell r="B13" t="str">
            <v>BEZEL,BLANK (PKGD)</v>
          </cell>
          <cell r="C13">
            <v>618</v>
          </cell>
        </row>
        <row r="14">
          <cell r="A14" t="str">
            <v>076-0435</v>
          </cell>
          <cell r="B14" t="str">
            <v>MISC SCREW KIT</v>
          </cell>
          <cell r="C14">
            <v>154.5</v>
          </cell>
        </row>
        <row r="15">
          <cell r="A15" t="str">
            <v>076-0436</v>
          </cell>
          <cell r="B15" t="str">
            <v>SIDE COVER (PKGD)</v>
          </cell>
          <cell r="C15">
            <v>4892.5</v>
          </cell>
        </row>
        <row r="16">
          <cell r="A16" t="str">
            <v>076-0453</v>
          </cell>
          <cell r="B16" t="str">
            <v>KIT, SCREW, PRIMARY ENGINE</v>
          </cell>
          <cell r="C16">
            <v>618</v>
          </cell>
        </row>
        <row r="17">
          <cell r="A17" t="str">
            <v>076-0454</v>
          </cell>
          <cell r="B17" t="str">
            <v>KIT, SCREW, SECONDARY ENGINE</v>
          </cell>
          <cell r="C17">
            <v>257.5</v>
          </cell>
        </row>
        <row r="18">
          <cell r="A18" t="str">
            <v>076-0455</v>
          </cell>
          <cell r="B18" t="str">
            <v>KIT, HARDWARE, P90</v>
          </cell>
          <cell r="C18">
            <v>5716.5</v>
          </cell>
        </row>
        <row r="19">
          <cell r="A19" t="str">
            <v>076-0456</v>
          </cell>
          <cell r="B19" t="str">
            <v>KIT, SCREW, P90</v>
          </cell>
          <cell r="C19">
            <v>257.5</v>
          </cell>
        </row>
        <row r="20">
          <cell r="A20" t="str">
            <v>076-0459</v>
          </cell>
          <cell r="B20" t="str">
            <v>KIT, FUSER RING</v>
          </cell>
          <cell r="C20">
            <v>566.5</v>
          </cell>
        </row>
        <row r="21">
          <cell r="A21" t="str">
            <v>076-0460</v>
          </cell>
          <cell r="B21" t="str">
            <v>KIT, I/F SCREW (BG OF 2)</v>
          </cell>
          <cell r="C21">
            <v>463.5</v>
          </cell>
        </row>
        <row r="22">
          <cell r="A22" t="str">
            <v>076-0464</v>
          </cell>
          <cell r="B22" t="str">
            <v>KIT,BEZEL,DISPLAY</v>
          </cell>
          <cell r="C22">
            <v>4120</v>
          </cell>
        </row>
        <row r="23">
          <cell r="A23" t="str">
            <v>076-0465</v>
          </cell>
          <cell r="B23" t="str">
            <v>BASE KIT,DUO DOCK II</v>
          </cell>
          <cell r="C23">
            <v>3708</v>
          </cell>
        </row>
        <row r="24">
          <cell r="A24" t="str">
            <v>076-0466</v>
          </cell>
          <cell r="B24" t="str">
            <v>SUB ASSY,PLASTIC INT,DUODOCKII</v>
          </cell>
          <cell r="C24">
            <v>8240</v>
          </cell>
        </row>
        <row r="25">
          <cell r="A25" t="str">
            <v>076-0470</v>
          </cell>
          <cell r="B25" t="str">
            <v>KIT,ABSORBER,C SW</v>
          </cell>
          <cell r="C25">
            <v>618</v>
          </cell>
        </row>
        <row r="26">
          <cell r="A26" t="str">
            <v>076-0471</v>
          </cell>
          <cell r="B26" t="str">
            <v>IDLER BRKT,RLR,SPRING KIT C SW</v>
          </cell>
          <cell r="C26">
            <v>515</v>
          </cell>
        </row>
        <row r="27">
          <cell r="A27" t="str">
            <v>076-0474</v>
          </cell>
          <cell r="B27" t="str">
            <v>KIT,HDA BRACKET W/SCR LW16/6</v>
          </cell>
          <cell r="C27">
            <v>412</v>
          </cell>
        </row>
        <row r="28">
          <cell r="A28" t="str">
            <v>076-0478</v>
          </cell>
          <cell r="B28" t="str">
            <v>KIT,GEAR,PICKUP BLOCK LW16/600</v>
          </cell>
          <cell r="C28">
            <v>1030</v>
          </cell>
        </row>
        <row r="29">
          <cell r="A29" t="str">
            <v>076-0479</v>
          </cell>
          <cell r="B29" t="str">
            <v>KIT,FSR RLR/BSHING/GR LW16/600</v>
          </cell>
          <cell r="C29">
            <v>1648</v>
          </cell>
        </row>
        <row r="30">
          <cell r="A30" t="str">
            <v>076-0480</v>
          </cell>
          <cell r="B30" t="str">
            <v>KT,PKUP BLK RLR/SHAFT LW16/600</v>
          </cell>
          <cell r="C30">
            <v>1854</v>
          </cell>
        </row>
        <row r="31">
          <cell r="A31" t="str">
            <v>076-0481</v>
          </cell>
          <cell r="B31" t="str">
            <v>KIT,FUSER SPRING LW16/600</v>
          </cell>
          <cell r="C31">
            <v>566.5</v>
          </cell>
        </row>
        <row r="32">
          <cell r="A32" t="str">
            <v>076-0486</v>
          </cell>
          <cell r="B32" t="str">
            <v>KIT,SCREW,DISPLAY,DUOS</v>
          </cell>
          <cell r="C32">
            <v>257.5</v>
          </cell>
        </row>
        <row r="33">
          <cell r="A33" t="str">
            <v>076-0497</v>
          </cell>
          <cell r="B33" t="str">
            <v>KIT,FOOT</v>
          </cell>
          <cell r="C33">
            <v>566.5</v>
          </cell>
        </row>
        <row r="34">
          <cell r="A34" t="str">
            <v>076-0498</v>
          </cell>
          <cell r="B34" t="str">
            <v>KIT,HINGE</v>
          </cell>
          <cell r="C34">
            <v>618</v>
          </cell>
        </row>
        <row r="35">
          <cell r="A35" t="str">
            <v>076-0499</v>
          </cell>
          <cell r="B35" t="str">
            <v>KIT,CASSETTE RAIL</v>
          </cell>
          <cell r="C35">
            <v>772.5</v>
          </cell>
        </row>
        <row r="36">
          <cell r="A36" t="str">
            <v>076-0500</v>
          </cell>
          <cell r="B36" t="str">
            <v>KIT,PAPER PICK UP ASSY MISC</v>
          </cell>
          <cell r="C36">
            <v>669.5</v>
          </cell>
        </row>
        <row r="37">
          <cell r="A37" t="str">
            <v>076-0501</v>
          </cell>
          <cell r="B37" t="str">
            <v>KIT,SCREW MISCELLANEOUS</v>
          </cell>
          <cell r="C37">
            <v>978.5</v>
          </cell>
        </row>
        <row r="38">
          <cell r="A38" t="str">
            <v>076-0505</v>
          </cell>
          <cell r="B38" t="str">
            <v>KIT,FEET&amp;SPRINGS(PK/10 EA)</v>
          </cell>
          <cell r="C38">
            <v>515</v>
          </cell>
        </row>
        <row r="39">
          <cell r="A39" t="str">
            <v>076-0506</v>
          </cell>
          <cell r="B39" t="str">
            <v>KIT,LED,MEDIA BAY</v>
          </cell>
          <cell r="C39">
            <v>309</v>
          </cell>
        </row>
        <row r="40">
          <cell r="A40" t="str">
            <v>076-0507</v>
          </cell>
          <cell r="B40" t="str">
            <v>KIT,RELEASE MECH,MEDIA BAY</v>
          </cell>
          <cell r="C40">
            <v>309</v>
          </cell>
        </row>
        <row r="41">
          <cell r="A41" t="str">
            <v>076-0510</v>
          </cell>
          <cell r="B41" t="str">
            <v>KIT,SPEAKER</v>
          </cell>
          <cell r="C41">
            <v>412</v>
          </cell>
        </row>
        <row r="42">
          <cell r="A42" t="str">
            <v>076-0514</v>
          </cell>
          <cell r="B42" t="str">
            <v>KIT,I/O BRACKET&amp; LBL,CLW12/60</v>
          </cell>
          <cell r="C42">
            <v>618</v>
          </cell>
        </row>
        <row r="43">
          <cell r="A43" t="str">
            <v>076-0515</v>
          </cell>
          <cell r="B43" t="str">
            <v>KIT,MISC.SND ENCL.HRDWR,1710AV</v>
          </cell>
          <cell r="C43">
            <v>257.5</v>
          </cell>
        </row>
        <row r="44">
          <cell r="A44" t="str">
            <v>076-0521</v>
          </cell>
          <cell r="B44" t="str">
            <v>KIT,PLUG/SHIELD,I/O EXTVID CON</v>
          </cell>
          <cell r="C44">
            <v>412</v>
          </cell>
        </row>
        <row r="45">
          <cell r="A45" t="str">
            <v>076-0524</v>
          </cell>
          <cell r="B45" t="str">
            <v>KIT,FLOPPY DRIVE CASE</v>
          </cell>
          <cell r="C45">
            <v>257.5</v>
          </cell>
        </row>
        <row r="46">
          <cell r="A46" t="str">
            <v>076-0526</v>
          </cell>
          <cell r="B46" t="str">
            <v>*KIT,BACK COVER,MSGPAD 120/130</v>
          </cell>
          <cell r="C46">
            <v>154.5</v>
          </cell>
        </row>
        <row r="47">
          <cell r="A47" t="str">
            <v>076-0529</v>
          </cell>
          <cell r="B47" t="str">
            <v>KT,DIAG.CBL,AV'S,&amp;1710,750,850</v>
          </cell>
          <cell r="C47">
            <v>1854</v>
          </cell>
        </row>
        <row r="48">
          <cell r="A48" t="str">
            <v>076-0530</v>
          </cell>
          <cell r="B48" t="str">
            <v>HOUSING KIT,DISPLAY 9.5</v>
          </cell>
          <cell r="C48">
            <v>1081.5</v>
          </cell>
        </row>
        <row r="49">
          <cell r="A49" t="str">
            <v>076-0531</v>
          </cell>
          <cell r="B49" t="str">
            <v>HOUSING,BOTTOM,W/LABELS</v>
          </cell>
          <cell r="C49">
            <v>1390.5</v>
          </cell>
        </row>
        <row r="50">
          <cell r="A50" t="str">
            <v>076-0532</v>
          </cell>
          <cell r="B50" t="str">
            <v>CLUTCH KIT(L&amp;R)</v>
          </cell>
          <cell r="C50">
            <v>1081.5</v>
          </cell>
        </row>
        <row r="51">
          <cell r="A51" t="str">
            <v>076-0534</v>
          </cell>
          <cell r="B51" t="str">
            <v>SCREW KIT,SCANNER 600/27</v>
          </cell>
          <cell r="C51">
            <v>618</v>
          </cell>
        </row>
        <row r="52">
          <cell r="A52" t="str">
            <v>076-0535</v>
          </cell>
          <cell r="B52" t="str">
            <v>KIT,FEET,ONESCANNER600/27</v>
          </cell>
          <cell r="C52">
            <v>566.5</v>
          </cell>
        </row>
        <row r="53">
          <cell r="A53" t="str">
            <v>076-0537</v>
          </cell>
          <cell r="B53" t="str">
            <v>KIT,FUSER PRESSURE ROLLER</v>
          </cell>
          <cell r="C53">
            <v>3141.5</v>
          </cell>
        </row>
        <row r="54">
          <cell r="A54" t="str">
            <v>076-0539</v>
          </cell>
          <cell r="B54" t="str">
            <v>KIT,DRIVE GEAR</v>
          </cell>
          <cell r="C54">
            <v>772.5</v>
          </cell>
        </row>
        <row r="55">
          <cell r="A55" t="str">
            <v>076-0543</v>
          </cell>
          <cell r="B55" t="str">
            <v>ASSY,ETHRNT LC CD,STNDOFFS,10S</v>
          </cell>
          <cell r="C55">
            <v>257.5</v>
          </cell>
        </row>
        <row r="56">
          <cell r="A56" t="str">
            <v>076-0556</v>
          </cell>
          <cell r="B56" t="str">
            <v>SCREW SET,POWERBOOK</v>
          </cell>
          <cell r="C56">
            <v>463.5</v>
          </cell>
        </row>
        <row r="57">
          <cell r="A57" t="str">
            <v>076-0589</v>
          </cell>
          <cell r="B57" t="str">
            <v>KIT,LATCH W/SPRING</v>
          </cell>
          <cell r="C57">
            <v>721</v>
          </cell>
        </row>
        <row r="58">
          <cell r="A58" t="str">
            <v>076-0592</v>
          </cell>
          <cell r="B58" t="str">
            <v>PC ASSY,START SCAN,CS</v>
          </cell>
          <cell r="C58">
            <v>463.5</v>
          </cell>
        </row>
        <row r="59">
          <cell r="A59" t="str">
            <v>076-0597</v>
          </cell>
          <cell r="B59" t="str">
            <v>RAILS,MOUNTING,LEFT&amp;RIGHT</v>
          </cell>
          <cell r="C59">
            <v>309</v>
          </cell>
        </row>
        <row r="60">
          <cell r="A60" t="str">
            <v>076-0598</v>
          </cell>
          <cell r="B60" t="str">
            <v>KIT,CONN.PNL,LFT&amp;RIGHT,AV1710</v>
          </cell>
          <cell r="C60">
            <v>206</v>
          </cell>
        </row>
        <row r="61">
          <cell r="A61" t="str">
            <v>076-0599</v>
          </cell>
          <cell r="B61" t="str">
            <v>KIT,MBF LVR W/SPRING,LW12/640</v>
          </cell>
          <cell r="C61">
            <v>515</v>
          </cell>
        </row>
        <row r="62">
          <cell r="A62" t="str">
            <v>076-0602</v>
          </cell>
          <cell r="B62" t="str">
            <v>KIT,LATCH,DSPLY,PB5300/PB190</v>
          </cell>
          <cell r="C62">
            <v>360.5</v>
          </cell>
        </row>
        <row r="63">
          <cell r="A63" t="str">
            <v>076-0610</v>
          </cell>
          <cell r="B63" t="str">
            <v>KIT,GUIDES/TEMPLATES,TPU</v>
          </cell>
          <cell r="C63">
            <v>1339</v>
          </cell>
        </row>
        <row r="64">
          <cell r="A64" t="str">
            <v>076-0615</v>
          </cell>
          <cell r="B64" t="str">
            <v>KIT,FAN/GASKET,PB3400</v>
          </cell>
          <cell r="C64">
            <v>824</v>
          </cell>
        </row>
        <row r="65">
          <cell r="A65" t="str">
            <v>076-0616</v>
          </cell>
          <cell r="B65" t="str">
            <v>KIT,ROLL ASSY,TURN,LW12/640</v>
          </cell>
          <cell r="C65">
            <v>2163</v>
          </cell>
        </row>
        <row r="66">
          <cell r="A66" t="str">
            <v>076-0619</v>
          </cell>
          <cell r="B66" t="str">
            <v>KIT,LATCH,PB1400</v>
          </cell>
          <cell r="C66">
            <v>515</v>
          </cell>
        </row>
        <row r="67">
          <cell r="A67" t="str">
            <v>076-0620</v>
          </cell>
          <cell r="B67" t="str">
            <v>KIT,SCREW,DISPLAY,PB1400</v>
          </cell>
          <cell r="C67">
            <v>566.5</v>
          </cell>
        </row>
        <row r="68">
          <cell r="A68" t="str">
            <v>076-0621</v>
          </cell>
          <cell r="B68" t="str">
            <v>KIT,CLW12/660 UPGRD,ROM 2.0</v>
          </cell>
          <cell r="C68">
            <v>1905.5</v>
          </cell>
        </row>
        <row r="69">
          <cell r="A69" t="str">
            <v>076-0622</v>
          </cell>
          <cell r="B69" t="str">
            <v>SHIM,SUBASSY,LVL KIT</v>
          </cell>
          <cell r="C69">
            <v>927</v>
          </cell>
        </row>
        <row r="70">
          <cell r="A70" t="str">
            <v>076-0623</v>
          </cell>
          <cell r="B70" t="str">
            <v>SVC,TOP CS/PLM RST,PB5300/190</v>
          </cell>
          <cell r="C70">
            <v>618</v>
          </cell>
        </row>
        <row r="71">
          <cell r="A71" t="str">
            <v>076-0624</v>
          </cell>
          <cell r="B71" t="str">
            <v>KT,LABELS,CLW12/660 UPGRADE</v>
          </cell>
          <cell r="C71">
            <v>875.5</v>
          </cell>
        </row>
        <row r="72">
          <cell r="A72" t="str">
            <v>076-0625</v>
          </cell>
          <cell r="B72" t="str">
            <v>SCREW KIT,PROC FAN,PKG/2 EA</v>
          </cell>
          <cell r="C72">
            <v>257.5</v>
          </cell>
        </row>
        <row r="73">
          <cell r="A73" t="str">
            <v>076-0627</v>
          </cell>
          <cell r="B73" t="str">
            <v>#KIT,CASE,BOTTOM,PB5300/190</v>
          </cell>
          <cell r="C73">
            <v>5613.5</v>
          </cell>
        </row>
        <row r="74">
          <cell r="A74" t="str">
            <v>076-0628</v>
          </cell>
          <cell r="B74" t="str">
            <v>SVC,KIT,BZL DISPL,9.5,PB5300</v>
          </cell>
          <cell r="C74">
            <v>10763.5</v>
          </cell>
        </row>
        <row r="75">
          <cell r="A75" t="str">
            <v>076-0629</v>
          </cell>
          <cell r="B75" t="str">
            <v>SVC,KIT,BZL,DSPL,10.4,PB5300</v>
          </cell>
          <cell r="C75">
            <v>2729.5</v>
          </cell>
        </row>
        <row r="76">
          <cell r="A76" t="str">
            <v>076-0630</v>
          </cell>
          <cell r="B76" t="str">
            <v>SVC,KIT,BZL,DSPLY 9.5,PB190</v>
          </cell>
          <cell r="C76">
            <v>2729.5</v>
          </cell>
        </row>
        <row r="77">
          <cell r="A77" t="str">
            <v>076-0631</v>
          </cell>
          <cell r="B77" t="str">
            <v>SVC,KIT,BZL,DISPL,10.4,PB190</v>
          </cell>
          <cell r="C77">
            <v>2729.5</v>
          </cell>
        </row>
        <row r="78">
          <cell r="A78" t="str">
            <v>076-0633</v>
          </cell>
          <cell r="B78" t="str">
            <v>LATCH KIT,EMATE300</v>
          </cell>
          <cell r="C78">
            <v>154.5</v>
          </cell>
        </row>
        <row r="79">
          <cell r="A79" t="str">
            <v>076-0634</v>
          </cell>
          <cell r="B79" t="str">
            <v>KT,INK WELL,RT&amp;LEFT,EMATE300</v>
          </cell>
          <cell r="C79">
            <v>257.5</v>
          </cell>
        </row>
        <row r="80">
          <cell r="A80" t="str">
            <v>076-0635</v>
          </cell>
          <cell r="B80" t="str">
            <v>KT,PLUGS,BOTTOM CASE,EMATE300</v>
          </cell>
          <cell r="C80">
            <v>257.5</v>
          </cell>
        </row>
        <row r="81">
          <cell r="A81" t="str">
            <v>076-0636</v>
          </cell>
          <cell r="B81" t="str">
            <v>KEY,DUMMY,KYBD,EMATE300</v>
          </cell>
          <cell r="C81">
            <v>257.5</v>
          </cell>
        </row>
        <row r="82">
          <cell r="A82" t="str">
            <v>076-0637</v>
          </cell>
          <cell r="B82" t="str">
            <v>KIT,SCREW,EMATE300</v>
          </cell>
          <cell r="C82">
            <v>257.5</v>
          </cell>
        </row>
        <row r="83">
          <cell r="A83" t="str">
            <v>076-0638</v>
          </cell>
          <cell r="B83" t="str">
            <v>KIT,SPRINGS,COIL,LW12/640</v>
          </cell>
          <cell r="C83">
            <v>566.5</v>
          </cell>
        </row>
        <row r="84">
          <cell r="A84" t="str">
            <v>076-0639</v>
          </cell>
          <cell r="B84" t="str">
            <v>SVC,KIT,SCREW,PB5300/190</v>
          </cell>
          <cell r="C84">
            <v>978.5</v>
          </cell>
        </row>
        <row r="85">
          <cell r="A85" t="str">
            <v>076-0640</v>
          </cell>
          <cell r="B85" t="str">
            <v>DOOR,FLIP,EXPAN BAY,PB3400</v>
          </cell>
          <cell r="C85">
            <v>154.5</v>
          </cell>
        </row>
        <row r="86">
          <cell r="A86" t="str">
            <v>076-0641</v>
          </cell>
          <cell r="B86" t="str">
            <v>KIT,SCREW,CD-ROM,PB1400</v>
          </cell>
          <cell r="C86">
            <v>154.5</v>
          </cell>
        </row>
        <row r="87">
          <cell r="A87" t="str">
            <v>076-0642</v>
          </cell>
          <cell r="B87" t="str">
            <v>KIT,SCREW,FLOPPYDR,PB1400</v>
          </cell>
          <cell r="C87">
            <v>257.5</v>
          </cell>
        </row>
        <row r="88">
          <cell r="A88" t="str">
            <v>076-0643</v>
          </cell>
          <cell r="B88" t="str">
            <v>KIT,SCREW,BOTTOM CASE,PB1400</v>
          </cell>
          <cell r="C88">
            <v>669.5</v>
          </cell>
        </row>
        <row r="89">
          <cell r="A89" t="str">
            <v>076-0644</v>
          </cell>
          <cell r="B89" t="str">
            <v>COVERS,FRONT SPEAKERS,L &amp; R</v>
          </cell>
          <cell r="C89">
            <v>1390.5</v>
          </cell>
        </row>
        <row r="90">
          <cell r="A90" t="str">
            <v>076-0645</v>
          </cell>
          <cell r="B90" t="str">
            <v>KT,CLUTCH/SLEEVE,PB3400/PKG/5</v>
          </cell>
          <cell r="C90">
            <v>1390.5</v>
          </cell>
        </row>
        <row r="91">
          <cell r="A91" t="str">
            <v>076-0647</v>
          </cell>
          <cell r="B91" t="str">
            <v>KIT,SPRING,LW8500</v>
          </cell>
          <cell r="C91">
            <v>1957</v>
          </cell>
        </row>
        <row r="92">
          <cell r="A92" t="str">
            <v>076-0648</v>
          </cell>
          <cell r="B92" t="str">
            <v>KIT,SCREW,LW8500</v>
          </cell>
          <cell r="C92">
            <v>927</v>
          </cell>
        </row>
        <row r="93">
          <cell r="A93" t="str">
            <v>076-0649</v>
          </cell>
          <cell r="B93" t="str">
            <v>KIT,FEED CORE,LW8500</v>
          </cell>
          <cell r="C93">
            <v>824</v>
          </cell>
        </row>
        <row r="94">
          <cell r="A94" t="str">
            <v>076-0650</v>
          </cell>
          <cell r="B94" t="str">
            <v>KIT,BEARING,LW8500</v>
          </cell>
          <cell r="C94">
            <v>824</v>
          </cell>
        </row>
        <row r="95">
          <cell r="A95" t="str">
            <v>076-0651</v>
          </cell>
          <cell r="B95" t="str">
            <v>KIT,REGARD PAD/SPRING,LW8500</v>
          </cell>
          <cell r="C95">
            <v>927</v>
          </cell>
        </row>
        <row r="96">
          <cell r="A96" t="str">
            <v>076-0652</v>
          </cell>
          <cell r="B96" t="str">
            <v>KIT,SENSOR,REGISTRATN,LW8500</v>
          </cell>
          <cell r="C96">
            <v>875.5</v>
          </cell>
        </row>
        <row r="97">
          <cell r="A97" t="str">
            <v>076-0653</v>
          </cell>
          <cell r="B97" t="str">
            <v>KIT,ACTUTR/SPRG,FSTCK,LW8500</v>
          </cell>
          <cell r="C97">
            <v>721</v>
          </cell>
        </row>
        <row r="98">
          <cell r="A98" t="str">
            <v>076-0654</v>
          </cell>
          <cell r="B98" t="str">
            <v>KIT,SCREWS,CSW4X00</v>
          </cell>
          <cell r="C98">
            <v>463.5</v>
          </cell>
        </row>
        <row r="99">
          <cell r="A99" t="str">
            <v>076-0655</v>
          </cell>
          <cell r="B99" t="str">
            <v>KIT,PAPER CATCH &amp; SPRING</v>
          </cell>
          <cell r="C99">
            <v>257.5</v>
          </cell>
        </row>
        <row r="100">
          <cell r="A100" t="str">
            <v>076-0656</v>
          </cell>
          <cell r="B100" t="str">
            <v>KT,WIDTH ADJ/SPRING/CORK</v>
          </cell>
          <cell r="C100">
            <v>257.5</v>
          </cell>
        </row>
        <row r="101">
          <cell r="A101" t="str">
            <v>076-0657</v>
          </cell>
          <cell r="B101" t="str">
            <v>HARDWARE ASSY,PC CPT CRD</v>
          </cell>
          <cell r="C101">
            <v>721</v>
          </cell>
        </row>
        <row r="102">
          <cell r="A102" t="str">
            <v>076-0658</v>
          </cell>
          <cell r="B102" t="str">
            <v>#KIT,EXT FDD,PB2400CD CVR/CBL</v>
          </cell>
          <cell r="C102">
            <v>1751</v>
          </cell>
        </row>
        <row r="103">
          <cell r="A103" t="str">
            <v>076-0659</v>
          </cell>
          <cell r="B103" t="str">
            <v>KT,STANDOF,UPROC,PB1400 SERIES</v>
          </cell>
          <cell r="C103">
            <v>257.5</v>
          </cell>
        </row>
        <row r="104">
          <cell r="A104" t="str">
            <v>076-0662</v>
          </cell>
          <cell r="B104" t="str">
            <v>KIT, GEAR, ENV FEEDER</v>
          </cell>
          <cell r="C104">
            <v>1648</v>
          </cell>
        </row>
        <row r="105">
          <cell r="A105" t="str">
            <v>076-0665</v>
          </cell>
          <cell r="B105" t="str">
            <v>KIT, SCREW</v>
          </cell>
          <cell r="C105">
            <v>154.5</v>
          </cell>
        </row>
        <row r="106">
          <cell r="A106" t="str">
            <v>076-0666</v>
          </cell>
          <cell r="B106" t="str">
            <v>KIT, GEAR, PAPER FEEDER</v>
          </cell>
          <cell r="C106">
            <v>515</v>
          </cell>
        </row>
        <row r="107">
          <cell r="A107" t="str">
            <v>076-0667</v>
          </cell>
          <cell r="B107" t="str">
            <v>KIT, SCREW/RING</v>
          </cell>
          <cell r="C107">
            <v>463.5</v>
          </cell>
        </row>
        <row r="108">
          <cell r="A108" t="str">
            <v>076-0668</v>
          </cell>
          <cell r="B108" t="str">
            <v>KIT, BUSHING, SPRING &amp; WASHER</v>
          </cell>
          <cell r="C108">
            <v>1030</v>
          </cell>
        </row>
        <row r="109">
          <cell r="A109" t="str">
            <v>076-0669</v>
          </cell>
          <cell r="B109" t="str">
            <v>MISC, SCREW KIT</v>
          </cell>
          <cell r="C109">
            <v>257.5</v>
          </cell>
        </row>
        <row r="110">
          <cell r="A110" t="str">
            <v>076-0670</v>
          </cell>
          <cell r="B110" t="str">
            <v>KIT, TOP COVER HINGE</v>
          </cell>
          <cell r="C110">
            <v>360.5</v>
          </cell>
        </row>
        <row r="111">
          <cell r="A111" t="str">
            <v>076-0672</v>
          </cell>
          <cell r="B111" t="str">
            <v>KIT,PKUP BLCK RING/SPRING</v>
          </cell>
          <cell r="C111">
            <v>515</v>
          </cell>
        </row>
        <row r="112">
          <cell r="A112" t="str">
            <v>076-0674</v>
          </cell>
          <cell r="B112" t="str">
            <v>KIT,BLOCK PIECE PARTS</v>
          </cell>
          <cell r="C112">
            <v>772.5</v>
          </cell>
        </row>
        <row r="113">
          <cell r="A113" t="str">
            <v>076-0675</v>
          </cell>
          <cell r="B113" t="str">
            <v>KIT,DELVRY ASSY PCE PRTS</v>
          </cell>
          <cell r="C113">
            <v>515</v>
          </cell>
        </row>
        <row r="114">
          <cell r="A114" t="str">
            <v>076-0678</v>
          </cell>
          <cell r="B114" t="str">
            <v>KIT, MISC. SPRING</v>
          </cell>
          <cell r="C114">
            <v>257.5</v>
          </cell>
        </row>
        <row r="115">
          <cell r="A115" t="str">
            <v>076-0679</v>
          </cell>
          <cell r="B115" t="str">
            <v>MISC. HARDWARE KIT</v>
          </cell>
          <cell r="C115">
            <v>1442</v>
          </cell>
        </row>
        <row r="116">
          <cell r="A116" t="str">
            <v>076-0683</v>
          </cell>
          <cell r="B116" t="str">
            <v>KIT, BUTTON LOCK ASSY, P90</v>
          </cell>
          <cell r="C116">
            <v>154.5</v>
          </cell>
        </row>
        <row r="117">
          <cell r="A117" t="str">
            <v>076-0686</v>
          </cell>
          <cell r="B117" t="str">
            <v>KIT,SCREW,DISPLAY,PB3400</v>
          </cell>
          <cell r="C117">
            <v>309</v>
          </cell>
        </row>
        <row r="118">
          <cell r="A118" t="str">
            <v>076-0687</v>
          </cell>
          <cell r="B118" t="str">
            <v>KIT,SCREW,BASE,PB3400</v>
          </cell>
          <cell r="C118">
            <v>515</v>
          </cell>
        </row>
        <row r="119">
          <cell r="A119" t="str">
            <v>076-0688</v>
          </cell>
          <cell r="B119" t="str">
            <v>KIT,FLOPPY DRIVE CASE,5SCR</v>
          </cell>
          <cell r="C119">
            <v>257.5</v>
          </cell>
        </row>
        <row r="120">
          <cell r="A120" t="str">
            <v>076-0689</v>
          </cell>
          <cell r="B120" t="str">
            <v>#KIT,CARD,INFARED,PB2400C</v>
          </cell>
          <cell r="C120">
            <v>2008.5</v>
          </cell>
        </row>
        <row r="121">
          <cell r="A121" t="str">
            <v>076-0690</v>
          </cell>
          <cell r="B121" t="str">
            <v>#KIT,COVER,PANEL,PB2400C</v>
          </cell>
          <cell r="C121">
            <v>5098.5</v>
          </cell>
        </row>
        <row r="122">
          <cell r="A122" t="str">
            <v>076-0692</v>
          </cell>
          <cell r="B122" t="str">
            <v>#KIT,FRONT STRUCTURE,PB2400C</v>
          </cell>
          <cell r="C122">
            <v>1081.5</v>
          </cell>
        </row>
        <row r="123">
          <cell r="A123" t="str">
            <v>076-0693</v>
          </cell>
          <cell r="B123" t="str">
            <v>KIT,HARDWARE,SCREWS</v>
          </cell>
          <cell r="C123">
            <v>927</v>
          </cell>
        </row>
        <row r="124">
          <cell r="A124" t="str">
            <v>076-0695</v>
          </cell>
          <cell r="B124" t="str">
            <v>#KIT,I/O&amp;DC TO DC,PB2400C</v>
          </cell>
          <cell r="C124">
            <v>1081.5</v>
          </cell>
        </row>
        <row r="125">
          <cell r="A125" t="str">
            <v>076-0696</v>
          </cell>
          <cell r="B125" t="str">
            <v>KIT,SHIELD,EMI,PB2400C</v>
          </cell>
          <cell r="C125">
            <v>824</v>
          </cell>
        </row>
        <row r="126">
          <cell r="A126" t="str">
            <v>076-0697</v>
          </cell>
          <cell r="B126" t="str">
            <v>KIT,PALM REST,PB2400C</v>
          </cell>
          <cell r="C126">
            <v>1957</v>
          </cell>
        </row>
        <row r="127">
          <cell r="A127" t="str">
            <v>076-0698</v>
          </cell>
          <cell r="B127" t="str">
            <v>#KIT,BATTERY LATCH,PB2400C</v>
          </cell>
          <cell r="C127">
            <v>824</v>
          </cell>
        </row>
        <row r="128">
          <cell r="A128" t="str">
            <v>076-0699</v>
          </cell>
          <cell r="B128" t="str">
            <v>CRD/CBL,VIDEO OUT WITH LABELS</v>
          </cell>
          <cell r="C128">
            <v>927</v>
          </cell>
        </row>
        <row r="129">
          <cell r="A129" t="str">
            <v>076-0700</v>
          </cell>
          <cell r="B129" t="str">
            <v>KIT,GEAR,LW8500</v>
          </cell>
          <cell r="C129">
            <v>1184.5</v>
          </cell>
        </row>
        <row r="130">
          <cell r="A130" t="str">
            <v>076-0701</v>
          </cell>
          <cell r="B130" t="str">
            <v>KIT,EXIT ROLL,LW12/640</v>
          </cell>
          <cell r="C130">
            <v>1339</v>
          </cell>
        </row>
        <row r="131">
          <cell r="A131" t="str">
            <v>076-0702</v>
          </cell>
          <cell r="B131" t="str">
            <v>STAND,RUBBER,FEET KIT</v>
          </cell>
          <cell r="C131">
            <v>257.5</v>
          </cell>
        </row>
        <row r="132">
          <cell r="A132" t="str">
            <v>076-0703</v>
          </cell>
          <cell r="B132" t="str">
            <v>KIT,RUBER FEET,TAM KEYBOARD</v>
          </cell>
          <cell r="C132">
            <v>154.5</v>
          </cell>
        </row>
        <row r="133">
          <cell r="A133" t="str">
            <v>076-0704</v>
          </cell>
          <cell r="B133" t="str">
            <v>KIT,CLUTCHES,LEFT AND RIGHT</v>
          </cell>
          <cell r="C133">
            <v>1493.5</v>
          </cell>
        </row>
        <row r="134">
          <cell r="A134" t="str">
            <v>076-0706</v>
          </cell>
          <cell r="B134" t="str">
            <v>KIT,GASKET &amp; TOOL,PB3400</v>
          </cell>
          <cell r="C134">
            <v>463.5</v>
          </cell>
        </row>
        <row r="135">
          <cell r="A135" t="str">
            <v>076-0708</v>
          </cell>
          <cell r="B135" t="str">
            <v>KIT,REV'B'FT BZL/REV'B'SPKERS</v>
          </cell>
          <cell r="C135">
            <v>2369</v>
          </cell>
        </row>
        <row r="136">
          <cell r="A136" t="str">
            <v>076-0709</v>
          </cell>
          <cell r="B136" t="str">
            <v>KIT,KNOBS/BUTTON/CABLES</v>
          </cell>
          <cell r="C136">
            <v>721</v>
          </cell>
        </row>
        <row r="137">
          <cell r="A137" t="str">
            <v>076-0710</v>
          </cell>
          <cell r="B137" t="str">
            <v>KIT,SCREW</v>
          </cell>
          <cell r="C137">
            <v>206</v>
          </cell>
        </row>
        <row r="138">
          <cell r="A138" t="str">
            <v>076-0711</v>
          </cell>
          <cell r="B138" t="str">
            <v>KIT,HARNESS,REV B</v>
          </cell>
          <cell r="C138">
            <v>3399</v>
          </cell>
        </row>
        <row r="139">
          <cell r="A139" t="str">
            <v>076-0712</v>
          </cell>
          <cell r="B139" t="str">
            <v>KIT,PLUGS,L&amp;R,LCD,PB2400/240</v>
          </cell>
          <cell r="C139">
            <v>824</v>
          </cell>
        </row>
        <row r="140">
          <cell r="A140" t="str">
            <v>076-0713</v>
          </cell>
          <cell r="B140" t="str">
            <v>KIT,CABLES</v>
          </cell>
          <cell r="C140">
            <v>1390.5</v>
          </cell>
        </row>
        <row r="141">
          <cell r="A141" t="str">
            <v>076-0714</v>
          </cell>
          <cell r="B141" t="str">
            <v>KIT,FAN/GASKET,PB3500</v>
          </cell>
          <cell r="C141">
            <v>2317.5</v>
          </cell>
        </row>
        <row r="142">
          <cell r="A142" t="str">
            <v>076-0715</v>
          </cell>
          <cell r="B142" t="str">
            <v>KIT,HEATSINK,CPU</v>
          </cell>
          <cell r="C142">
            <v>978.5</v>
          </cell>
        </row>
        <row r="143">
          <cell r="A143" t="str">
            <v>076-0716</v>
          </cell>
          <cell r="B143" t="str">
            <v>KIT,CONNECT SHUT,233MHZ</v>
          </cell>
          <cell r="C143">
            <v>154.5</v>
          </cell>
        </row>
        <row r="144">
          <cell r="A144" t="str">
            <v>076-0717</v>
          </cell>
          <cell r="B144" t="str">
            <v>KIT,CONNECTOR SHUT,266MHZ</v>
          </cell>
          <cell r="C144">
            <v>257.5</v>
          </cell>
        </row>
        <row r="145">
          <cell r="A145" t="str">
            <v>076-0719</v>
          </cell>
          <cell r="B145" t="str">
            <v>BATTERY,LION,PB G3</v>
          </cell>
          <cell r="C145">
            <v>9270</v>
          </cell>
        </row>
        <row r="146">
          <cell r="A146" t="str">
            <v>076-0720</v>
          </cell>
          <cell r="B146" t="str">
            <v>EJECT ARM,EXP BAY,ASSY,KIT</v>
          </cell>
          <cell r="C146">
            <v>154.5</v>
          </cell>
        </row>
        <row r="147">
          <cell r="A147" t="str">
            <v>076-0721</v>
          </cell>
          <cell r="B147" t="str">
            <v>LATCH,KYBD ASSY,KIT</v>
          </cell>
          <cell r="C147">
            <v>618</v>
          </cell>
        </row>
        <row r="148">
          <cell r="A148" t="str">
            <v>076-0722</v>
          </cell>
          <cell r="B148" t="str">
            <v>THERMAL PAD,CLIPS,KIT</v>
          </cell>
          <cell r="C148">
            <v>772.5</v>
          </cell>
        </row>
        <row r="149">
          <cell r="A149" t="str">
            <v>076-0723</v>
          </cell>
          <cell r="B149" t="str">
            <v>PNL,L/R,ADB BD,CLRSYNC 17 DSPL</v>
          </cell>
          <cell r="C149">
            <v>154.5</v>
          </cell>
        </row>
        <row r="150">
          <cell r="A150" t="str">
            <v>076-0724</v>
          </cell>
          <cell r="B150" t="str">
            <v>KIT,SCREW,BASE,PB G3</v>
          </cell>
          <cell r="C150">
            <v>1133</v>
          </cell>
        </row>
        <row r="151">
          <cell r="A151" t="str">
            <v>076-0727</v>
          </cell>
          <cell r="B151" t="str">
            <v>LOCKPAWL KIT,PB G3</v>
          </cell>
          <cell r="C151">
            <v>412</v>
          </cell>
        </row>
        <row r="152">
          <cell r="A152" t="str">
            <v>076-0729</v>
          </cell>
          <cell r="B152" t="str">
            <v>KAPTON TAPE,KIT,PB2400</v>
          </cell>
          <cell r="C152">
            <v>566.5</v>
          </cell>
        </row>
        <row r="153">
          <cell r="A153" t="str">
            <v>076-0733</v>
          </cell>
          <cell r="B153" t="str">
            <v>KIT,SCR,DSPLY,12.1/13.3/14.1</v>
          </cell>
          <cell r="C153">
            <v>824</v>
          </cell>
        </row>
        <row r="154">
          <cell r="A154" t="str">
            <v>076-0734</v>
          </cell>
          <cell r="B154" t="str">
            <v>SPRING,I/O DOOR,KIT</v>
          </cell>
          <cell r="C154">
            <v>206</v>
          </cell>
        </row>
        <row r="155">
          <cell r="A155" t="str">
            <v>076-0737</v>
          </cell>
          <cell r="B155" t="str">
            <v>KIT,CONN,SHUNT,300MHZ</v>
          </cell>
          <cell r="C155">
            <v>257.5</v>
          </cell>
        </row>
        <row r="156">
          <cell r="A156" t="str">
            <v>076-0738</v>
          </cell>
          <cell r="B156" t="str">
            <v>KIT,DOOR/BAIL,I/O COMM</v>
          </cell>
          <cell r="C156">
            <v>154.5</v>
          </cell>
        </row>
        <row r="157">
          <cell r="A157" t="str">
            <v>076-0739</v>
          </cell>
          <cell r="B157" t="str">
            <v>SVC,LATCH,14.1</v>
          </cell>
          <cell r="C157">
            <v>515</v>
          </cell>
        </row>
        <row r="158">
          <cell r="A158" t="str">
            <v>076-0740</v>
          </cell>
          <cell r="B158" t="str">
            <v>SVC,KIT,I/O WALL W/LABELS</v>
          </cell>
          <cell r="C158">
            <v>824</v>
          </cell>
        </row>
        <row r="159">
          <cell r="A159" t="str">
            <v>076-0743</v>
          </cell>
          <cell r="B159" t="str">
            <v>KIT,FLIP FOOT W/CLIPS</v>
          </cell>
          <cell r="C159">
            <v>257.5</v>
          </cell>
        </row>
        <row r="160">
          <cell r="A160" t="str">
            <v>076-0744</v>
          </cell>
          <cell r="B160" t="str">
            <v>KIT,CARDCAGE,PBG3 SERIES</v>
          </cell>
          <cell r="C160">
            <v>2060</v>
          </cell>
        </row>
        <row r="161">
          <cell r="A161" t="str">
            <v>076-0746</v>
          </cell>
          <cell r="B161" t="str">
            <v>KIT,I/O FENCE,IMAC</v>
          </cell>
          <cell r="C161">
            <v>824</v>
          </cell>
        </row>
        <row r="162">
          <cell r="A162" t="str">
            <v>076-0747</v>
          </cell>
          <cell r="B162" t="str">
            <v>KIT,SPKR ASSY,LEFT/RIGHT,IMAC</v>
          </cell>
          <cell r="C162">
            <v>669.5</v>
          </cell>
        </row>
        <row r="163">
          <cell r="A163" t="str">
            <v>076-0748</v>
          </cell>
          <cell r="B163" t="str">
            <v>KIT,BATTERYSHIM,G3SERIES,PKG/5</v>
          </cell>
          <cell r="C163">
            <v>618</v>
          </cell>
        </row>
        <row r="164">
          <cell r="A164" t="str">
            <v>076-0750</v>
          </cell>
          <cell r="B164" t="str">
            <v>KIT,CONN,SHUNT,333MHZ</v>
          </cell>
          <cell r="C164">
            <v>257.5</v>
          </cell>
        </row>
        <row r="165">
          <cell r="A165" t="str">
            <v>076-0752</v>
          </cell>
          <cell r="B165" t="str">
            <v>KIT,CPU HEATSINK&amp;CLIP,IMAC</v>
          </cell>
          <cell r="C165">
            <v>515</v>
          </cell>
        </row>
        <row r="166">
          <cell r="A166" t="str">
            <v>076-0753</v>
          </cell>
          <cell r="B166" t="str">
            <v>KIT,CPU FENCE &amp; SHIELD,IMAC</v>
          </cell>
          <cell r="C166">
            <v>515</v>
          </cell>
        </row>
        <row r="167">
          <cell r="A167" t="str">
            <v>076-0754</v>
          </cell>
          <cell r="B167" t="str">
            <v>KIT,COVER,SCREW,L&amp;R,IMAC</v>
          </cell>
          <cell r="C167">
            <v>566.5</v>
          </cell>
        </row>
        <row r="168">
          <cell r="A168" t="str">
            <v>076-0756</v>
          </cell>
          <cell r="B168" t="str">
            <v>KIT,CABLES,17DSPL</v>
          </cell>
          <cell r="C168">
            <v>1236</v>
          </cell>
        </row>
        <row r="169">
          <cell r="A169" t="str">
            <v>076-0757</v>
          </cell>
          <cell r="B169" t="str">
            <v>KIT,CRT/VIDEOBDW/GNDCBL,MS15AV</v>
          </cell>
          <cell r="C169">
            <v>2163</v>
          </cell>
        </row>
        <row r="170">
          <cell r="A170" t="str">
            <v>076-0758</v>
          </cell>
          <cell r="B170" t="str">
            <v>KIT,CONNECTOR SHUNT,400MHZ</v>
          </cell>
          <cell r="C170">
            <v>257.5</v>
          </cell>
        </row>
        <row r="171">
          <cell r="A171" t="str">
            <v>076-0759</v>
          </cell>
          <cell r="B171" t="str">
            <v>KIT,CONNECTOR SHUNT,300MHZ</v>
          </cell>
          <cell r="C171">
            <v>206</v>
          </cell>
        </row>
        <row r="172">
          <cell r="A172" t="str">
            <v>076-0760</v>
          </cell>
          <cell r="B172" t="str">
            <v>KIT,CONNECTOR SHUNT,350MHZ</v>
          </cell>
          <cell r="C172">
            <v>257.5</v>
          </cell>
        </row>
        <row r="173">
          <cell r="A173" t="str">
            <v>076-0761</v>
          </cell>
          <cell r="B173" t="str">
            <v>KIT,SHIELD,MODEM,TOP&amp;BOTTOM</v>
          </cell>
          <cell r="C173">
            <v>463.5</v>
          </cell>
        </row>
        <row r="174">
          <cell r="A174" t="str">
            <v>076-0762</v>
          </cell>
          <cell r="B174" t="str">
            <v>KIT,BEZEL,ZIP</v>
          </cell>
          <cell r="C174">
            <v>1133</v>
          </cell>
        </row>
        <row r="175">
          <cell r="A175" t="str">
            <v>076-0763</v>
          </cell>
          <cell r="B175" t="str">
            <v>KIT,I/O BRACKET</v>
          </cell>
          <cell r="C175">
            <v>463.5</v>
          </cell>
        </row>
        <row r="176">
          <cell r="A176" t="str">
            <v>076-0764</v>
          </cell>
          <cell r="B176" t="str">
            <v>KIT,CRU GUIDE ASSEMBLY,L&amp;R</v>
          </cell>
          <cell r="C176">
            <v>2317.5</v>
          </cell>
        </row>
        <row r="177">
          <cell r="A177" t="str">
            <v>076-0765</v>
          </cell>
          <cell r="B177" t="str">
            <v>KIT,CABLE,CRT</v>
          </cell>
          <cell r="C177">
            <v>2575</v>
          </cell>
        </row>
        <row r="178">
          <cell r="A178" t="str">
            <v>076-0766</v>
          </cell>
          <cell r="B178" t="str">
            <v>KIT,CBL'S,USB</v>
          </cell>
          <cell r="C178">
            <v>978.5</v>
          </cell>
        </row>
        <row r="179">
          <cell r="A179" t="str">
            <v>076-0768</v>
          </cell>
          <cell r="B179" t="str">
            <v>KIT,BUTTON,FT,L&amp;R</v>
          </cell>
          <cell r="C179">
            <v>257.5</v>
          </cell>
        </row>
        <row r="180">
          <cell r="A180" t="str">
            <v>076-0770</v>
          </cell>
          <cell r="B180" t="str">
            <v>KIT,FLIPFOOT,W/CLIPS,BB</v>
          </cell>
          <cell r="C180">
            <v>257.5</v>
          </cell>
        </row>
        <row r="181">
          <cell r="A181" t="str">
            <v>076-0771</v>
          </cell>
          <cell r="B181" t="str">
            <v>KIT,FLIPFOOT,W/CLIPS,SB</v>
          </cell>
          <cell r="C181">
            <v>257.5</v>
          </cell>
        </row>
        <row r="182">
          <cell r="A182" t="str">
            <v>076-0772</v>
          </cell>
          <cell r="B182" t="str">
            <v>KIT,FLIPFOOT,W/CLIPS,GP</v>
          </cell>
          <cell r="C182">
            <v>257.5</v>
          </cell>
        </row>
        <row r="183">
          <cell r="A183" t="str">
            <v>076-0773</v>
          </cell>
          <cell r="B183" t="str">
            <v>KIT,FLIPFOOT,W/CLIPS,TG</v>
          </cell>
          <cell r="C183">
            <v>257.5</v>
          </cell>
        </row>
        <row r="184">
          <cell r="A184" t="str">
            <v>076-0774</v>
          </cell>
          <cell r="B184" t="str">
            <v>KIT,FLIPFOOT,W/CLIPS,LM</v>
          </cell>
          <cell r="C184">
            <v>257.5</v>
          </cell>
        </row>
        <row r="185">
          <cell r="A185" t="str">
            <v>076-0775</v>
          </cell>
          <cell r="B185" t="str">
            <v>KIT, I/O  DOOR,LABEL,SPRINGS</v>
          </cell>
          <cell r="C185">
            <v>669.5</v>
          </cell>
        </row>
        <row r="186">
          <cell r="A186" t="str">
            <v>076-0776</v>
          </cell>
          <cell r="B186" t="str">
            <v>KIT,HARD DRIVE BRACKET</v>
          </cell>
          <cell r="C186">
            <v>1390.5</v>
          </cell>
        </row>
        <row r="187">
          <cell r="A187" t="str">
            <v>076-0777</v>
          </cell>
          <cell r="B187" t="str">
            <v>KT,CAR. PLATE,HDA,V2,PMG3 B/W</v>
          </cell>
          <cell r="C187">
            <v>309</v>
          </cell>
        </row>
        <row r="188">
          <cell r="A188" t="str">
            <v>076-0778</v>
          </cell>
          <cell r="B188" t="str">
            <v>KIT,CAR,HDA,USHAPE,V2,PMG3 B/W</v>
          </cell>
          <cell r="C188">
            <v>566.5</v>
          </cell>
        </row>
        <row r="189">
          <cell r="A189" t="str">
            <v>076-0779</v>
          </cell>
          <cell r="B189" t="str">
            <v>KIT,SCREW,DISPLAY</v>
          </cell>
          <cell r="C189">
            <v>257.5</v>
          </cell>
        </row>
        <row r="190">
          <cell r="A190" t="str">
            <v>076-0780</v>
          </cell>
          <cell r="B190" t="str">
            <v>KIT,SHIELD,EMI,I/O WALL,LT/RT</v>
          </cell>
          <cell r="C190">
            <v>257.5</v>
          </cell>
        </row>
        <row r="191">
          <cell r="A191" t="str">
            <v>076-0781</v>
          </cell>
          <cell r="B191" t="str">
            <v>KIT,SCREW,BOTTOM CASE</v>
          </cell>
          <cell r="C191">
            <v>463.5</v>
          </cell>
        </row>
        <row r="192">
          <cell r="A192" t="str">
            <v>076-0782</v>
          </cell>
          <cell r="B192" t="str">
            <v>KIT,LABEL,FCC/CONFIG,PKG/?</v>
          </cell>
          <cell r="C192">
            <v>257.5</v>
          </cell>
        </row>
        <row r="193">
          <cell r="A193" t="str">
            <v>076-0783</v>
          </cell>
          <cell r="B193" t="str">
            <v>KIT,PMU CABLE/GASKET</v>
          </cell>
          <cell r="C193">
            <v>1390.5</v>
          </cell>
        </row>
        <row r="194">
          <cell r="A194" t="str">
            <v>076-0784</v>
          </cell>
          <cell r="B194" t="str">
            <v>KIT,GASKET,PKG/5</v>
          </cell>
          <cell r="C194">
            <v>257.5</v>
          </cell>
        </row>
        <row r="195">
          <cell r="A195" t="str">
            <v>076-0785</v>
          </cell>
          <cell r="B195" t="str">
            <v>KIT,CBL/HEATSINK,REV3,PMG3 B/W</v>
          </cell>
          <cell r="C195">
            <v>669.5</v>
          </cell>
        </row>
        <row r="196">
          <cell r="A196" t="str">
            <v>076-0786</v>
          </cell>
          <cell r="B196" t="str">
            <v>KIT,FOAM STIFFNER,DISPLAY</v>
          </cell>
          <cell r="C196">
            <v>721</v>
          </cell>
        </row>
        <row r="197">
          <cell r="A197" t="str">
            <v>076-0788</v>
          </cell>
          <cell r="B197" t="str">
            <v>KIT,CONNECTOR,SHUNT,450MHZ</v>
          </cell>
          <cell r="C197">
            <v>206</v>
          </cell>
        </row>
        <row r="198">
          <cell r="A198" t="str">
            <v>076-0789</v>
          </cell>
          <cell r="B198" t="str">
            <v>KIT,ACTUATOR,EXIT&amp;TORSNSPRING</v>
          </cell>
          <cell r="C198">
            <v>1081.5</v>
          </cell>
        </row>
        <row r="199">
          <cell r="A199" t="str">
            <v>076-0793</v>
          </cell>
          <cell r="B199" t="str">
            <v>KIT,HEATSINK</v>
          </cell>
          <cell r="C199">
            <v>566.5</v>
          </cell>
        </row>
        <row r="200">
          <cell r="A200" t="str">
            <v>076-0803</v>
          </cell>
          <cell r="B200" t="str">
            <v>KIT,HEATSINK</v>
          </cell>
          <cell r="C200">
            <v>515</v>
          </cell>
        </row>
        <row r="201">
          <cell r="A201" t="str">
            <v>076-0804</v>
          </cell>
          <cell r="B201" t="str">
            <v>CARD,INTERPOSER,W/L</v>
          </cell>
          <cell r="C201">
            <v>1081.5</v>
          </cell>
        </row>
        <row r="202">
          <cell r="A202" t="str">
            <v>076-0805</v>
          </cell>
          <cell r="B202" t="str">
            <v>BOARD,USER CONTROLS,CS21</v>
          </cell>
          <cell r="C202">
            <v>1030</v>
          </cell>
        </row>
        <row r="203">
          <cell r="A203" t="str">
            <v>076-0806</v>
          </cell>
          <cell r="B203" t="str">
            <v>KIT,SPEAKER,L&amp;R,BB</v>
          </cell>
          <cell r="C203">
            <v>1390.5</v>
          </cell>
        </row>
        <row r="204">
          <cell r="A204" t="str">
            <v>076-0807</v>
          </cell>
          <cell r="B204" t="str">
            <v>KIT,SPEAKER,L&amp;R,DG</v>
          </cell>
          <cell r="C204">
            <v>1390.5</v>
          </cell>
        </row>
        <row r="205">
          <cell r="A205" t="str">
            <v>076-0808</v>
          </cell>
          <cell r="B205" t="str">
            <v>KIT,SPEAKER,L&amp;R,AT</v>
          </cell>
          <cell r="C205">
            <v>1390.5</v>
          </cell>
        </row>
        <row r="206">
          <cell r="A206" t="str">
            <v>076-0809</v>
          </cell>
          <cell r="B206" t="str">
            <v>KIT,SPEAKER,L&amp;R,CG</v>
          </cell>
          <cell r="C206">
            <v>1390.5</v>
          </cell>
        </row>
        <row r="207">
          <cell r="A207" t="str">
            <v>076-0810</v>
          </cell>
          <cell r="B207" t="str">
            <v>KIT,SPEAKER,L&amp;R,DS</v>
          </cell>
          <cell r="C207">
            <v>1390.5</v>
          </cell>
        </row>
        <row r="208">
          <cell r="A208" t="str">
            <v>076-0811</v>
          </cell>
          <cell r="B208" t="str">
            <v>KIT,SPEAKER,L&amp;R,EL</v>
          </cell>
          <cell r="C208">
            <v>1390.5</v>
          </cell>
        </row>
        <row r="209">
          <cell r="A209" t="str">
            <v>076-0812</v>
          </cell>
          <cell r="B209" t="str">
            <v>KIT,HEATSINK,DUAL PROC</v>
          </cell>
          <cell r="C209">
            <v>721</v>
          </cell>
        </row>
        <row r="210">
          <cell r="A210" t="str">
            <v>076-0813</v>
          </cell>
          <cell r="B210" t="str">
            <v>KIT,SCREW,DISPLAY</v>
          </cell>
          <cell r="C210">
            <v>309</v>
          </cell>
        </row>
        <row r="211">
          <cell r="A211" t="str">
            <v>076-0814</v>
          </cell>
          <cell r="B211" t="str">
            <v>KIT,SCREW,BOTTOM</v>
          </cell>
          <cell r="C211">
            <v>1390.5</v>
          </cell>
        </row>
        <row r="212">
          <cell r="A212" t="str">
            <v>076-0815</v>
          </cell>
          <cell r="B212" t="str">
            <v>KIT,LABELS,PROD ID</v>
          </cell>
          <cell r="C212">
            <v>875.5</v>
          </cell>
        </row>
        <row r="213">
          <cell r="A213" t="str">
            <v>076-0820</v>
          </cell>
          <cell r="B213" t="str">
            <v>SPEAKER KIT,LEFT AND RIGHT</v>
          </cell>
          <cell r="C213">
            <v>1133</v>
          </cell>
        </row>
        <row r="214">
          <cell r="A214" t="str">
            <v>076-0822</v>
          </cell>
          <cell r="B214" t="str">
            <v>KIT,HEATSINK,SINGLE MPU</v>
          </cell>
          <cell r="C214">
            <v>978.5</v>
          </cell>
        </row>
        <row r="215">
          <cell r="A215" t="str">
            <v>076-0823</v>
          </cell>
          <cell r="B215" t="str">
            <v>KIT, HEATSINK, DUAL MPU</v>
          </cell>
          <cell r="C215">
            <v>1081.5</v>
          </cell>
        </row>
        <row r="216">
          <cell r="A216" t="str">
            <v>076-0824</v>
          </cell>
          <cell r="B216" t="str">
            <v>KIT,HEATSINK,MPU,SINGLE,HE</v>
          </cell>
          <cell r="C216">
            <v>978.5</v>
          </cell>
        </row>
        <row r="217">
          <cell r="A217" t="str">
            <v>076-0875</v>
          </cell>
          <cell r="B217" t="str">
            <v>ARC:KIT,FEET,BOTTOM/BATTERY</v>
          </cell>
          <cell r="C217">
            <v>772.5</v>
          </cell>
        </row>
        <row r="218">
          <cell r="A218" t="str">
            <v>076-0876</v>
          </cell>
          <cell r="B218" t="str">
            <v>ARC;KIT,BATTERY SHIM</v>
          </cell>
          <cell r="C218">
            <v>1081.5</v>
          </cell>
        </row>
        <row r="219">
          <cell r="A219" t="str">
            <v>076-0883</v>
          </cell>
          <cell r="B219" t="str">
            <v>KIT,HEATSINK,MPU,SINGLE</v>
          </cell>
          <cell r="C219">
            <v>1390.5</v>
          </cell>
        </row>
        <row r="220">
          <cell r="A220" t="str">
            <v>076-0884</v>
          </cell>
          <cell r="B220" t="str">
            <v>KIT,HEATSINK,MPU,DUAL</v>
          </cell>
          <cell r="C220">
            <v>978.5</v>
          </cell>
        </row>
        <row r="221">
          <cell r="A221" t="str">
            <v>076-0885</v>
          </cell>
          <cell r="B221" t="str">
            <v>KIT,SCREW</v>
          </cell>
          <cell r="C221">
            <v>412</v>
          </cell>
        </row>
        <row r="222">
          <cell r="A222" t="str">
            <v>076-0886</v>
          </cell>
          <cell r="B222" t="str">
            <v>KIT, BATTERY SPRING</v>
          </cell>
          <cell r="C222">
            <v>412</v>
          </cell>
        </row>
        <row r="223">
          <cell r="A223" t="str">
            <v>076-0887</v>
          </cell>
          <cell r="B223" t="str">
            <v>HDD BRACE ASSY</v>
          </cell>
          <cell r="C223">
            <v>360.5</v>
          </cell>
        </row>
        <row r="224">
          <cell r="A224" t="str">
            <v>076-0888</v>
          </cell>
          <cell r="B224" t="str">
            <v>KIT,I/O EMI GASKETS,PBG4</v>
          </cell>
          <cell r="C224">
            <v>1390.5</v>
          </cell>
        </row>
        <row r="225">
          <cell r="A225" t="str">
            <v>076-0889</v>
          </cell>
          <cell r="B225" t="str">
            <v>KIT,SCREW,PBG4</v>
          </cell>
          <cell r="C225">
            <v>3090</v>
          </cell>
        </row>
        <row r="226">
          <cell r="A226" t="str">
            <v>076-0891</v>
          </cell>
          <cell r="B226" t="str">
            <v>KIT,REWORK,15 FPD</v>
          </cell>
          <cell r="C226">
            <v>4635</v>
          </cell>
        </row>
        <row r="227">
          <cell r="A227" t="str">
            <v>076-0893</v>
          </cell>
          <cell r="B227" t="str">
            <v>KIT,I/O EMI GASKETS,PBG4</v>
          </cell>
          <cell r="C227">
            <v>1390.5</v>
          </cell>
        </row>
        <row r="228">
          <cell r="A228" t="str">
            <v>076-0894</v>
          </cell>
          <cell r="B228" t="str">
            <v>REW,PBG4</v>
          </cell>
          <cell r="C228">
            <v>927</v>
          </cell>
        </row>
        <row r="229">
          <cell r="A229" t="str">
            <v>076-0896</v>
          </cell>
          <cell r="B229" t="str">
            <v>KIT,FAN ASSY,PBG4</v>
          </cell>
          <cell r="C229">
            <v>1287.5</v>
          </cell>
        </row>
        <row r="230">
          <cell r="A230" t="str">
            <v>076-0897</v>
          </cell>
          <cell r="B230" t="str">
            <v>SVC,TOOL,DIAGNOSTIC CBL ASSY</v>
          </cell>
          <cell r="C230">
            <v>1493.5</v>
          </cell>
        </row>
        <row r="231">
          <cell r="A231" t="str">
            <v>076-0898</v>
          </cell>
          <cell r="B231" t="str">
            <v>SVC,TOOL,UNIT SUPPORT</v>
          </cell>
          <cell r="C231">
            <v>2523.5</v>
          </cell>
        </row>
        <row r="232">
          <cell r="A232" t="str">
            <v>076-0899</v>
          </cell>
          <cell r="B232" t="str">
            <v>SVC,TOOL,TORX,17""LB</v>
          </cell>
          <cell r="C232">
            <v>8497.5</v>
          </cell>
        </row>
        <row r="233">
          <cell r="A233" t="str">
            <v>076-0900</v>
          </cell>
          <cell r="B233" t="str">
            <v>SVC,KIT,REPAIR/DIAGNOSTIC</v>
          </cell>
          <cell r="C233">
            <v>4017</v>
          </cell>
        </row>
        <row r="234">
          <cell r="A234" t="str">
            <v>076-0904</v>
          </cell>
          <cell r="B234" t="str">
            <v>KIT,SCREW</v>
          </cell>
          <cell r="C234">
            <v>412</v>
          </cell>
        </row>
        <row r="235">
          <cell r="A235" t="str">
            <v>076-0913</v>
          </cell>
          <cell r="B235" t="str">
            <v>KIT,CAP,CL SPLY CTR,IBOOK,TG</v>
          </cell>
          <cell r="C235">
            <v>206</v>
          </cell>
        </row>
        <row r="236">
          <cell r="A236" t="str">
            <v>076-0914</v>
          </cell>
          <cell r="B236" t="str">
            <v>KIT,CAP,CL DSPLY,IBOOK,TG</v>
          </cell>
          <cell r="C236">
            <v>154.5</v>
          </cell>
        </row>
        <row r="237">
          <cell r="A237" t="str">
            <v>076-0915</v>
          </cell>
          <cell r="B237" t="str">
            <v>KIT,CAP,CL DPLY CTR,IBOOK,BB</v>
          </cell>
          <cell r="C237">
            <v>206</v>
          </cell>
        </row>
        <row r="238">
          <cell r="A238" t="str">
            <v>076-0916</v>
          </cell>
          <cell r="B238" t="str">
            <v>KIT,CAP,CL DSPLY,IBOK,BB</v>
          </cell>
          <cell r="C238">
            <v>154.5</v>
          </cell>
        </row>
        <row r="239">
          <cell r="A239" t="str">
            <v>076-0917</v>
          </cell>
          <cell r="B239" t="str">
            <v>KIT,CAP,CL DSPLY CTR,IBOOK</v>
          </cell>
          <cell r="C239">
            <v>206</v>
          </cell>
        </row>
        <row r="240">
          <cell r="A240" t="str">
            <v>076-0918</v>
          </cell>
          <cell r="B240" t="str">
            <v>KIT,CAP,CL DSPLY,IBOOK,DG</v>
          </cell>
          <cell r="C240">
            <v>154.5</v>
          </cell>
        </row>
        <row r="241">
          <cell r="A241" t="str">
            <v>076-0919</v>
          </cell>
          <cell r="B241" t="str">
            <v>KIT,SCREW,HEX,IBOOK</v>
          </cell>
          <cell r="C241">
            <v>927</v>
          </cell>
        </row>
        <row r="242">
          <cell r="A242" t="str">
            <v>076-0926</v>
          </cell>
          <cell r="B242" t="str">
            <v>KIT,RAM DOOR,IBOOK (14.1 LCD</v>
          </cell>
          <cell r="C242">
            <v>257.5</v>
          </cell>
        </row>
        <row r="243">
          <cell r="A243" t="str">
            <v>076-0931</v>
          </cell>
          <cell r="B243" t="str">
            <v>KIT,STAND,IMAC</v>
          </cell>
          <cell r="C243">
            <v>2369</v>
          </cell>
        </row>
        <row r="244">
          <cell r="A244" t="str">
            <v>076-0933</v>
          </cell>
          <cell r="B244" t="str">
            <v>BNDL,KEYBOARD,PRO,W/EXTDR CBL</v>
          </cell>
          <cell r="C244">
            <v>3038.5</v>
          </cell>
        </row>
        <row r="245">
          <cell r="A245" t="str">
            <v>076-0934</v>
          </cell>
          <cell r="B245" t="str">
            <v>KIT,SCREW,IBOOK</v>
          </cell>
          <cell r="C245">
            <v>206</v>
          </cell>
        </row>
        <row r="246">
          <cell r="A246" t="str">
            <v>076-0935</v>
          </cell>
          <cell r="B246" t="str">
            <v>KIT,RAM DOOR,IBOOK</v>
          </cell>
          <cell r="C246">
            <v>257.5</v>
          </cell>
        </row>
        <row r="247">
          <cell r="A247" t="str">
            <v>076-0936</v>
          </cell>
          <cell r="B247" t="str">
            <v>HDD BRACE ASSY,IBOOK</v>
          </cell>
          <cell r="C247">
            <v>206</v>
          </cell>
        </row>
        <row r="248">
          <cell r="A248" t="str">
            <v>076-0937</v>
          </cell>
          <cell r="B248" t="str">
            <v>KIT,FEET/SCREW,IBOOK</v>
          </cell>
          <cell r="C248">
            <v>206</v>
          </cell>
        </row>
        <row r="249">
          <cell r="A249" t="str">
            <v>076-0940</v>
          </cell>
          <cell r="B249" t="str">
            <v>KIT,FAN,PRIMARY,PBG4</v>
          </cell>
          <cell r="C249">
            <v>1287.5</v>
          </cell>
        </row>
        <row r="250">
          <cell r="A250" t="str">
            <v>076-0941</v>
          </cell>
          <cell r="B250" t="str">
            <v>KIT,I/O EMI GASKETS,PBG4</v>
          </cell>
          <cell r="C250">
            <v>257.5</v>
          </cell>
        </row>
        <row r="251">
          <cell r="A251" t="str">
            <v>076-0942</v>
          </cell>
          <cell r="B251" t="str">
            <v>KIT,SCREW,PBG4</v>
          </cell>
          <cell r="C251">
            <v>257.5</v>
          </cell>
        </row>
        <row r="252">
          <cell r="A252" t="str">
            <v>076-0943</v>
          </cell>
          <cell r="B252" t="str">
            <v>KIT,FAN,SECONDARY,PBG4</v>
          </cell>
          <cell r="C252">
            <v>772.5</v>
          </cell>
        </row>
        <row r="253">
          <cell r="A253" t="str">
            <v>076-0944</v>
          </cell>
          <cell r="B253" t="str">
            <v>KIT,SCREW,IBOOK 14.1</v>
          </cell>
          <cell r="C253">
            <v>206</v>
          </cell>
        </row>
        <row r="254">
          <cell r="A254" t="str">
            <v>076-0945</v>
          </cell>
          <cell r="B254" t="str">
            <v>KIT,HARDWARE,SVR MOUNTING</v>
          </cell>
          <cell r="C254">
            <v>1802.5</v>
          </cell>
        </row>
        <row r="255">
          <cell r="A255" t="str">
            <v>076-0949</v>
          </cell>
          <cell r="B255" t="str">
            <v>KIT,HEATSINK,MPU,W/CLIP</v>
          </cell>
          <cell r="C255">
            <v>2317.5</v>
          </cell>
        </row>
        <row r="256">
          <cell r="A256" t="str">
            <v>076-0950</v>
          </cell>
          <cell r="B256" t="str">
            <v>KIT,PAD,THERMAL,HD</v>
          </cell>
          <cell r="C256">
            <v>412</v>
          </cell>
        </row>
        <row r="257">
          <cell r="A257" t="str">
            <v>076-0951</v>
          </cell>
          <cell r="B257" t="str">
            <v>KIT,RING,SPEAKER GAP</v>
          </cell>
          <cell r="C257">
            <v>360.5</v>
          </cell>
        </row>
        <row r="258">
          <cell r="A258" t="str">
            <v>076-0953</v>
          </cell>
          <cell r="B258" t="str">
            <v>KIT,THERMAL PADS,5PK</v>
          </cell>
          <cell r="C258">
            <v>1957</v>
          </cell>
        </row>
        <row r="259">
          <cell r="A259" t="str">
            <v>076-2000</v>
          </cell>
          <cell r="B259" t="str">
            <v>KIT, FUSER RING</v>
          </cell>
          <cell r="C259">
            <v>309</v>
          </cell>
        </row>
        <row r="260">
          <cell r="A260" t="str">
            <v>076-2001</v>
          </cell>
          <cell r="B260" t="str">
            <v>KIT, STANDARD SCREW</v>
          </cell>
          <cell r="C260">
            <v>2317.5</v>
          </cell>
        </row>
        <row r="261">
          <cell r="A261" t="str">
            <v>076-2002</v>
          </cell>
          <cell r="B261" t="str">
            <v>KIT, PCB SCREW</v>
          </cell>
          <cell r="C261">
            <v>257.5</v>
          </cell>
        </row>
        <row r="262">
          <cell r="A262" t="str">
            <v>076-2003</v>
          </cell>
          <cell r="B262" t="str">
            <v>KIT, DRIVE ASSY SCREW</v>
          </cell>
          <cell r="C262">
            <v>257.5</v>
          </cell>
        </row>
        <row r="263">
          <cell r="A263" t="str">
            <v>076-2004</v>
          </cell>
          <cell r="B263" t="str">
            <v>KIT, SPRING</v>
          </cell>
          <cell r="C263">
            <v>1699.5</v>
          </cell>
        </row>
        <row r="264">
          <cell r="A264" t="str">
            <v>077-0064</v>
          </cell>
          <cell r="B264" t="str">
            <v>TOOL, TORX DRIVER T-6</v>
          </cell>
          <cell r="C264">
            <v>412</v>
          </cell>
        </row>
        <row r="265">
          <cell r="A265" t="str">
            <v>077-0160</v>
          </cell>
          <cell r="B265" t="str">
            <v>TOOL,RAIL ALIGNMENT,CARDCAGE</v>
          </cell>
          <cell r="C265">
            <v>257.5</v>
          </cell>
        </row>
        <row r="266">
          <cell r="A266" t="str">
            <v>077-0168</v>
          </cell>
          <cell r="B266" t="str">
            <v>ADJUSTMENT ADAPTER</v>
          </cell>
          <cell r="C266">
            <v>2060</v>
          </cell>
        </row>
        <row r="267">
          <cell r="A267" t="str">
            <v>077-0677</v>
          </cell>
          <cell r="B267" t="str">
            <v>TOOL,TORX DRIVER T-8</v>
          </cell>
          <cell r="C267">
            <v>360.5</v>
          </cell>
        </row>
        <row r="268">
          <cell r="A268" t="str">
            <v>077-1005</v>
          </cell>
          <cell r="B268" t="str">
            <v>TOOL,HEX,WRENCH,4MM</v>
          </cell>
          <cell r="C268">
            <v>206</v>
          </cell>
        </row>
        <row r="269">
          <cell r="A269" t="str">
            <v>590-0228</v>
          </cell>
          <cell r="B269" t="str">
            <v>CABLE, HDA, INTERNAL</v>
          </cell>
          <cell r="C269">
            <v>257.5</v>
          </cell>
        </row>
        <row r="270">
          <cell r="A270" t="str">
            <v>590-0525</v>
          </cell>
          <cell r="B270" t="str">
            <v>CBL,OPTICAL ASSY/MLB,8-BIT</v>
          </cell>
          <cell r="C270">
            <v>206</v>
          </cell>
        </row>
        <row r="271">
          <cell r="A271" t="str">
            <v>590-4512</v>
          </cell>
          <cell r="B271" t="str">
            <v>CABLE ASSY,SOUND OUT</v>
          </cell>
          <cell r="C271">
            <v>463.5</v>
          </cell>
        </row>
        <row r="272">
          <cell r="A272" t="str">
            <v>658-8031</v>
          </cell>
          <cell r="B272" t="str">
            <v>CABLE, SCSI SYSTEM</v>
          </cell>
          <cell r="C272">
            <v>1596.5</v>
          </cell>
        </row>
        <row r="273">
          <cell r="A273" t="str">
            <v>661-0025</v>
          </cell>
          <cell r="B273" t="str">
            <v>FUSER ASSY, 110V, P90</v>
          </cell>
          <cell r="C273">
            <v>5974</v>
          </cell>
        </row>
        <row r="274">
          <cell r="A274" t="str">
            <v>661-0026</v>
          </cell>
          <cell r="B274" t="str">
            <v>FUSER ASSY, 220V, P90</v>
          </cell>
          <cell r="C274">
            <v>6952.5</v>
          </cell>
        </row>
        <row r="275">
          <cell r="A275" t="str">
            <v>661-0027</v>
          </cell>
          <cell r="B275" t="str">
            <v>LASER/SCANNER ASSY, P90</v>
          </cell>
          <cell r="C275">
            <v>5974</v>
          </cell>
        </row>
        <row r="276">
          <cell r="A276" t="str">
            <v>661-0028</v>
          </cell>
          <cell r="B276" t="str">
            <v>CONTROLLER ASSY, 240V, P90</v>
          </cell>
          <cell r="C276">
            <v>9733.5</v>
          </cell>
        </row>
        <row r="277">
          <cell r="A277" t="str">
            <v>661-0029</v>
          </cell>
          <cell r="B277" t="str">
            <v>CONTROLLER ASSY, 120V, P90</v>
          </cell>
          <cell r="C277">
            <v>5613.5</v>
          </cell>
        </row>
        <row r="278">
          <cell r="A278" t="str">
            <v>661-0030</v>
          </cell>
          <cell r="B278" t="str">
            <v>I/O BOARD, P90</v>
          </cell>
          <cell r="C278">
            <v>6952.5</v>
          </cell>
        </row>
        <row r="279">
          <cell r="A279" t="str">
            <v>661-0039</v>
          </cell>
          <cell r="B279" t="str">
            <v>DDS-DC TAPE DRIVE,HP</v>
          </cell>
          <cell r="C279">
            <v>31003</v>
          </cell>
        </row>
        <row r="280">
          <cell r="A280" t="str">
            <v>661-0049</v>
          </cell>
          <cell r="B280" t="str">
            <v>NUBUS ADAPTOR,PM6100</v>
          </cell>
          <cell r="C280">
            <v>4171.5</v>
          </cell>
        </row>
        <row r="281">
          <cell r="A281" t="str">
            <v>661-0053</v>
          </cell>
          <cell r="B281" t="str">
            <v>SVC, BATTERY,TYPE3,DUO</v>
          </cell>
          <cell r="C281">
            <v>3656.5</v>
          </cell>
        </row>
        <row r="282">
          <cell r="A282" t="str">
            <v>661-0055</v>
          </cell>
          <cell r="B282" t="str">
            <v>BATTERY,W/DOOR,PB520/540</v>
          </cell>
          <cell r="C282">
            <v>5047</v>
          </cell>
        </row>
        <row r="283">
          <cell r="A283" t="str">
            <v>661-0087</v>
          </cell>
          <cell r="B283" t="str">
            <v>DRAM,SIMM,16MB,80NS,72-P</v>
          </cell>
          <cell r="C283">
            <v>4635</v>
          </cell>
        </row>
        <row r="284">
          <cell r="A284" t="str">
            <v>661-0090</v>
          </cell>
          <cell r="B284" t="str">
            <v>I/O CONTROLLER BD,LW16/6</v>
          </cell>
          <cell r="C284">
            <v>9888</v>
          </cell>
        </row>
        <row r="285">
          <cell r="A285" t="str">
            <v>661-0091</v>
          </cell>
          <cell r="B285" t="str">
            <v>ASSY,FUSER,110V LW16/6</v>
          </cell>
          <cell r="C285">
            <v>6592</v>
          </cell>
        </row>
        <row r="286">
          <cell r="A286" t="str">
            <v>661-0092</v>
          </cell>
          <cell r="B286" t="str">
            <v>ASSY,FUSER 220V,LW16/6</v>
          </cell>
          <cell r="C286">
            <v>7416</v>
          </cell>
        </row>
        <row r="287">
          <cell r="A287" t="str">
            <v>661-0093</v>
          </cell>
          <cell r="B287" t="str">
            <v>ASSY,LASER/SCANNER LW16/6</v>
          </cell>
          <cell r="C287">
            <v>4944</v>
          </cell>
        </row>
        <row r="288">
          <cell r="A288" t="str">
            <v>661-0094</v>
          </cell>
          <cell r="B288" t="str">
            <v>PCBA,DC CONTROLLER LW16/6</v>
          </cell>
          <cell r="C288">
            <v>3965.5</v>
          </cell>
        </row>
        <row r="289">
          <cell r="A289" t="str">
            <v>661-0095</v>
          </cell>
          <cell r="B289" t="str">
            <v>PCBA,FAX LW16/6</v>
          </cell>
          <cell r="C289">
            <v>7364.5</v>
          </cell>
        </row>
        <row r="290">
          <cell r="A290" t="str">
            <v>661-0096</v>
          </cell>
          <cell r="B290" t="str">
            <v>PSBA,HIGH VOLTAGE P/S LW16/6</v>
          </cell>
          <cell r="C290">
            <v>7261.5</v>
          </cell>
        </row>
        <row r="291">
          <cell r="A291" t="str">
            <v>661-0097</v>
          </cell>
          <cell r="B291" t="str">
            <v>POWER SUPPLY(110V) LW16/6</v>
          </cell>
          <cell r="C291">
            <v>9476</v>
          </cell>
        </row>
        <row r="292">
          <cell r="A292" t="str">
            <v>661-0098</v>
          </cell>
          <cell r="B292" t="str">
            <v>POWER SUPPLY(220V) LW16/6</v>
          </cell>
          <cell r="C292">
            <v>10197</v>
          </cell>
        </row>
        <row r="293">
          <cell r="A293" t="str">
            <v>661-0121</v>
          </cell>
          <cell r="B293" t="str">
            <v>FDHD,1.44MB,MANUAL INSERT</v>
          </cell>
          <cell r="C293">
            <v>3296</v>
          </cell>
        </row>
        <row r="294">
          <cell r="A294" t="str">
            <v>661-0123</v>
          </cell>
          <cell r="B294" t="str">
            <v>PCBA,ENV FDR CONTROLLER LW16/6</v>
          </cell>
          <cell r="C294">
            <v>5098.5</v>
          </cell>
        </row>
        <row r="295">
          <cell r="A295" t="str">
            <v>661-0124</v>
          </cell>
          <cell r="B295" t="str">
            <v>CONT BD 500 SHT FEEDER,LW16/6</v>
          </cell>
          <cell r="C295">
            <v>4635</v>
          </cell>
        </row>
        <row r="296">
          <cell r="A296" t="str">
            <v>661-0130</v>
          </cell>
          <cell r="B296" t="str">
            <v>PCBA,INTERNATIONAL FAX LW16/6</v>
          </cell>
          <cell r="C296">
            <v>5613.5</v>
          </cell>
        </row>
        <row r="297">
          <cell r="A297" t="str">
            <v>661-0133</v>
          </cell>
          <cell r="B297" t="str">
            <v>PCBA,I/O CONTROLLER</v>
          </cell>
          <cell r="C297">
            <v>19776</v>
          </cell>
        </row>
        <row r="298">
          <cell r="A298" t="str">
            <v>661-0136</v>
          </cell>
          <cell r="B298" t="str">
            <v>CARD,TOKEN RING,NB</v>
          </cell>
          <cell r="C298">
            <v>15759</v>
          </cell>
        </row>
        <row r="299">
          <cell r="A299" t="str">
            <v>661-0139</v>
          </cell>
          <cell r="B299" t="str">
            <v>ASSY,SHIELD,CAN,IR,FT PNL LB</v>
          </cell>
          <cell r="C299">
            <v>2008.5</v>
          </cell>
        </row>
        <row r="300">
          <cell r="A300" t="str">
            <v>661-0153</v>
          </cell>
          <cell r="B300" t="str">
            <v>BOARD,LOGIC,DUO2300</v>
          </cell>
          <cell r="C300">
            <v>13184</v>
          </cell>
        </row>
        <row r="301">
          <cell r="A301" t="str">
            <v>661-0154</v>
          </cell>
          <cell r="B301" t="str">
            <v>BOARD,LOGIC,PB190,4MB</v>
          </cell>
          <cell r="C301">
            <v>13184</v>
          </cell>
        </row>
        <row r="302">
          <cell r="A302" t="str">
            <v>661-0156</v>
          </cell>
          <cell r="B302" t="str">
            <v>8MB RAM EXPANSION CARD</v>
          </cell>
          <cell r="C302">
            <v>13441.5</v>
          </cell>
        </row>
        <row r="303">
          <cell r="A303" t="str">
            <v>661-0160</v>
          </cell>
          <cell r="B303" t="str">
            <v>PCBA,TSTD,TV TUNER BD</v>
          </cell>
          <cell r="C303">
            <v>6283</v>
          </cell>
        </row>
        <row r="304">
          <cell r="A304" t="str">
            <v>661-0161</v>
          </cell>
          <cell r="B304" t="str">
            <v>PCB,LOGIC,CLR STYWTR</v>
          </cell>
          <cell r="C304">
            <v>13184</v>
          </cell>
        </row>
        <row r="305">
          <cell r="A305" t="str">
            <v>661-0162</v>
          </cell>
          <cell r="B305" t="str">
            <v>POWER SUPPLY 110V.CLR STYWTR</v>
          </cell>
          <cell r="C305">
            <v>4326</v>
          </cell>
        </row>
        <row r="306">
          <cell r="A306" t="str">
            <v>661-0163</v>
          </cell>
          <cell r="B306" t="str">
            <v>POWER SUPPLY 220V CSW</v>
          </cell>
          <cell r="C306">
            <v>4583.5</v>
          </cell>
        </row>
        <row r="307">
          <cell r="A307" t="str">
            <v>661-0170</v>
          </cell>
          <cell r="B307" t="str">
            <v>PWR SUP,LC630/Q630/P63X</v>
          </cell>
          <cell r="C307">
            <v>3965.5</v>
          </cell>
        </row>
        <row r="308">
          <cell r="A308" t="str">
            <v>661-0185</v>
          </cell>
          <cell r="B308" t="str">
            <v>LGC BD,CLR ONESCNR/B,24 BIT</v>
          </cell>
          <cell r="C308">
            <v>16068</v>
          </cell>
        </row>
        <row r="309">
          <cell r="A309" t="str">
            <v>661-0186</v>
          </cell>
          <cell r="B309" t="str">
            <v>BD,PWR SPLY,CLR ONESCNR/B</v>
          </cell>
          <cell r="C309">
            <v>7261.5</v>
          </cell>
        </row>
        <row r="310">
          <cell r="A310" t="str">
            <v>661-0187</v>
          </cell>
          <cell r="B310" t="str">
            <v>ASSY,OPTICAL,CLR ONESCNR/B</v>
          </cell>
          <cell r="C310">
            <v>16480</v>
          </cell>
        </row>
        <row r="311">
          <cell r="A311" t="str">
            <v>661-0199</v>
          </cell>
          <cell r="B311" t="str">
            <v>LGC BRD,PWRMAC 8100/110</v>
          </cell>
          <cell r="C311">
            <v>13184</v>
          </cell>
        </row>
        <row r="312">
          <cell r="A312" t="str">
            <v>661-0200</v>
          </cell>
          <cell r="B312" t="str">
            <v>PCBA,I/O BOARD LW 4/600 PS</v>
          </cell>
          <cell r="C312">
            <v>27398</v>
          </cell>
        </row>
        <row r="313">
          <cell r="A313" t="str">
            <v>661-0201</v>
          </cell>
          <cell r="B313" t="str">
            <v>PCBA,CONTROLLER 110V,LW4/600PS</v>
          </cell>
          <cell r="C313">
            <v>11587.5</v>
          </cell>
        </row>
        <row r="314">
          <cell r="A314" t="str">
            <v>661-0202</v>
          </cell>
          <cell r="B314" t="str">
            <v>LASER/SCANNER ASSY,LW4/600PS</v>
          </cell>
          <cell r="C314">
            <v>7879.5</v>
          </cell>
        </row>
        <row r="315">
          <cell r="A315" t="str">
            <v>661-0203</v>
          </cell>
          <cell r="B315" t="str">
            <v>PCBA,CONTROLLER 220V,LW4/600PS</v>
          </cell>
          <cell r="C315">
            <v>10197</v>
          </cell>
        </row>
        <row r="316">
          <cell r="A316" t="str">
            <v>661-0207</v>
          </cell>
          <cell r="B316" t="str">
            <v>LGC BRD,PWRMAC 6100/66</v>
          </cell>
          <cell r="C316">
            <v>13184</v>
          </cell>
        </row>
        <row r="317">
          <cell r="A317" t="str">
            <v>661-0210</v>
          </cell>
          <cell r="B317" t="str">
            <v>LGC BRD,120MHZ,WS 9150/120</v>
          </cell>
          <cell r="C317">
            <v>21424</v>
          </cell>
        </row>
        <row r="318">
          <cell r="A318" t="str">
            <v>661-0247</v>
          </cell>
          <cell r="B318" t="str">
            <v>PCBA,4MB MEMORY,LW4/600PS</v>
          </cell>
          <cell r="C318">
            <v>14832</v>
          </cell>
        </row>
        <row r="319">
          <cell r="A319" t="str">
            <v>661-0253</v>
          </cell>
          <cell r="B319" t="str">
            <v>CARD,SOUND,DOS COMPAT</v>
          </cell>
          <cell r="C319">
            <v>2678</v>
          </cell>
        </row>
        <row r="320">
          <cell r="A320" t="str">
            <v>661-0255</v>
          </cell>
          <cell r="B320" t="str">
            <v>PCBA,TSTD,PWRPC 601,UPGRADE</v>
          </cell>
          <cell r="C320">
            <v>30127.5</v>
          </cell>
        </row>
        <row r="321">
          <cell r="A321" t="str">
            <v>661-0288</v>
          </cell>
          <cell r="B321" t="str">
            <v>WHOLE UMIT,MS15AV DISPLAY</v>
          </cell>
          <cell r="C321">
            <v>22145</v>
          </cell>
        </row>
        <row r="322">
          <cell r="A322" t="str">
            <v>661-0325</v>
          </cell>
          <cell r="B322" t="str">
            <v>CARD,LOCATALK OPTION</v>
          </cell>
          <cell r="C322">
            <v>3914</v>
          </cell>
        </row>
        <row r="323">
          <cell r="A323" t="str">
            <v>661-0331</v>
          </cell>
          <cell r="B323" t="str">
            <v>PCB,PWRSPLY W/THERMIS VER 1.3</v>
          </cell>
          <cell r="C323">
            <v>4635</v>
          </cell>
        </row>
        <row r="324">
          <cell r="A324" t="str">
            <v>661-0387</v>
          </cell>
          <cell r="B324" t="str">
            <v>BD,LGC,PM8600,24PIN,VER II</v>
          </cell>
          <cell r="C324">
            <v>22763</v>
          </cell>
        </row>
        <row r="325">
          <cell r="A325" t="str">
            <v>661-0394</v>
          </cell>
          <cell r="B325" t="str">
            <v>BD,LGC,PM9600,24PIN,VER II</v>
          </cell>
          <cell r="C325">
            <v>22763</v>
          </cell>
        </row>
        <row r="326">
          <cell r="A326" t="str">
            <v>661-0431</v>
          </cell>
          <cell r="B326" t="str">
            <v>POWER SUPPLY PCB ASSEMBLY</v>
          </cell>
          <cell r="C326">
            <v>5459</v>
          </cell>
        </row>
        <row r="327">
          <cell r="A327" t="str">
            <v>661-0449</v>
          </cell>
          <cell r="B327" t="str">
            <v>OPTICAL ASSY,4-BIT,SCANNER</v>
          </cell>
          <cell r="C327">
            <v>9888</v>
          </cell>
        </row>
        <row r="328">
          <cell r="A328" t="str">
            <v>661-0474</v>
          </cell>
          <cell r="B328" t="str">
            <v>FDHD SUPERDRIVE DISK DRIVE</v>
          </cell>
          <cell r="C328">
            <v>4171.5</v>
          </cell>
        </row>
        <row r="329">
          <cell r="A329" t="str">
            <v>661-0534</v>
          </cell>
          <cell r="B329" t="str">
            <v>MAIN LOGIC BD,SCANNER</v>
          </cell>
          <cell r="C329">
            <v>4944</v>
          </cell>
        </row>
        <row r="330">
          <cell r="A330" t="str">
            <v>661-0634</v>
          </cell>
          <cell r="B330" t="str">
            <v>OPTICAL ASSY,8-BIT,SCANNER</v>
          </cell>
          <cell r="C330">
            <v>9888</v>
          </cell>
        </row>
        <row r="331">
          <cell r="A331" t="str">
            <v>661-0635</v>
          </cell>
          <cell r="B331" t="str">
            <v>PCB,MAIN LOGIC BD,8-BIT SCNR</v>
          </cell>
          <cell r="C331">
            <v>13184</v>
          </cell>
        </row>
        <row r="332">
          <cell r="A332" t="str">
            <v>661-0664</v>
          </cell>
          <cell r="B332" t="str">
            <v>POWER SUPPLY,QUADRA 900</v>
          </cell>
          <cell r="C332">
            <v>5613.5</v>
          </cell>
        </row>
        <row r="333">
          <cell r="A333" t="str">
            <v>661-0687</v>
          </cell>
          <cell r="B333" t="str">
            <v>I/O BD, PS,P90</v>
          </cell>
          <cell r="C333">
            <v>9888</v>
          </cell>
        </row>
        <row r="334">
          <cell r="A334" t="str">
            <v>661-0688</v>
          </cell>
          <cell r="B334" t="str">
            <v>UPGRADE,2MB BD</v>
          </cell>
          <cell r="C334">
            <v>8703.5</v>
          </cell>
        </row>
        <row r="335">
          <cell r="A335" t="str">
            <v>661-0689</v>
          </cell>
          <cell r="B335" t="str">
            <v>UPGRADE, 6MB BD</v>
          </cell>
          <cell r="C335">
            <v>16222.5</v>
          </cell>
        </row>
        <row r="336">
          <cell r="A336" t="str">
            <v>661-0722</v>
          </cell>
          <cell r="B336" t="str">
            <v>VRAM,SIMM,256K,80NS</v>
          </cell>
          <cell r="C336">
            <v>2420.5</v>
          </cell>
        </row>
        <row r="337">
          <cell r="A337" t="str">
            <v>661-0734</v>
          </cell>
          <cell r="B337" t="str">
            <v>SIMM,1MB,80NS,72 PIN</v>
          </cell>
          <cell r="C337">
            <v>4429</v>
          </cell>
        </row>
        <row r="338">
          <cell r="A338" t="str">
            <v>661-0737</v>
          </cell>
          <cell r="B338" t="str">
            <v>AT TO SCSI HOST ADAPTER</v>
          </cell>
          <cell r="C338">
            <v>5150</v>
          </cell>
        </row>
        <row r="339">
          <cell r="A339" t="str">
            <v>661-0738</v>
          </cell>
          <cell r="B339" t="str">
            <v>PWR SPPLY,PCB ASSY,120,24 BIT</v>
          </cell>
          <cell r="C339">
            <v>9579</v>
          </cell>
        </row>
        <row r="340">
          <cell r="A340" t="str">
            <v>661-0739</v>
          </cell>
          <cell r="B340" t="str">
            <v>OPTICAL ASSY,24 BIT</v>
          </cell>
          <cell r="C340">
            <v>14832</v>
          </cell>
        </row>
        <row r="341">
          <cell r="A341" t="str">
            <v>661-0740</v>
          </cell>
          <cell r="B341" t="str">
            <v>MAIN LOGIC BOARD,24 BIT</v>
          </cell>
          <cell r="C341">
            <v>15862</v>
          </cell>
        </row>
        <row r="342">
          <cell r="A342" t="str">
            <v>661-0767</v>
          </cell>
          <cell r="B342" t="str">
            <v>BOARD,TSTD,DOS COMPAT</v>
          </cell>
          <cell r="C342">
            <v>6592</v>
          </cell>
        </row>
        <row r="343">
          <cell r="A343" t="str">
            <v>661-0808</v>
          </cell>
          <cell r="B343" t="str">
            <v>SIMM, DRAM,4MB,80NS,72 PIN</v>
          </cell>
          <cell r="C343">
            <v>3296</v>
          </cell>
        </row>
        <row r="344">
          <cell r="A344" t="str">
            <v>661-0809</v>
          </cell>
          <cell r="B344" t="str">
            <v>SIMM, DRAM, 8MB, 80NS, 72 PIN</v>
          </cell>
          <cell r="C344">
            <v>3296</v>
          </cell>
        </row>
        <row r="345">
          <cell r="A345" t="str">
            <v>661-0810</v>
          </cell>
          <cell r="B345" t="str">
            <v>PWR SPPLY,PCB ASSY,240V,24 BIT</v>
          </cell>
          <cell r="C345">
            <v>3862.5</v>
          </cell>
        </row>
        <row r="346">
          <cell r="A346" t="str">
            <v>661-0820</v>
          </cell>
          <cell r="B346" t="str">
            <v>I/O CONTROLLER</v>
          </cell>
          <cell r="C346">
            <v>13184</v>
          </cell>
        </row>
        <row r="347">
          <cell r="A347" t="str">
            <v>661-0821</v>
          </cell>
          <cell r="B347" t="str">
            <v>DC CONTROLLER</v>
          </cell>
          <cell r="C347">
            <v>6283</v>
          </cell>
        </row>
        <row r="348">
          <cell r="A348" t="str">
            <v>661-0822</v>
          </cell>
          <cell r="B348" t="str">
            <v>HIGH VOLT.POWER SUPPLY</v>
          </cell>
          <cell r="C348">
            <v>4686.5</v>
          </cell>
        </row>
        <row r="349">
          <cell r="A349" t="str">
            <v>661-0825</v>
          </cell>
          <cell r="B349" t="str">
            <v>FUSER ASSY,110/115V,P1</v>
          </cell>
          <cell r="C349">
            <v>5098.5</v>
          </cell>
        </row>
        <row r="350">
          <cell r="A350" t="str">
            <v>661-0826</v>
          </cell>
          <cell r="B350" t="str">
            <v>FUSER ASSY,220/240V,P1</v>
          </cell>
          <cell r="C350">
            <v>5613.5</v>
          </cell>
        </row>
        <row r="351">
          <cell r="A351" t="str">
            <v>661-0827</v>
          </cell>
          <cell r="B351" t="str">
            <v>LASER OPTIC ASSY,P1</v>
          </cell>
          <cell r="C351">
            <v>15913.5</v>
          </cell>
        </row>
        <row r="352">
          <cell r="A352" t="str">
            <v>661-0828</v>
          </cell>
          <cell r="B352" t="str">
            <v>SCANNER MOTOR,LW SEL 360</v>
          </cell>
          <cell r="C352">
            <v>6025.5</v>
          </cell>
        </row>
        <row r="353">
          <cell r="A353" t="str">
            <v>661-0868</v>
          </cell>
          <cell r="B353" t="str">
            <v>CD, FAX</v>
          </cell>
          <cell r="C353">
            <v>6952.5</v>
          </cell>
        </row>
        <row r="354">
          <cell r="A354" t="str">
            <v>661-0881</v>
          </cell>
          <cell r="B354" t="str">
            <v>MN DEFL'N BD,MLTSCN 17 DSPLY</v>
          </cell>
          <cell r="C354">
            <v>12875</v>
          </cell>
        </row>
        <row r="355">
          <cell r="A355" t="str">
            <v>661-0882</v>
          </cell>
          <cell r="B355" t="str">
            <v>CRT/VIDEO BD,MLTSCN 17 DSPLY</v>
          </cell>
          <cell r="C355">
            <v>10609</v>
          </cell>
        </row>
        <row r="356">
          <cell r="A356" t="str">
            <v>661-0888</v>
          </cell>
          <cell r="B356" t="str">
            <v>LB,ENET 10 BASE-T</v>
          </cell>
          <cell r="C356">
            <v>3708</v>
          </cell>
        </row>
        <row r="357">
          <cell r="A357" t="str">
            <v>661-0889</v>
          </cell>
          <cell r="B357" t="str">
            <v>LB,ENET AAUI PORT</v>
          </cell>
          <cell r="C357">
            <v>3708</v>
          </cell>
        </row>
        <row r="358">
          <cell r="A358" t="str">
            <v>661-0898</v>
          </cell>
          <cell r="B358" t="str">
            <v>PCBA,ELECT DC CNTLR</v>
          </cell>
          <cell r="C358">
            <v>6592</v>
          </cell>
        </row>
        <row r="359">
          <cell r="A359" t="str">
            <v>661-0899</v>
          </cell>
          <cell r="B359" t="str">
            <v>MECHANICAL DC CNTLR</v>
          </cell>
          <cell r="C359">
            <v>6592</v>
          </cell>
        </row>
        <row r="360">
          <cell r="A360" t="str">
            <v>661-0900</v>
          </cell>
          <cell r="B360" t="str">
            <v>FUSER ASSY,110V</v>
          </cell>
          <cell r="C360">
            <v>19467</v>
          </cell>
        </row>
        <row r="361">
          <cell r="A361" t="str">
            <v>661-0901</v>
          </cell>
          <cell r="B361" t="str">
            <v>FUSER ASSY,220V</v>
          </cell>
          <cell r="C361">
            <v>19003.5</v>
          </cell>
        </row>
        <row r="362">
          <cell r="A362" t="str">
            <v>661-0902</v>
          </cell>
          <cell r="B362" t="str">
            <v>LASER/SCANNER ASSY</v>
          </cell>
          <cell r="C362">
            <v>9888</v>
          </cell>
        </row>
        <row r="363">
          <cell r="A363" t="str">
            <v>661-0903</v>
          </cell>
          <cell r="B363" t="str">
            <v>POWER SUPPLY 110V</v>
          </cell>
          <cell r="C363">
            <v>9270</v>
          </cell>
        </row>
        <row r="364">
          <cell r="A364" t="str">
            <v>661-0904</v>
          </cell>
          <cell r="B364" t="str">
            <v>POWER SUPPLY 220V</v>
          </cell>
          <cell r="C364">
            <v>13441.5</v>
          </cell>
        </row>
        <row r="365">
          <cell r="A365" t="str">
            <v>661-0905</v>
          </cell>
          <cell r="B365" t="str">
            <v>PCBA,HV P/S,LW 12/600PS</v>
          </cell>
          <cell r="C365">
            <v>13184</v>
          </cell>
        </row>
        <row r="366">
          <cell r="A366" t="str">
            <v>661-0906</v>
          </cell>
          <cell r="B366" t="str">
            <v>TRANSFER DRUM HOLDER ASSY</v>
          </cell>
          <cell r="C366">
            <v>13905</v>
          </cell>
        </row>
        <row r="367">
          <cell r="A367" t="str">
            <v>661-0907</v>
          </cell>
          <cell r="B367" t="str">
            <v>CASSETTE PAPER PICKUP ASSY</v>
          </cell>
          <cell r="C367">
            <v>8806.5</v>
          </cell>
        </row>
        <row r="368">
          <cell r="A368" t="str">
            <v>661-0908</v>
          </cell>
          <cell r="B368" t="str">
            <v>SHEETFEEDER,WHOLE UNIT</v>
          </cell>
          <cell r="C368">
            <v>23175</v>
          </cell>
        </row>
        <row r="369">
          <cell r="A369" t="str">
            <v>661-0909</v>
          </cell>
          <cell r="B369" t="str">
            <v>WHOLE UNIT,QUICKTAKE 150</v>
          </cell>
          <cell r="C369">
            <v>17716</v>
          </cell>
        </row>
        <row r="370">
          <cell r="A370" t="str">
            <v>661-0910</v>
          </cell>
          <cell r="B370" t="str">
            <v>BD,MN DEFL'N,APLVISION1710</v>
          </cell>
          <cell r="C370">
            <v>8240</v>
          </cell>
        </row>
        <row r="371">
          <cell r="A371" t="str">
            <v>661-0914</v>
          </cell>
          <cell r="B371" t="str">
            <v>BD,CRT/VIDEO,APLVSN 1710 AV</v>
          </cell>
          <cell r="C371">
            <v>8240</v>
          </cell>
        </row>
        <row r="372">
          <cell r="A372" t="str">
            <v>661-0915</v>
          </cell>
          <cell r="B372" t="str">
            <v>BOARD,TSTD,DOS COMP,W/OFPU</v>
          </cell>
          <cell r="C372">
            <v>9270</v>
          </cell>
        </row>
        <row r="373">
          <cell r="A373" t="str">
            <v>661-0917</v>
          </cell>
          <cell r="B373" t="str">
            <v>601 PROCESSOR BOARD,100 MHZ</v>
          </cell>
          <cell r="C373">
            <v>7261.5</v>
          </cell>
        </row>
        <row r="374">
          <cell r="A374" t="str">
            <v>661-0918</v>
          </cell>
          <cell r="B374" t="str">
            <v>DIMM,DRAM,8MB,70NS,168PIN</v>
          </cell>
          <cell r="C374">
            <v>3296</v>
          </cell>
        </row>
        <row r="375">
          <cell r="A375" t="str">
            <v>661-0919</v>
          </cell>
          <cell r="B375" t="str">
            <v>DIMM,DRAM,16MB,70NS,168PIN</v>
          </cell>
          <cell r="C375">
            <v>4326</v>
          </cell>
        </row>
        <row r="376">
          <cell r="A376" t="str">
            <v>661-0920</v>
          </cell>
          <cell r="B376" t="str">
            <v>POWER SUPPLY,150W</v>
          </cell>
          <cell r="C376">
            <v>3708</v>
          </cell>
        </row>
        <row r="377">
          <cell r="A377" t="str">
            <v>661-0923</v>
          </cell>
          <cell r="B377" t="str">
            <v>POWER SUPPLY,225W,3.3V</v>
          </cell>
          <cell r="C377">
            <v>5974</v>
          </cell>
        </row>
        <row r="378">
          <cell r="A378" t="str">
            <v>661-0924</v>
          </cell>
          <cell r="B378" t="str">
            <v>LOGIC BOARD,PWRMAC 9500</v>
          </cell>
          <cell r="C378">
            <v>18128</v>
          </cell>
        </row>
        <row r="379">
          <cell r="A379" t="str">
            <v>661-0926</v>
          </cell>
          <cell r="B379" t="str">
            <v>VIDEO BOARD,APL ACCEL GRAPHIC</v>
          </cell>
          <cell r="C379">
            <v>6592</v>
          </cell>
        </row>
        <row r="380">
          <cell r="A380" t="str">
            <v>661-0927</v>
          </cell>
          <cell r="B380" t="str">
            <v>DIMM,CACHE,512KB,11NS,160PIN</v>
          </cell>
          <cell r="C380">
            <v>4892.5</v>
          </cell>
        </row>
        <row r="381">
          <cell r="A381" t="str">
            <v>661-0928</v>
          </cell>
          <cell r="B381" t="str">
            <v>BOARD,ASSY,ANALOG/VIDEO</v>
          </cell>
          <cell r="C381">
            <v>6592</v>
          </cell>
        </row>
        <row r="382">
          <cell r="A382" t="str">
            <v>661-0930</v>
          </cell>
          <cell r="B382" t="str">
            <v>PCB,PWRSPLY W/O THERM VER 1.2</v>
          </cell>
          <cell r="C382">
            <v>5974</v>
          </cell>
        </row>
        <row r="383">
          <cell r="A383" t="str">
            <v>661-0932</v>
          </cell>
          <cell r="B383" t="str">
            <v>POWER SUPPLY,PAPER FEEDER COB</v>
          </cell>
          <cell r="C383">
            <v>7828</v>
          </cell>
        </row>
        <row r="384">
          <cell r="A384" t="str">
            <v>661-0934</v>
          </cell>
          <cell r="B384" t="str">
            <v>SVC,TRACKPAD,V1.4</v>
          </cell>
          <cell r="C384">
            <v>2266</v>
          </cell>
        </row>
        <row r="385">
          <cell r="A385" t="str">
            <v>661-0936</v>
          </cell>
          <cell r="B385" t="str">
            <v>#DSPL,CTFT,VGA,10.4W/CABLE</v>
          </cell>
          <cell r="C385">
            <v>9888</v>
          </cell>
        </row>
        <row r="386">
          <cell r="A386" t="str">
            <v>661-0937</v>
          </cell>
          <cell r="B386" t="str">
            <v>DISPLAY,CFSTN,10.4W/CABLE</v>
          </cell>
          <cell r="C386">
            <v>19776</v>
          </cell>
        </row>
        <row r="387">
          <cell r="A387" t="str">
            <v>661-0938</v>
          </cell>
          <cell r="B387" t="str">
            <v>DISPLAY,MFSTN.9.5W/CABLE</v>
          </cell>
          <cell r="C387">
            <v>11536</v>
          </cell>
        </row>
        <row r="388">
          <cell r="A388" t="str">
            <v>661-0940</v>
          </cell>
          <cell r="B388" t="str">
            <v>BD,TSTD,ANALOG,LC580/590</v>
          </cell>
          <cell r="C388">
            <v>6592</v>
          </cell>
        </row>
        <row r="389">
          <cell r="A389" t="str">
            <v>661-0945</v>
          </cell>
          <cell r="B389" t="str">
            <v>CRT ASSY,CLR,14,NH/AS/AG</v>
          </cell>
          <cell r="C389">
            <v>9270</v>
          </cell>
        </row>
        <row r="390">
          <cell r="A390" t="str">
            <v>661-0947</v>
          </cell>
          <cell r="B390" t="str">
            <v>CRT ASSY,CLR,14,EQ/POL</v>
          </cell>
          <cell r="C390">
            <v>7055.5</v>
          </cell>
        </row>
        <row r="391">
          <cell r="A391" t="str">
            <v>661-0950</v>
          </cell>
          <cell r="B391" t="str">
            <v>DIMM,SRAM CACHE,1MB,15NS</v>
          </cell>
          <cell r="C391">
            <v>13905</v>
          </cell>
        </row>
        <row r="392">
          <cell r="A392" t="str">
            <v>661-0951</v>
          </cell>
          <cell r="B392" t="str">
            <v>HDA,3.54GB SCSI UNH SD 72</v>
          </cell>
          <cell r="C392">
            <v>9888</v>
          </cell>
        </row>
        <row r="393">
          <cell r="A393" t="str">
            <v>661-0952</v>
          </cell>
          <cell r="B393" t="str">
            <v>CRT ASSY,CLR,15,NH AS/AG</v>
          </cell>
          <cell r="C393">
            <v>9888</v>
          </cell>
        </row>
        <row r="394">
          <cell r="A394" t="str">
            <v>661-0956</v>
          </cell>
          <cell r="B394" t="str">
            <v>HDA,3.52GB,FW SCSI,UNHSD</v>
          </cell>
          <cell r="C394">
            <v>19467</v>
          </cell>
        </row>
        <row r="395">
          <cell r="A395" t="str">
            <v>661-0958</v>
          </cell>
          <cell r="B395" t="str">
            <v>HDA,3.54GB,FW SCSI,UNHSD</v>
          </cell>
          <cell r="C395">
            <v>18128</v>
          </cell>
        </row>
        <row r="396">
          <cell r="A396" t="str">
            <v>661-0966</v>
          </cell>
          <cell r="B396" t="str">
            <v>DISPLAY,MLTSCN14,M3935FE/A</v>
          </cell>
          <cell r="C396">
            <v>13081</v>
          </cell>
        </row>
        <row r="397">
          <cell r="A397" t="str">
            <v>661-0975</v>
          </cell>
          <cell r="B397" t="str">
            <v>BOARD,LOGIC,ENET,W/O FPU</v>
          </cell>
          <cell r="C397">
            <v>9888</v>
          </cell>
        </row>
        <row r="398">
          <cell r="A398" t="str">
            <v>661-0977</v>
          </cell>
          <cell r="B398" t="str">
            <v>CAMERA,VID.CONF,DSKTP,COLOR</v>
          </cell>
          <cell r="C398">
            <v>9270</v>
          </cell>
        </row>
        <row r="399">
          <cell r="A399" t="str">
            <v>661-0979</v>
          </cell>
          <cell r="B399" t="str">
            <v>BOARD,LOGIC,PM7200/90MHZ</v>
          </cell>
          <cell r="C399">
            <v>18128</v>
          </cell>
        </row>
        <row r="400">
          <cell r="A400" t="str">
            <v>661-0980</v>
          </cell>
          <cell r="B400" t="str">
            <v>CHASSIS,520/550 CD W/ CADDY</v>
          </cell>
          <cell r="C400">
            <v>3862.5</v>
          </cell>
        </row>
        <row r="401">
          <cell r="A401" t="str">
            <v>661-0985</v>
          </cell>
          <cell r="B401" t="str">
            <v>CARD,ENET,100 BASE TX,PCI</v>
          </cell>
          <cell r="C401">
            <v>9270</v>
          </cell>
        </row>
        <row r="402">
          <cell r="A402" t="str">
            <v>661-0986</v>
          </cell>
          <cell r="B402" t="str">
            <v>CARD,ENET,10B2/10 BT/AAUI,PCI</v>
          </cell>
          <cell r="C402">
            <v>6025.5</v>
          </cell>
        </row>
        <row r="403">
          <cell r="A403" t="str">
            <v>661-0987</v>
          </cell>
          <cell r="B403" t="str">
            <v>CARD,TOKEN RING,PCI</v>
          </cell>
          <cell r="C403">
            <v>14832</v>
          </cell>
        </row>
        <row r="404">
          <cell r="A404" t="str">
            <v>661-0989</v>
          </cell>
          <cell r="B404" t="str">
            <v>BRD,LGC,8/100/512K</v>
          </cell>
          <cell r="C404">
            <v>19776</v>
          </cell>
        </row>
        <row r="405">
          <cell r="A405" t="str">
            <v>661-0990</v>
          </cell>
          <cell r="B405" t="str">
            <v>BRD,LGC,16/100/512K</v>
          </cell>
          <cell r="C405">
            <v>17819</v>
          </cell>
        </row>
        <row r="406">
          <cell r="A406" t="str">
            <v>661-0991</v>
          </cell>
          <cell r="B406" t="str">
            <v>BRD,LGC,16/100/1MB,VGA</v>
          </cell>
          <cell r="C406">
            <v>22093.5</v>
          </cell>
        </row>
        <row r="407">
          <cell r="A407" t="str">
            <v>661-0992</v>
          </cell>
          <cell r="B407" t="str">
            <v>BRD,LGC,16/116/1MB/SVGA</v>
          </cell>
          <cell r="C407">
            <v>22763</v>
          </cell>
        </row>
        <row r="408">
          <cell r="A408" t="str">
            <v>661-0995</v>
          </cell>
          <cell r="B408" t="str">
            <v>CARD,APPLE MPEG</v>
          </cell>
          <cell r="C408">
            <v>14420</v>
          </cell>
        </row>
        <row r="409">
          <cell r="A409" t="str">
            <v>661-0997</v>
          </cell>
          <cell r="B409" t="str">
            <v>PDA ASSY,MSG PAD 2000</v>
          </cell>
          <cell r="C409">
            <v>27861.5</v>
          </cell>
        </row>
        <row r="410">
          <cell r="A410" t="str">
            <v>661-1000</v>
          </cell>
          <cell r="B410" t="str">
            <v>BOARD,LOGIC,75MHZ,PM7200/75</v>
          </cell>
          <cell r="C410">
            <v>19467</v>
          </cell>
        </row>
        <row r="411">
          <cell r="A411" t="str">
            <v>661-1002</v>
          </cell>
          <cell r="B411" t="str">
            <v>BOARD,PROCESSOR,604,132MHZ</v>
          </cell>
          <cell r="C411">
            <v>13184</v>
          </cell>
        </row>
        <row r="412">
          <cell r="A412" t="str">
            <v>661-1008</v>
          </cell>
          <cell r="B412" t="str">
            <v>BOARD,LOGIC,603/75MHZ,PM5200</v>
          </cell>
          <cell r="C412">
            <v>18797.5</v>
          </cell>
        </row>
        <row r="413">
          <cell r="A413" t="str">
            <v>661-1021</v>
          </cell>
          <cell r="B413" t="str">
            <v>SIMM,VRAM,512K,80NS,160PIN</v>
          </cell>
          <cell r="C413">
            <v>3502</v>
          </cell>
        </row>
        <row r="414">
          <cell r="A414" t="str">
            <v>661-1022</v>
          </cell>
          <cell r="B414" t="str">
            <v>LGC BRD,8MB,PWRMAC 6100</v>
          </cell>
          <cell r="C414">
            <v>16480</v>
          </cell>
        </row>
        <row r="415">
          <cell r="A415" t="str">
            <v>661-1024</v>
          </cell>
          <cell r="B415" t="str">
            <v>SIMM,256K CACHE</v>
          </cell>
          <cell r="C415">
            <v>5665</v>
          </cell>
        </row>
        <row r="416">
          <cell r="A416" t="str">
            <v>661-1028</v>
          </cell>
          <cell r="B416" t="str">
            <v>BATTERY,NIMH</v>
          </cell>
          <cell r="C416">
            <v>5098.5</v>
          </cell>
        </row>
        <row r="417">
          <cell r="A417" t="str">
            <v>661-1029</v>
          </cell>
          <cell r="B417" t="str">
            <v>BOARD,LOGIC,PB190,8MB</v>
          </cell>
          <cell r="C417">
            <v>15862</v>
          </cell>
        </row>
        <row r="418">
          <cell r="A418" t="str">
            <v>661-1031</v>
          </cell>
          <cell r="B418" t="str">
            <v>#DSPL,CTFT,SVGA,W/CABLE</v>
          </cell>
          <cell r="C418">
            <v>20239.5</v>
          </cell>
        </row>
        <row r="419">
          <cell r="A419" t="str">
            <v>661-1033</v>
          </cell>
          <cell r="B419" t="str">
            <v>16MB RAM EXPASION CARD</v>
          </cell>
          <cell r="C419">
            <v>9579</v>
          </cell>
        </row>
        <row r="420">
          <cell r="A420" t="str">
            <v>661-1035</v>
          </cell>
          <cell r="B420" t="str">
            <v>DIMM,CACHE,256KB,11NS,160PIN</v>
          </cell>
          <cell r="C420">
            <v>4944</v>
          </cell>
        </row>
        <row r="421">
          <cell r="A421" t="str">
            <v>661-1036</v>
          </cell>
          <cell r="B421" t="str">
            <v>DIMM,VRAM,1MB,70NS,112PIN</v>
          </cell>
          <cell r="C421">
            <v>3296</v>
          </cell>
        </row>
        <row r="422">
          <cell r="A422" t="str">
            <v>661-1038</v>
          </cell>
          <cell r="B422" t="str">
            <v>PCB,LOGIC,CLR SW 2500</v>
          </cell>
          <cell r="C422">
            <v>6592</v>
          </cell>
        </row>
        <row r="423">
          <cell r="A423" t="str">
            <v>661-1041</v>
          </cell>
          <cell r="B423" t="str">
            <v>BOARD,LOGIC,100MHZ,603E</v>
          </cell>
          <cell r="C423">
            <v>16171</v>
          </cell>
        </row>
        <row r="424">
          <cell r="A424" t="str">
            <v>661-1048</v>
          </cell>
          <cell r="B424" t="str">
            <v>CARD,INT MODEM,14.4</v>
          </cell>
          <cell r="C424">
            <v>4326</v>
          </cell>
        </row>
        <row r="425">
          <cell r="A425" t="str">
            <v>661-1053</v>
          </cell>
          <cell r="B425" t="str">
            <v>POWER SUPPLY,82 WATT</v>
          </cell>
          <cell r="C425">
            <v>3965.5</v>
          </cell>
        </row>
        <row r="426">
          <cell r="A426" t="str">
            <v>661-1054</v>
          </cell>
          <cell r="B426" t="str">
            <v>* ROM CARD,MESSAGE PAD 120,2.0</v>
          </cell>
          <cell r="C426">
            <v>4326</v>
          </cell>
        </row>
        <row r="427">
          <cell r="A427" t="str">
            <v>661-1055</v>
          </cell>
          <cell r="B427" t="str">
            <v>PCB,VIDEO,PB5300</v>
          </cell>
          <cell r="C427">
            <v>4944</v>
          </cell>
        </row>
        <row r="428">
          <cell r="A428" t="str">
            <v>661-1056</v>
          </cell>
          <cell r="B428" t="str">
            <v>PCB,POWER SUPPLY,PB5300</v>
          </cell>
          <cell r="C428">
            <v>5304.5</v>
          </cell>
        </row>
        <row r="429">
          <cell r="A429" t="str">
            <v>661-1059</v>
          </cell>
          <cell r="B429" t="str">
            <v>BD,LGC,PM7200/90,601+</v>
          </cell>
          <cell r="C429">
            <v>13905</v>
          </cell>
        </row>
        <row r="430">
          <cell r="A430" t="str">
            <v>661-1063</v>
          </cell>
          <cell r="B430" t="str">
            <v>BD,MNDEFLN,110V,MLTSCN14,PHIL</v>
          </cell>
          <cell r="C430">
            <v>8137</v>
          </cell>
        </row>
        <row r="431">
          <cell r="A431" t="str">
            <v>661-1064</v>
          </cell>
          <cell r="B431" t="str">
            <v>BD,MN DEFLN,110V,MLTSCN14,CPT</v>
          </cell>
          <cell r="C431">
            <v>8137</v>
          </cell>
        </row>
        <row r="432">
          <cell r="A432" t="str">
            <v>661-1065</v>
          </cell>
          <cell r="B432" t="str">
            <v>BD,MN DEFLN,220V,MLTSCN14,PHIL</v>
          </cell>
          <cell r="C432">
            <v>8137</v>
          </cell>
        </row>
        <row r="433">
          <cell r="A433" t="str">
            <v>661-1066</v>
          </cell>
          <cell r="B433" t="str">
            <v>BD,MN DEFLN,220V,MLTSCN14,CPT</v>
          </cell>
          <cell r="C433">
            <v>8394.5</v>
          </cell>
        </row>
        <row r="434">
          <cell r="A434" t="str">
            <v>661-1067</v>
          </cell>
          <cell r="B434" t="str">
            <v>CARD,MEMORY EX,12MB,DUO2300</v>
          </cell>
          <cell r="C434">
            <v>18540</v>
          </cell>
        </row>
        <row r="435">
          <cell r="A435" t="str">
            <v>661-1070</v>
          </cell>
          <cell r="B435" t="str">
            <v>BD,MAIN&amp;VID W/CHAS,MLTSCN 1705</v>
          </cell>
          <cell r="C435">
            <v>6952.5</v>
          </cell>
        </row>
        <row r="436">
          <cell r="A436" t="str">
            <v>661-1073</v>
          </cell>
          <cell r="B436" t="str">
            <v>CARD,VIDEO-IN,REV B</v>
          </cell>
          <cell r="C436">
            <v>6489</v>
          </cell>
        </row>
        <row r="437">
          <cell r="A437" t="str">
            <v>661-1080</v>
          </cell>
          <cell r="B437" t="str">
            <v>BOARD,LOGIC,PM7200/120</v>
          </cell>
          <cell r="C437">
            <v>19467</v>
          </cell>
        </row>
        <row r="438">
          <cell r="A438" t="str">
            <v>661-1083</v>
          </cell>
          <cell r="B438" t="str">
            <v>PCB,LOGIC</v>
          </cell>
          <cell r="C438">
            <v>19467</v>
          </cell>
        </row>
        <row r="439">
          <cell r="A439" t="str">
            <v>661-1084</v>
          </cell>
          <cell r="B439" t="str">
            <v>ASSEMBLY,SCANNER</v>
          </cell>
          <cell r="C439">
            <v>9888</v>
          </cell>
        </row>
        <row r="440">
          <cell r="A440" t="str">
            <v>661-1085</v>
          </cell>
          <cell r="B440" t="str">
            <v>POWER SUPPLY,SCANNER 600/27</v>
          </cell>
          <cell r="C440">
            <v>5974</v>
          </cell>
        </row>
        <row r="441">
          <cell r="A441" t="str">
            <v>661-1087</v>
          </cell>
          <cell r="B441" t="str">
            <v>HDA,3.54GB,FWSCSI,UNHSD</v>
          </cell>
          <cell r="C441">
            <v>16171</v>
          </cell>
        </row>
        <row r="442">
          <cell r="A442" t="str">
            <v>661-1088</v>
          </cell>
          <cell r="B442" t="str">
            <v>PCB,LOGIC,SCANNER1200/30</v>
          </cell>
          <cell r="C442">
            <v>16480</v>
          </cell>
        </row>
        <row r="443">
          <cell r="A443" t="str">
            <v>661-1089</v>
          </cell>
          <cell r="B443" t="str">
            <v>SCANNER ASSY,SCNNR 1200/30</v>
          </cell>
          <cell r="C443">
            <v>9270</v>
          </cell>
        </row>
        <row r="444">
          <cell r="A444" t="str">
            <v>661-1095</v>
          </cell>
          <cell r="B444" t="str">
            <v>I/O CONTROLLER</v>
          </cell>
          <cell r="C444">
            <v>21424</v>
          </cell>
        </row>
        <row r="445">
          <cell r="A445" t="str">
            <v>661-1097</v>
          </cell>
          <cell r="B445" t="str">
            <v>SCANNER ASS,LW12/640PS</v>
          </cell>
          <cell r="C445">
            <v>9888</v>
          </cell>
        </row>
        <row r="446">
          <cell r="A446" t="str">
            <v>661-1098</v>
          </cell>
          <cell r="B446" t="str">
            <v>FUSER ASS(110V0,LW12/640PS</v>
          </cell>
          <cell r="C446">
            <v>6952.5</v>
          </cell>
        </row>
        <row r="447">
          <cell r="A447" t="str">
            <v>661-1099</v>
          </cell>
          <cell r="B447" t="str">
            <v>FUSER ASS(220V),LW12/640PS</v>
          </cell>
          <cell r="C447">
            <v>7931</v>
          </cell>
        </row>
        <row r="448">
          <cell r="A448" t="str">
            <v>661-1100</v>
          </cell>
          <cell r="B448" t="str">
            <v>POWER SUPPLY(110V),LW12/640PS</v>
          </cell>
          <cell r="C448">
            <v>13441.5</v>
          </cell>
        </row>
        <row r="449">
          <cell r="A449" t="str">
            <v>661-1101</v>
          </cell>
          <cell r="B449" t="str">
            <v>POWER SUPPLY(220V),LW12/640PS</v>
          </cell>
          <cell r="C449">
            <v>11124</v>
          </cell>
        </row>
        <row r="450">
          <cell r="A450" t="str">
            <v>661-1111</v>
          </cell>
          <cell r="B450" t="str">
            <v>PCB,LOGIC,CSW 1500</v>
          </cell>
          <cell r="C450">
            <v>6592</v>
          </cell>
        </row>
        <row r="451">
          <cell r="A451" t="str">
            <v>661-1113</v>
          </cell>
          <cell r="B451" t="str">
            <v>CARD,GRAPHICACCEL,QDRAW 3D,PCI</v>
          </cell>
          <cell r="C451">
            <v>13441.5</v>
          </cell>
        </row>
        <row r="452">
          <cell r="A452" t="str">
            <v>661-1114</v>
          </cell>
          <cell r="B452" t="str">
            <v>BOARD,LOGIC,4MB,W/OFPU,DOSCOMP</v>
          </cell>
          <cell r="C452">
            <v>16171</v>
          </cell>
        </row>
        <row r="453">
          <cell r="A453" t="str">
            <v>661-1115</v>
          </cell>
          <cell r="B453" t="str">
            <v>BOARD,LOGIC,4MB,FPU,DOS COMP</v>
          </cell>
          <cell r="C453">
            <v>16171</v>
          </cell>
        </row>
        <row r="454">
          <cell r="A454" t="str">
            <v>661-1116</v>
          </cell>
          <cell r="B454" t="str">
            <v>BOARD,LOGIC,603E,100MHZ,PM5260</v>
          </cell>
          <cell r="C454">
            <v>16480</v>
          </cell>
        </row>
        <row r="455">
          <cell r="A455" t="str">
            <v>661-1117</v>
          </cell>
          <cell r="B455" t="str">
            <v>BOARD,POWER SUPPLY,CR</v>
          </cell>
          <cell r="C455">
            <v>6283</v>
          </cell>
        </row>
        <row r="456">
          <cell r="A456" t="str">
            <v>661-1118</v>
          </cell>
          <cell r="B456" t="str">
            <v>BOARD SET,ANALOG/NECK,CR</v>
          </cell>
          <cell r="C456">
            <v>5304.5</v>
          </cell>
        </row>
        <row r="457">
          <cell r="A457" t="str">
            <v>661-1120</v>
          </cell>
          <cell r="B457" t="str">
            <v>WHOLE UNIT,TRANPARENCY ADAPTER</v>
          </cell>
          <cell r="C457">
            <v>13441.5</v>
          </cell>
        </row>
        <row r="458">
          <cell r="A458" t="str">
            <v>661-1121</v>
          </cell>
          <cell r="B458" t="str">
            <v>BD,I/O CNTRL,LW12/600 CLR,V1.2</v>
          </cell>
          <cell r="C458">
            <v>12978</v>
          </cell>
        </row>
        <row r="459">
          <cell r="A459" t="str">
            <v>661-1123</v>
          </cell>
          <cell r="B459" t="str">
            <v>CARD,PCI,DOS,586 PROCESSOR</v>
          </cell>
          <cell r="C459">
            <v>6952.5</v>
          </cell>
        </row>
        <row r="460">
          <cell r="A460" t="str">
            <v>661-1124</v>
          </cell>
          <cell r="B460" t="str">
            <v>CARD,PCI,DOS,PENTIUM PROCESSOR</v>
          </cell>
          <cell r="C460">
            <v>8343</v>
          </cell>
        </row>
        <row r="461">
          <cell r="A461" t="str">
            <v>661-1125</v>
          </cell>
          <cell r="B461" t="str">
            <v>BRD,LGC,NETWORK SERVER 500/700</v>
          </cell>
          <cell r="C461">
            <v>41251.5</v>
          </cell>
        </row>
        <row r="462">
          <cell r="A462" t="str">
            <v>661-1126</v>
          </cell>
          <cell r="B462" t="str">
            <v>CARD,PROCESSOR,604,150MHZ</v>
          </cell>
          <cell r="C462">
            <v>35020</v>
          </cell>
        </row>
        <row r="463">
          <cell r="A463" t="str">
            <v>661-1127</v>
          </cell>
          <cell r="B463" t="str">
            <v>DIMM,CACHE,1MB,11NS,160PIN</v>
          </cell>
          <cell r="C463">
            <v>12360</v>
          </cell>
        </row>
        <row r="464">
          <cell r="A464" t="str">
            <v>661-1128</v>
          </cell>
          <cell r="B464" t="str">
            <v>DIMM,DRAM,8MB,60NS,168PIN,PAR</v>
          </cell>
          <cell r="C464">
            <v>8909.5</v>
          </cell>
        </row>
        <row r="465">
          <cell r="A465" t="str">
            <v>661-1129</v>
          </cell>
          <cell r="B465" t="str">
            <v>DIMM,DRAM,16MB,60NS,168PIN,PAR</v>
          </cell>
          <cell r="C465">
            <v>13390</v>
          </cell>
        </row>
        <row r="466">
          <cell r="A466" t="str">
            <v>661-1130</v>
          </cell>
          <cell r="B466" t="str">
            <v>DIMM,DRAM,32MB,60NS,168PIN,PAR</v>
          </cell>
          <cell r="C466">
            <v>16222.5</v>
          </cell>
        </row>
        <row r="467">
          <cell r="A467" t="str">
            <v>661-1131</v>
          </cell>
          <cell r="B467" t="str">
            <v>POWER SUPPLY,425W</v>
          </cell>
          <cell r="C467">
            <v>14935</v>
          </cell>
        </row>
        <row r="468">
          <cell r="A468" t="str">
            <v>661-1133</v>
          </cell>
          <cell r="B468" t="str">
            <v>BOARD,POWER SUPPLY,14""AIO</v>
          </cell>
          <cell r="C468">
            <v>4944</v>
          </cell>
        </row>
        <row r="469">
          <cell r="A469" t="str">
            <v>661-1134</v>
          </cell>
          <cell r="B469" t="str">
            <v>BOARD ASY,ANALOG/NECK,14,AIO</v>
          </cell>
          <cell r="C469">
            <v>6592</v>
          </cell>
        </row>
        <row r="470">
          <cell r="A470" t="str">
            <v>661-1135</v>
          </cell>
          <cell r="B470" t="str">
            <v>CRT ASSY,NH AS/AG,14 AIO</v>
          </cell>
          <cell r="C470">
            <v>13184</v>
          </cell>
        </row>
        <row r="471">
          <cell r="A471" t="str">
            <v>661-1137</v>
          </cell>
          <cell r="B471" t="str">
            <v>CRT ASSY,EQ AS/AG,14 AIO</v>
          </cell>
          <cell r="C471">
            <v>9270</v>
          </cell>
        </row>
        <row r="472">
          <cell r="A472" t="str">
            <v>661-1138</v>
          </cell>
          <cell r="B472" t="str">
            <v>BOARD,POWER SUPPLY P5420</v>
          </cell>
          <cell r="C472">
            <v>4326</v>
          </cell>
        </row>
        <row r="473">
          <cell r="A473" t="str">
            <v>661-1143</v>
          </cell>
          <cell r="B473" t="str">
            <v>MAIN DEFLECTION BOARD</v>
          </cell>
          <cell r="C473">
            <v>7261.5</v>
          </cell>
        </row>
        <row r="474">
          <cell r="A474" t="str">
            <v>661-1144</v>
          </cell>
          <cell r="B474" t="str">
            <v>CARD,604 PROCESSOR,132 MHZ</v>
          </cell>
          <cell r="C474">
            <v>28840</v>
          </cell>
        </row>
        <row r="475">
          <cell r="A475" t="str">
            <v>661-1145</v>
          </cell>
          <cell r="B475" t="str">
            <v>POWER,SUPPLY,325W</v>
          </cell>
          <cell r="C475">
            <v>8240</v>
          </cell>
        </row>
        <row r="476">
          <cell r="A476" t="str">
            <v>661-1147</v>
          </cell>
          <cell r="B476" t="str">
            <v>CARD,FM/TV TUNER,US</v>
          </cell>
          <cell r="C476">
            <v>5562</v>
          </cell>
        </row>
        <row r="477">
          <cell r="A477" t="str">
            <v>661-1150</v>
          </cell>
          <cell r="B477" t="str">
            <v>MECH,CD-ROM,600I,GRAPHITE</v>
          </cell>
          <cell r="C477">
            <v>4944</v>
          </cell>
        </row>
        <row r="478">
          <cell r="A478" t="str">
            <v>661-1153</v>
          </cell>
          <cell r="B478" t="str">
            <v>BOARD,LOGIC,PM8500,REV B</v>
          </cell>
          <cell r="C478">
            <v>22763</v>
          </cell>
        </row>
        <row r="479">
          <cell r="A479" t="str">
            <v>661-1154</v>
          </cell>
          <cell r="B479" t="str">
            <v>BD,LOGIC,22-PIN,WS8550/PM7600</v>
          </cell>
          <cell r="C479">
            <v>21424</v>
          </cell>
        </row>
        <row r="480">
          <cell r="A480" t="str">
            <v>661-1155</v>
          </cell>
          <cell r="B480" t="str">
            <v>BOARD,LOGIC,PM7200,601,100MHZ</v>
          </cell>
          <cell r="C480">
            <v>10197</v>
          </cell>
        </row>
        <row r="481">
          <cell r="A481" t="str">
            <v>661-1156</v>
          </cell>
          <cell r="B481" t="str">
            <v>BOARD,LOGIC,PM9500,REV B</v>
          </cell>
          <cell r="C481">
            <v>22763</v>
          </cell>
        </row>
        <row r="482">
          <cell r="A482" t="str">
            <v>661-1157</v>
          </cell>
          <cell r="B482" t="str">
            <v>CARD,604 PROCESSOR,132MHZ,B</v>
          </cell>
          <cell r="C482">
            <v>11536</v>
          </cell>
        </row>
        <row r="483">
          <cell r="A483" t="str">
            <v>661-1158</v>
          </cell>
          <cell r="B483" t="str">
            <v>CARD,RAID</v>
          </cell>
          <cell r="C483">
            <v>41715</v>
          </cell>
        </row>
        <row r="484">
          <cell r="A484" t="str">
            <v>661-1159</v>
          </cell>
          <cell r="B484" t="str">
            <v>CD,H.320,ISDN NUBUS,US</v>
          </cell>
          <cell r="C484">
            <v>62624</v>
          </cell>
        </row>
        <row r="485">
          <cell r="A485" t="str">
            <v>661-1165</v>
          </cell>
          <cell r="B485" t="str">
            <v>CARD,VIDEO EDITING</v>
          </cell>
          <cell r="C485">
            <v>11536</v>
          </cell>
        </row>
        <row r="486">
          <cell r="A486" t="str">
            <v>661-1169</v>
          </cell>
          <cell r="B486" t="str">
            <v>POWER SUPPLY,6400 SERIES</v>
          </cell>
          <cell r="C486">
            <v>4326</v>
          </cell>
        </row>
        <row r="487">
          <cell r="A487" t="str">
            <v>661-1170</v>
          </cell>
          <cell r="B487" t="str">
            <v>CARD,E'NET,AAUI</v>
          </cell>
          <cell r="C487">
            <v>4377.5</v>
          </cell>
        </row>
        <row r="488">
          <cell r="A488" t="str">
            <v>661-1171</v>
          </cell>
          <cell r="B488" t="str">
            <v>CARD,E'NET,TWISTRD PAIR</v>
          </cell>
          <cell r="C488">
            <v>2729.5</v>
          </cell>
        </row>
        <row r="489">
          <cell r="A489" t="str">
            <v>661-1172</v>
          </cell>
          <cell r="B489" t="str">
            <v>CARD,E'NET,THIN COAX</v>
          </cell>
          <cell r="C489">
            <v>4120</v>
          </cell>
        </row>
        <row r="490">
          <cell r="A490" t="str">
            <v>661-1173</v>
          </cell>
          <cell r="B490" t="str">
            <v>IC,MPU,68040,33MHZ,PGA</v>
          </cell>
          <cell r="C490">
            <v>8652</v>
          </cell>
        </row>
        <row r="491">
          <cell r="A491" t="str">
            <v>661-1174</v>
          </cell>
          <cell r="B491" t="str">
            <v>CARD,L2 CACHE,256KB</v>
          </cell>
          <cell r="C491">
            <v>4171.5</v>
          </cell>
        </row>
        <row r="492">
          <cell r="A492" t="str">
            <v>661-1175</v>
          </cell>
          <cell r="B492" t="str">
            <v>BOARD,LOGIC,120MHZ,P6320</v>
          </cell>
          <cell r="C492">
            <v>19467</v>
          </cell>
        </row>
        <row r="493">
          <cell r="A493" t="str">
            <v>661-1176</v>
          </cell>
          <cell r="B493" t="str">
            <v>PCBA,8MB ROM CD,2.1</v>
          </cell>
          <cell r="C493">
            <v>4274.5</v>
          </cell>
        </row>
        <row r="494">
          <cell r="A494" t="str">
            <v>661-1178</v>
          </cell>
          <cell r="B494" t="str">
            <v>HDA,3.52GB,FWSCSI,UNHSD SG</v>
          </cell>
          <cell r="C494">
            <v>18128</v>
          </cell>
        </row>
        <row r="495">
          <cell r="A495" t="str">
            <v>661-1179</v>
          </cell>
          <cell r="B495" t="str">
            <v>HDA,3.54GB,FWSCSI,UNHSD SG</v>
          </cell>
          <cell r="C495">
            <v>16171</v>
          </cell>
        </row>
        <row r="496">
          <cell r="A496" t="str">
            <v>661-1181</v>
          </cell>
          <cell r="B496" t="str">
            <v>CARD,VIDEO IN,PERFORMA</v>
          </cell>
          <cell r="C496">
            <v>5819.5</v>
          </cell>
        </row>
        <row r="497">
          <cell r="A497" t="str">
            <v>661-1183</v>
          </cell>
          <cell r="B497" t="str">
            <v>BATTERY,BACKUP</v>
          </cell>
          <cell r="C497">
            <v>7416</v>
          </cell>
        </row>
        <row r="498">
          <cell r="A498" t="str">
            <v>661-1184</v>
          </cell>
          <cell r="B498" t="str">
            <v>SIMM,EDRAM,4MB</v>
          </cell>
          <cell r="C498">
            <v>13905</v>
          </cell>
        </row>
        <row r="499">
          <cell r="A499" t="str">
            <v>661-1188</v>
          </cell>
          <cell r="B499" t="str">
            <v>BD,LGC,8MB,PB1400</v>
          </cell>
          <cell r="C499">
            <v>22763</v>
          </cell>
        </row>
        <row r="500">
          <cell r="A500" t="str">
            <v>661-1189</v>
          </cell>
          <cell r="B500" t="str">
            <v>#DSPL,11.3,DLSCN,PB1400</v>
          </cell>
          <cell r="C500">
            <v>11381.5</v>
          </cell>
        </row>
        <row r="501">
          <cell r="A501" t="str">
            <v>661-1190</v>
          </cell>
          <cell r="B501" t="str">
            <v>MECHANISM,PCMCIA,PB1400</v>
          </cell>
          <cell r="C501">
            <v>4635</v>
          </cell>
        </row>
        <row r="502">
          <cell r="A502" t="str">
            <v>661-1191</v>
          </cell>
          <cell r="B502" t="str">
            <v>CARD,UPROC,603E,117MHZ,PB1400</v>
          </cell>
          <cell r="C502">
            <v>9888</v>
          </cell>
        </row>
        <row r="503">
          <cell r="A503" t="str">
            <v>661-1192</v>
          </cell>
          <cell r="B503" t="str">
            <v>BOARD,VIDEO,PB1400</v>
          </cell>
          <cell r="C503">
            <v>4944</v>
          </cell>
        </row>
        <row r="504">
          <cell r="A504" t="str">
            <v>661-1193</v>
          </cell>
          <cell r="B504" t="str">
            <v>LCD ASSEMBLY,EMATE 300</v>
          </cell>
          <cell r="C504">
            <v>10300</v>
          </cell>
        </row>
        <row r="505">
          <cell r="A505" t="str">
            <v>661-1194</v>
          </cell>
          <cell r="B505" t="str">
            <v>LGC BD/TOP CASE ASSY,EMATE300</v>
          </cell>
          <cell r="C505">
            <v>13905</v>
          </cell>
        </row>
        <row r="506">
          <cell r="A506" t="str">
            <v>661-1195</v>
          </cell>
          <cell r="B506" t="str">
            <v>CARD,ROM,EMATE 300</v>
          </cell>
          <cell r="C506">
            <v>3296</v>
          </cell>
        </row>
        <row r="507">
          <cell r="A507" t="str">
            <v>661-1213</v>
          </cell>
          <cell r="B507" t="str">
            <v>BD,MAIN DEFL'N,APLVSN 20 DSPL</v>
          </cell>
          <cell r="C507">
            <v>13544.5</v>
          </cell>
        </row>
        <row r="508">
          <cell r="A508" t="str">
            <v>661-1215</v>
          </cell>
          <cell r="B508" t="str">
            <v>CARD,PROCESSOR,SERVER,200MHZ</v>
          </cell>
          <cell r="C508">
            <v>32445</v>
          </cell>
        </row>
        <row r="509">
          <cell r="A509" t="str">
            <v>661-1220</v>
          </cell>
          <cell r="B509" t="str">
            <v>BD,LGC,PM8600,24PIN</v>
          </cell>
          <cell r="C509">
            <v>22763</v>
          </cell>
        </row>
        <row r="510">
          <cell r="A510" t="str">
            <v>661-1221</v>
          </cell>
          <cell r="B510" t="str">
            <v>BD,LGC,PM9600,24 PIN</v>
          </cell>
          <cell r="C510">
            <v>16222.5</v>
          </cell>
        </row>
        <row r="511">
          <cell r="A511" t="str">
            <v>661-1222</v>
          </cell>
          <cell r="B511" t="str">
            <v>CRD,PROCESSOR,604E,180MHZ,SBII</v>
          </cell>
          <cell r="C511">
            <v>13184</v>
          </cell>
        </row>
        <row r="512">
          <cell r="A512" t="str">
            <v>661-1223</v>
          </cell>
          <cell r="B512" t="str">
            <v>CRD,PROCESSOR,604E,200MHZ</v>
          </cell>
          <cell r="C512">
            <v>11587.5</v>
          </cell>
        </row>
        <row r="513">
          <cell r="A513" t="str">
            <v>661-1231</v>
          </cell>
          <cell r="B513" t="str">
            <v>#DSPY,11.3',TFT,PB1400</v>
          </cell>
          <cell r="C513">
            <v>11381.5</v>
          </cell>
        </row>
        <row r="514">
          <cell r="A514" t="str">
            <v>661-1235</v>
          </cell>
          <cell r="B514" t="str">
            <v>BD,LG,16MB,180MHZ,603EV,PB3400</v>
          </cell>
          <cell r="C514">
            <v>22763</v>
          </cell>
        </row>
        <row r="515">
          <cell r="A515" t="str">
            <v>661-1236</v>
          </cell>
          <cell r="B515" t="str">
            <v>#DISPLAY,CTFT,12.1,SVGA</v>
          </cell>
          <cell r="C515">
            <v>11381.5</v>
          </cell>
        </row>
        <row r="516">
          <cell r="A516" t="str">
            <v>661-1237</v>
          </cell>
          <cell r="B516" t="str">
            <v>BOARD,POWER SUPPLY,PB3400</v>
          </cell>
          <cell r="C516">
            <v>5613.5</v>
          </cell>
        </row>
        <row r="517">
          <cell r="A517" t="str">
            <v>661-1238</v>
          </cell>
          <cell r="B517" t="str">
            <v>BD,LG,16MB,200MHZ,603EV,PB3400</v>
          </cell>
          <cell r="C517">
            <v>22763</v>
          </cell>
        </row>
        <row r="518">
          <cell r="A518" t="str">
            <v>661-1242</v>
          </cell>
          <cell r="B518" t="str">
            <v>POWER SUPPLY,390W</v>
          </cell>
          <cell r="C518">
            <v>5974</v>
          </cell>
        </row>
        <row r="519">
          <cell r="A519" t="str">
            <v>661-1243</v>
          </cell>
          <cell r="B519" t="str">
            <v>POWER SUPPLY,300W</v>
          </cell>
          <cell r="C519">
            <v>5922.5</v>
          </cell>
        </row>
        <row r="520">
          <cell r="A520" t="str">
            <v>661-1244</v>
          </cell>
          <cell r="B520" t="str">
            <v>POWER SUPPLY,150W</v>
          </cell>
          <cell r="C520">
            <v>3965.5</v>
          </cell>
        </row>
        <row r="521">
          <cell r="A521" t="str">
            <v>661-1246</v>
          </cell>
          <cell r="B521" t="str">
            <v>TAPE DRIVE,20GB,8MM</v>
          </cell>
          <cell r="C521">
            <v>148320</v>
          </cell>
        </row>
        <row r="522">
          <cell r="A522" t="str">
            <v>661-1247</v>
          </cell>
          <cell r="B522" t="str">
            <v>HDA,3.5,9GB,FWSCSI,UNHSD</v>
          </cell>
          <cell r="C522">
            <v>18540</v>
          </cell>
        </row>
        <row r="523">
          <cell r="A523" t="str">
            <v>661-1248</v>
          </cell>
          <cell r="B523" t="str">
            <v>POWER SUPPLY,200W,SUB ENCLOS</v>
          </cell>
          <cell r="C523">
            <v>3965.5</v>
          </cell>
        </row>
        <row r="524">
          <cell r="A524" t="str">
            <v>661-1249</v>
          </cell>
          <cell r="B524" t="str">
            <v>#CD-ROM,4X,TOP LOADING</v>
          </cell>
          <cell r="C524">
            <v>6695</v>
          </cell>
        </row>
        <row r="525">
          <cell r="A525" t="str">
            <v>661-1250</v>
          </cell>
          <cell r="B525" t="str">
            <v>CARD,604 PROCESSOR,150MHZ,B</v>
          </cell>
          <cell r="C525">
            <v>11536</v>
          </cell>
        </row>
        <row r="526">
          <cell r="A526" t="str">
            <v>661-1265</v>
          </cell>
          <cell r="B526" t="str">
            <v>BD,LGC,603E,120MHZ,5260</v>
          </cell>
          <cell r="C526">
            <v>19467</v>
          </cell>
        </row>
        <row r="527">
          <cell r="A527" t="str">
            <v>661-1266</v>
          </cell>
          <cell r="B527" t="str">
            <v>SVC,BD,LGC,PM7300,24PIN</v>
          </cell>
          <cell r="C527">
            <v>19467</v>
          </cell>
        </row>
        <row r="528">
          <cell r="A528" t="str">
            <v>661-1267</v>
          </cell>
          <cell r="B528" t="str">
            <v>CARD,PROCESSOR,604,166MHZ</v>
          </cell>
          <cell r="C528">
            <v>9939.5</v>
          </cell>
        </row>
        <row r="529">
          <cell r="A529" t="str">
            <v>661-1269</v>
          </cell>
          <cell r="B529" t="str">
            <v>CARD,MULTIPROC,604E,200MHZ</v>
          </cell>
          <cell r="C529">
            <v>39552</v>
          </cell>
        </row>
        <row r="530">
          <cell r="A530" t="str">
            <v>661-1272</v>
          </cell>
          <cell r="B530" t="str">
            <v>CARD,PROCESSOR 604,120MHZ,QFP</v>
          </cell>
          <cell r="C530">
            <v>10557.5</v>
          </cell>
        </row>
        <row r="531">
          <cell r="A531" t="str">
            <v>661-1274</v>
          </cell>
          <cell r="B531" t="str">
            <v>#CARD,PCBA,VIDEO DIGITIZER</v>
          </cell>
          <cell r="C531">
            <v>4068.5</v>
          </cell>
        </row>
        <row r="532">
          <cell r="A532" t="str">
            <v>661-1275</v>
          </cell>
          <cell r="B532" t="str">
            <v>CARD,PCBA,VIDEO-IN</v>
          </cell>
          <cell r="C532">
            <v>7931</v>
          </cell>
        </row>
        <row r="533">
          <cell r="A533" t="str">
            <v>661-1278</v>
          </cell>
          <cell r="B533" t="str">
            <v>CRD,DIMM,ROM/SRAM,4M/256K,160P</v>
          </cell>
          <cell r="C533">
            <v>5613.5</v>
          </cell>
        </row>
        <row r="534">
          <cell r="A534" t="str">
            <v>661-1280</v>
          </cell>
          <cell r="B534" t="str">
            <v>CARD,MULTIPROC,604E,180MHZ</v>
          </cell>
          <cell r="C534">
            <v>13184</v>
          </cell>
        </row>
        <row r="535">
          <cell r="A535" t="str">
            <v>661-1283</v>
          </cell>
          <cell r="B535" t="str">
            <v>CARD,ENET/MODEM,PB3400</v>
          </cell>
          <cell r="C535">
            <v>10763.5</v>
          </cell>
        </row>
        <row r="536">
          <cell r="A536" t="str">
            <v>661-1284</v>
          </cell>
          <cell r="B536" t="str">
            <v>CARD,ETHERNET,PB3400</v>
          </cell>
          <cell r="C536">
            <v>4944</v>
          </cell>
        </row>
        <row r="537">
          <cell r="A537" t="str">
            <v>661-1287</v>
          </cell>
          <cell r="B537" t="str">
            <v>CRD,28.8 INT MDM</v>
          </cell>
          <cell r="C537">
            <v>4944</v>
          </cell>
        </row>
        <row r="538">
          <cell r="A538" t="str">
            <v>661-1289</v>
          </cell>
          <cell r="B538" t="str">
            <v>CD-ROM,8X,SCSI,GRAPHITE</v>
          </cell>
          <cell r="C538">
            <v>6077</v>
          </cell>
        </row>
        <row r="539">
          <cell r="A539" t="str">
            <v>661-1290</v>
          </cell>
          <cell r="B539" t="str">
            <v>CD-ROM DRIVE,6X</v>
          </cell>
          <cell r="C539">
            <v>8240</v>
          </cell>
        </row>
        <row r="540">
          <cell r="A540" t="str">
            <v>661-1292</v>
          </cell>
          <cell r="B540" t="str">
            <v>CARD,DRAM,4MB,PB1400</v>
          </cell>
          <cell r="C540">
            <v>3656.5</v>
          </cell>
        </row>
        <row r="541">
          <cell r="A541" t="str">
            <v>661-1293</v>
          </cell>
          <cell r="B541" t="str">
            <v>CARD,DRAM,8MB,OEM,PB1400</v>
          </cell>
          <cell r="C541">
            <v>6592</v>
          </cell>
        </row>
        <row r="542">
          <cell r="A542" t="str">
            <v>661-1301</v>
          </cell>
          <cell r="B542" t="str">
            <v>CARD,28.8 MODEM,INTERNAL</v>
          </cell>
          <cell r="C542">
            <v>3502</v>
          </cell>
        </row>
        <row r="543">
          <cell r="A543" t="str">
            <v>661-1302</v>
          </cell>
          <cell r="B543" t="str">
            <v>BD,LOGIC,PWRMAC G3 REV1</v>
          </cell>
          <cell r="C543">
            <v>26059</v>
          </cell>
        </row>
        <row r="544">
          <cell r="A544" t="str">
            <v>661-1305</v>
          </cell>
          <cell r="B544" t="str">
            <v>CARD,PROC,604E,180MHZ</v>
          </cell>
          <cell r="C544">
            <v>13184</v>
          </cell>
        </row>
        <row r="545">
          <cell r="A545" t="str">
            <v>661-1306</v>
          </cell>
          <cell r="B545" t="str">
            <v>CONN POD,GEOPORT TELE</v>
          </cell>
          <cell r="C545">
            <v>4635</v>
          </cell>
        </row>
        <row r="546">
          <cell r="A546" t="str">
            <v>661-1307</v>
          </cell>
          <cell r="B546" t="str">
            <v>CARD,PROCESSOR,604E,200MHZ</v>
          </cell>
          <cell r="C546">
            <v>13184</v>
          </cell>
        </row>
        <row r="547">
          <cell r="A547" t="str">
            <v>661-1308</v>
          </cell>
          <cell r="B547" t="str">
            <v>CARD,UPROC,603E,133MHZ,PB1400</v>
          </cell>
          <cell r="C547">
            <v>18128</v>
          </cell>
        </row>
        <row r="548">
          <cell r="A548" t="str">
            <v>661-1309</v>
          </cell>
          <cell r="B548" t="str">
            <v>#BD,LGC,603EV,250MHZ,CUSTOM</v>
          </cell>
          <cell r="C548">
            <v>11175.5</v>
          </cell>
        </row>
        <row r="549">
          <cell r="A549" t="str">
            <v>661-1310</v>
          </cell>
          <cell r="B549" t="str">
            <v>DIMM,CACHE,256K,11NS,160PIN</v>
          </cell>
          <cell r="C549">
            <v>4326</v>
          </cell>
        </row>
        <row r="550">
          <cell r="A550" t="str">
            <v>661-1311</v>
          </cell>
          <cell r="B550" t="str">
            <v>HEAD UNIT,APVSN850/AV,NOHEMI</v>
          </cell>
          <cell r="C550">
            <v>20600</v>
          </cell>
        </row>
        <row r="551">
          <cell r="A551" t="str">
            <v>661-1312</v>
          </cell>
          <cell r="B551" t="str">
            <v>BD,CRT/VIDEO,APLVSN 20AV</v>
          </cell>
          <cell r="C551">
            <v>8909.5</v>
          </cell>
        </row>
        <row r="552">
          <cell r="A552" t="str">
            <v>661-1313</v>
          </cell>
          <cell r="B552" t="str">
            <v>#DISPLAY,CTFT,12.1 SAMSUNG</v>
          </cell>
          <cell r="C552">
            <v>39655</v>
          </cell>
        </row>
        <row r="553">
          <cell r="A553" t="str">
            <v>661-1314</v>
          </cell>
          <cell r="B553" t="str">
            <v>DIMM,DRAM,8MB,70NS,168PIN,EDO</v>
          </cell>
          <cell r="C553">
            <v>3502</v>
          </cell>
        </row>
        <row r="554">
          <cell r="A554" t="str">
            <v>661-1315</v>
          </cell>
          <cell r="B554" t="str">
            <v>DIMM,DRAM,16MB,70NS,168PIN,EDO</v>
          </cell>
          <cell r="C554">
            <v>4944</v>
          </cell>
        </row>
        <row r="555">
          <cell r="A555" t="str">
            <v>661-1316</v>
          </cell>
          <cell r="B555" t="str">
            <v>DIMM,DRAM,32MB,70NS,168PIN,EDO</v>
          </cell>
          <cell r="C555">
            <v>6592</v>
          </cell>
        </row>
        <row r="556">
          <cell r="A556" t="str">
            <v>661-1317</v>
          </cell>
          <cell r="B556" t="str">
            <v>CD ROM,8X,ATAPI</v>
          </cell>
          <cell r="C556">
            <v>8600.5</v>
          </cell>
        </row>
        <row r="557">
          <cell r="A557" t="str">
            <v>661-1324</v>
          </cell>
          <cell r="B557" t="str">
            <v>BD,LGC,603EV,180,EDO</v>
          </cell>
          <cell r="C557">
            <v>22763</v>
          </cell>
        </row>
        <row r="558">
          <cell r="A558" t="str">
            <v>661-1328</v>
          </cell>
          <cell r="B558" t="str">
            <v>CRD,28.8 INT MDM,GEOPORT,JPN</v>
          </cell>
          <cell r="C558">
            <v>5819.5</v>
          </cell>
        </row>
        <row r="559">
          <cell r="A559" t="str">
            <v>661-1329</v>
          </cell>
          <cell r="B559" t="str">
            <v>BASE UNIT</v>
          </cell>
          <cell r="C559">
            <v>17786</v>
          </cell>
        </row>
        <row r="560">
          <cell r="A560" t="str">
            <v>661-1330</v>
          </cell>
          <cell r="B560" t="str">
            <v>BD.LGC,603EV,200EDO,LOHSNK</v>
          </cell>
          <cell r="C560">
            <v>22763</v>
          </cell>
        </row>
        <row r="561">
          <cell r="A561" t="str">
            <v>661-1331</v>
          </cell>
          <cell r="B561" t="str">
            <v>ZIP DRIVE</v>
          </cell>
          <cell r="C561">
            <v>4635</v>
          </cell>
        </row>
        <row r="562">
          <cell r="A562" t="str">
            <v>661-1334</v>
          </cell>
          <cell r="B562" t="str">
            <v>BOARD,LOGIC</v>
          </cell>
          <cell r="C562">
            <v>20857.5</v>
          </cell>
        </row>
        <row r="563">
          <cell r="A563" t="str">
            <v>661-1335</v>
          </cell>
          <cell r="B563" t="str">
            <v>MECH ASSY</v>
          </cell>
          <cell r="C563">
            <v>17613</v>
          </cell>
        </row>
        <row r="564">
          <cell r="A564" t="str">
            <v>661-1336</v>
          </cell>
          <cell r="B564" t="str">
            <v>BD,LG,16MB,240MHZ,603E,PB3400</v>
          </cell>
          <cell r="C564">
            <v>29664</v>
          </cell>
        </row>
        <row r="565">
          <cell r="A565" t="str">
            <v>661-1337</v>
          </cell>
          <cell r="B565" t="str">
            <v>#DISPLAY,10.4,PB2400C</v>
          </cell>
          <cell r="C565">
            <v>38985.5</v>
          </cell>
        </row>
        <row r="566">
          <cell r="A566" t="str">
            <v>661-1338</v>
          </cell>
          <cell r="B566" t="str">
            <v>#BD,LG,16MB,180MHZ,PB2400C</v>
          </cell>
          <cell r="C566">
            <v>24205</v>
          </cell>
        </row>
        <row r="567">
          <cell r="A567" t="str">
            <v>661-1339</v>
          </cell>
          <cell r="B567" t="str">
            <v>#CRD,CPU,603E,180MHZ,PB2400C</v>
          </cell>
          <cell r="C567">
            <v>14935</v>
          </cell>
        </row>
        <row r="568">
          <cell r="A568" t="str">
            <v>661-1341</v>
          </cell>
          <cell r="B568" t="str">
            <v>#CRD,I/O &amp; PWR SUP,PB2400C</v>
          </cell>
          <cell r="C568">
            <v>4635</v>
          </cell>
        </row>
        <row r="569">
          <cell r="A569" t="str">
            <v>661-1344</v>
          </cell>
          <cell r="B569" t="str">
            <v>CARD,DRAM,16MB,120P</v>
          </cell>
          <cell r="C569">
            <v>8394.5</v>
          </cell>
        </row>
        <row r="570">
          <cell r="A570" t="str">
            <v>661-1345</v>
          </cell>
          <cell r="B570" t="str">
            <v>DIMM,CACHE,256K,11NS,160 PIN</v>
          </cell>
          <cell r="C570">
            <v>4635</v>
          </cell>
        </row>
        <row r="571">
          <cell r="A571" t="str">
            <v>661-1346</v>
          </cell>
          <cell r="B571" t="str">
            <v>DIMM,CACHE,256K,9NS,160PIN</v>
          </cell>
          <cell r="C571">
            <v>4120</v>
          </cell>
        </row>
        <row r="572">
          <cell r="A572" t="str">
            <v>661-1347</v>
          </cell>
          <cell r="B572" t="str">
            <v>CRD,PCI,PC COMP,166MHZ-P,12</v>
          </cell>
          <cell r="C572">
            <v>13184</v>
          </cell>
        </row>
        <row r="573">
          <cell r="A573" t="str">
            <v>661-1348</v>
          </cell>
          <cell r="B573" t="str">
            <v>CRD,SERIAL/PARALLEL,PCI</v>
          </cell>
          <cell r="C573">
            <v>3708</v>
          </cell>
        </row>
        <row r="574">
          <cell r="A574" t="str">
            <v>661-1349</v>
          </cell>
          <cell r="B574" t="str">
            <v>CRD,PROC,604E,233MHZ</v>
          </cell>
          <cell r="C574">
            <v>13184</v>
          </cell>
        </row>
        <row r="575">
          <cell r="A575" t="str">
            <v>661-1350</v>
          </cell>
          <cell r="B575" t="str">
            <v>CARD,DRAM,8MB</v>
          </cell>
          <cell r="C575">
            <v>6952.5</v>
          </cell>
        </row>
        <row r="576">
          <cell r="A576" t="str">
            <v>661-1353</v>
          </cell>
          <cell r="B576" t="str">
            <v>CRD,PCI,PC COMP,166MHZ-C,12</v>
          </cell>
          <cell r="C576">
            <v>34762.5</v>
          </cell>
        </row>
        <row r="577">
          <cell r="A577" t="str">
            <v>661-1354</v>
          </cell>
          <cell r="B577" t="str">
            <v>BOARD,MAIN,LOGIC,CSW4100</v>
          </cell>
          <cell r="C577">
            <v>13853.5</v>
          </cell>
        </row>
        <row r="578">
          <cell r="A578" t="str">
            <v>661-1355</v>
          </cell>
          <cell r="B578" t="str">
            <v>PRINTER MECHANISM,CSW4100</v>
          </cell>
          <cell r="C578">
            <v>9785</v>
          </cell>
        </row>
        <row r="579">
          <cell r="A579" t="str">
            <v>661-1356</v>
          </cell>
          <cell r="B579" t="str">
            <v>BOARD SET,ANALOG/NECK,CR,D</v>
          </cell>
          <cell r="C579">
            <v>4274.5</v>
          </cell>
        </row>
        <row r="580">
          <cell r="A580" t="str">
            <v>661-1357</v>
          </cell>
          <cell r="B580" t="str">
            <v>CD-ROM MODULE,12X,PB1400</v>
          </cell>
          <cell r="C580">
            <v>7931</v>
          </cell>
        </row>
        <row r="581">
          <cell r="A581" t="str">
            <v>661-1359</v>
          </cell>
          <cell r="B581" t="str">
            <v>FLOPPY MODULE,PB1400</v>
          </cell>
          <cell r="C581">
            <v>4635</v>
          </cell>
        </row>
        <row r="582">
          <cell r="A582" t="str">
            <v>661-1360</v>
          </cell>
          <cell r="B582" t="str">
            <v>FLOPPY MODULE,PB3400/5300</v>
          </cell>
          <cell r="C582">
            <v>4635</v>
          </cell>
        </row>
        <row r="583">
          <cell r="A583" t="str">
            <v>661-1366</v>
          </cell>
          <cell r="B583" t="str">
            <v>CARD,PCBA,COMM BRIDGE</v>
          </cell>
          <cell r="C583">
            <v>3244.5</v>
          </cell>
        </row>
        <row r="584">
          <cell r="A584" t="str">
            <v>661-1367</v>
          </cell>
          <cell r="B584" t="str">
            <v>CARD,PCBA,PCI BRIDGE</v>
          </cell>
          <cell r="C584">
            <v>2472</v>
          </cell>
        </row>
        <row r="585">
          <cell r="A585" t="str">
            <v>661-1368</v>
          </cell>
          <cell r="B585" t="str">
            <v>CARD,PCBA,VIDEO IN BRIDGE</v>
          </cell>
          <cell r="C585">
            <v>2008.5</v>
          </cell>
        </row>
        <row r="586">
          <cell r="A586" t="str">
            <v>661-1370</v>
          </cell>
          <cell r="B586" t="str">
            <v>CARD,PCBA,AUX I/O</v>
          </cell>
          <cell r="C586">
            <v>3450.5</v>
          </cell>
        </row>
        <row r="587">
          <cell r="A587" t="str">
            <v>661-1371</v>
          </cell>
          <cell r="B587" t="str">
            <v>CRD,PCI,SCSI FAST &amp; WIDE</v>
          </cell>
          <cell r="C587">
            <v>11124</v>
          </cell>
        </row>
        <row r="588">
          <cell r="A588" t="str">
            <v>661-1373</v>
          </cell>
          <cell r="B588" t="str">
            <v>BD,CRT/VIDEO,AV750 DSPL</v>
          </cell>
          <cell r="C588">
            <v>6283</v>
          </cell>
        </row>
        <row r="589">
          <cell r="A589" t="str">
            <v>661-1374</v>
          </cell>
          <cell r="B589" t="str">
            <v>BD,MAIN DEFLN,AV750 DSPL</v>
          </cell>
          <cell r="C589">
            <v>6592</v>
          </cell>
        </row>
        <row r="590">
          <cell r="A590" t="str">
            <v>661-1380</v>
          </cell>
          <cell r="B590" t="str">
            <v>CARD,DAUGHTER,166MHZ,PB1400</v>
          </cell>
          <cell r="C590">
            <v>14832</v>
          </cell>
        </row>
        <row r="591">
          <cell r="A591" t="str">
            <v>661-1381</v>
          </cell>
          <cell r="B591" t="str">
            <v>LG BOARD,8MB,PB1400/166</v>
          </cell>
          <cell r="C591">
            <v>29664</v>
          </cell>
        </row>
        <row r="592">
          <cell r="A592" t="str">
            <v>661-1390</v>
          </cell>
          <cell r="B592" t="str">
            <v>FLOPPY DRIVE,1.4MB,MANINSRT,5V</v>
          </cell>
          <cell r="C592">
            <v>3502</v>
          </cell>
        </row>
        <row r="593">
          <cell r="A593" t="str">
            <v>661-1400</v>
          </cell>
          <cell r="B593" t="str">
            <v>CD-ROM,24X,SCSI</v>
          </cell>
          <cell r="C593">
            <v>8240</v>
          </cell>
        </row>
        <row r="594">
          <cell r="A594" t="str">
            <v>661-1402</v>
          </cell>
          <cell r="B594" t="str">
            <v>BDS,FRONT PNL I/O PCBA SUBASSY</v>
          </cell>
          <cell r="C594">
            <v>4326</v>
          </cell>
        </row>
        <row r="595">
          <cell r="A595" t="str">
            <v>661-1404</v>
          </cell>
          <cell r="B595" t="str">
            <v>MODEM,33.6 EXT,GEOPORT,COLOR</v>
          </cell>
          <cell r="C595">
            <v>6952.5</v>
          </cell>
        </row>
        <row r="596">
          <cell r="A596" t="str">
            <v>661-1405</v>
          </cell>
          <cell r="B596" t="str">
            <v>CAMERA,WHOLE UNIT,QTAKE200</v>
          </cell>
          <cell r="C596">
            <v>20703</v>
          </cell>
        </row>
        <row r="597">
          <cell r="A597" t="str">
            <v>661-1406</v>
          </cell>
          <cell r="B597" t="str">
            <v>DIMM,DRAM,16MB,168PIN,EDO,3.3V</v>
          </cell>
          <cell r="C597">
            <v>6952.5</v>
          </cell>
        </row>
        <row r="598">
          <cell r="A598" t="str">
            <v>661-1407</v>
          </cell>
          <cell r="B598" t="str">
            <v>DIMM,VRAM,60NS,120PIN,EDO</v>
          </cell>
          <cell r="C598">
            <v>3090</v>
          </cell>
        </row>
        <row r="599">
          <cell r="A599" t="str">
            <v>661-1408</v>
          </cell>
          <cell r="B599" t="str">
            <v>BD,LGC,603EV,200MHZ</v>
          </cell>
          <cell r="C599">
            <v>22763</v>
          </cell>
        </row>
        <row r="600">
          <cell r="A600" t="str">
            <v>661-1409</v>
          </cell>
          <cell r="B600" t="str">
            <v>CARD,VIDEO,IMS</v>
          </cell>
          <cell r="C600">
            <v>11536</v>
          </cell>
        </row>
        <row r="601">
          <cell r="A601" t="str">
            <v>661-1410</v>
          </cell>
          <cell r="B601" t="str">
            <v>#TRACKPAD HOUSING/CABLE</v>
          </cell>
          <cell r="C601">
            <v>3502</v>
          </cell>
        </row>
        <row r="602">
          <cell r="A602" t="str">
            <v>661-1411</v>
          </cell>
          <cell r="B602" t="str">
            <v>#KEYBOARD W.TRACKPAD COVER</v>
          </cell>
          <cell r="C602">
            <v>11330</v>
          </cell>
        </row>
        <row r="603">
          <cell r="A603" t="str">
            <v>661-1413</v>
          </cell>
          <cell r="B603" t="str">
            <v>CD-ROM,12X,AT API</v>
          </cell>
          <cell r="C603">
            <v>6592</v>
          </cell>
        </row>
        <row r="604">
          <cell r="A604" t="str">
            <v>661-1416</v>
          </cell>
          <cell r="B604" t="str">
            <v>CD-ROM,12X,SCSI,GRAPHITE</v>
          </cell>
          <cell r="C604">
            <v>4635</v>
          </cell>
        </row>
        <row r="605">
          <cell r="A605" t="str">
            <v>661-1418</v>
          </cell>
          <cell r="B605" t="str">
            <v>FUSER,110V,LW8500</v>
          </cell>
          <cell r="C605">
            <v>12566</v>
          </cell>
        </row>
        <row r="606">
          <cell r="A606" t="str">
            <v>661-1420</v>
          </cell>
          <cell r="B606" t="str">
            <v>BOARD,I/O CONTROLLER,LW8500</v>
          </cell>
          <cell r="C606">
            <v>19467</v>
          </cell>
        </row>
        <row r="607">
          <cell r="A607" t="str">
            <v>661-1423</v>
          </cell>
          <cell r="B607" t="str">
            <v>FUSER,220V,LW8500</v>
          </cell>
          <cell r="C607">
            <v>11124</v>
          </cell>
        </row>
        <row r="608">
          <cell r="A608" t="str">
            <v>661-1428</v>
          </cell>
          <cell r="B608" t="str">
            <v>CD ROM DRIVE,12X</v>
          </cell>
          <cell r="C608">
            <v>7931</v>
          </cell>
        </row>
        <row r="609">
          <cell r="A609" t="str">
            <v>661-1430</v>
          </cell>
          <cell r="B609" t="str">
            <v>PRINTER MECHANISM,CSW4500</v>
          </cell>
          <cell r="C609">
            <v>13544.5</v>
          </cell>
        </row>
        <row r="610">
          <cell r="A610" t="str">
            <v>661-1431</v>
          </cell>
          <cell r="B610" t="str">
            <v>BOARD,MAIN LOGIC,CSW4500</v>
          </cell>
          <cell r="C610">
            <v>6489</v>
          </cell>
        </row>
        <row r="611">
          <cell r="A611" t="str">
            <v>661-1433</v>
          </cell>
          <cell r="B611" t="str">
            <v>DIMM,DRAM,32MB,168PIN,EDO,3.3V</v>
          </cell>
          <cell r="C611">
            <v>7261.5</v>
          </cell>
        </row>
        <row r="612">
          <cell r="A612" t="str">
            <v>661-1434</v>
          </cell>
          <cell r="B612" t="str">
            <v>DIMM,CACHE,512K,50MHZ,160 PIN</v>
          </cell>
          <cell r="C612">
            <v>4120</v>
          </cell>
        </row>
        <row r="613">
          <cell r="A613" t="str">
            <v>661-1435</v>
          </cell>
          <cell r="B613" t="str">
            <v>DIMM,VRAM,2MB,60NS,120PIN,EDO</v>
          </cell>
          <cell r="C613">
            <v>2317.5</v>
          </cell>
        </row>
        <row r="614">
          <cell r="A614" t="str">
            <v>661-1436</v>
          </cell>
          <cell r="B614" t="str">
            <v>HDA,3.5,4GB,FWSCSI</v>
          </cell>
          <cell r="C614">
            <v>16171</v>
          </cell>
        </row>
        <row r="615">
          <cell r="A615" t="str">
            <v>661-1438</v>
          </cell>
          <cell r="B615" t="str">
            <v>CRD,VIDEO,3RD PARTY,IMS,8M</v>
          </cell>
          <cell r="C615">
            <v>15192.5</v>
          </cell>
        </row>
        <row r="616">
          <cell r="A616" t="str">
            <v>661-1439</v>
          </cell>
          <cell r="B616" t="str">
            <v>CRD,PROC,604E,250MHZ</v>
          </cell>
          <cell r="C616">
            <v>14832</v>
          </cell>
        </row>
        <row r="617">
          <cell r="A617" t="str">
            <v>661-1441</v>
          </cell>
          <cell r="B617" t="str">
            <v>DC CTLR,LW12/640PS,REV.B</v>
          </cell>
          <cell r="C617">
            <v>6025.5</v>
          </cell>
        </row>
        <row r="618">
          <cell r="A618" t="str">
            <v>661-1442</v>
          </cell>
          <cell r="B618" t="str">
            <v>CRD,PROC,604E,300MHZ</v>
          </cell>
          <cell r="C618">
            <v>18128</v>
          </cell>
        </row>
        <row r="619">
          <cell r="A619" t="str">
            <v>661-1443</v>
          </cell>
          <cell r="B619" t="str">
            <v>CRD,PROC,604E,350MHZ</v>
          </cell>
          <cell r="C619">
            <v>16222.5</v>
          </cell>
        </row>
        <row r="620">
          <cell r="A620" t="str">
            <v>661-1444</v>
          </cell>
          <cell r="B620" t="str">
            <v>DIMM,DRAM,8MB,168PIN,EDO,3.3V</v>
          </cell>
          <cell r="C620">
            <v>3399</v>
          </cell>
        </row>
        <row r="621">
          <cell r="A621" t="str">
            <v>661-1445</v>
          </cell>
          <cell r="B621" t="str">
            <v>POWER SUPPLY,150W</v>
          </cell>
          <cell r="C621">
            <v>4326</v>
          </cell>
        </row>
        <row r="622">
          <cell r="A622" t="str">
            <v>661-1446</v>
          </cell>
          <cell r="B622" t="str">
            <v>DIMM,SDRAM,32MB,100MHZ,168PIN</v>
          </cell>
          <cell r="C622">
            <v>8240</v>
          </cell>
        </row>
        <row r="623">
          <cell r="A623" t="str">
            <v>661-1447</v>
          </cell>
          <cell r="B623" t="str">
            <v>DIMM,CACHE,256KBS,9NS,160 PIN</v>
          </cell>
          <cell r="C623">
            <v>3502</v>
          </cell>
        </row>
        <row r="624">
          <cell r="A624" t="str">
            <v>661-1452</v>
          </cell>
          <cell r="B624" t="str">
            <v>BD,LGC,603EV,180,EDO</v>
          </cell>
          <cell r="C624">
            <v>31312</v>
          </cell>
        </row>
        <row r="625">
          <cell r="A625" t="str">
            <v>661-1453</v>
          </cell>
          <cell r="B625" t="str">
            <v>BD,LGC,603EV,200,EDO</v>
          </cell>
          <cell r="C625">
            <v>31312</v>
          </cell>
        </row>
        <row r="626">
          <cell r="A626" t="str">
            <v>661-1454</v>
          </cell>
          <cell r="B626" t="str">
            <v>BD,LGC,603EV,160,EDO</v>
          </cell>
          <cell r="C626">
            <v>26883</v>
          </cell>
        </row>
        <row r="627">
          <cell r="A627" t="str">
            <v>661-1456</v>
          </cell>
          <cell r="B627" t="str">
            <v>CARD,AUDIO/VISUAL</v>
          </cell>
          <cell r="C627">
            <v>9270</v>
          </cell>
        </row>
        <row r="628">
          <cell r="A628" t="str">
            <v>661-1457</v>
          </cell>
          <cell r="B628" t="str">
            <v>CARD,AUDIO</v>
          </cell>
          <cell r="C628">
            <v>4635</v>
          </cell>
        </row>
        <row r="629">
          <cell r="A629" t="str">
            <v>661-1460</v>
          </cell>
          <cell r="B629" t="str">
            <v>PROCESSOR MODULE,750,233MHZ</v>
          </cell>
          <cell r="C629">
            <v>13441.5</v>
          </cell>
        </row>
        <row r="630">
          <cell r="A630" t="str">
            <v>661-1461</v>
          </cell>
          <cell r="B630" t="str">
            <v>PROCESSOR MODULE,750,266MHZ</v>
          </cell>
          <cell r="C630">
            <v>14832</v>
          </cell>
        </row>
        <row r="631">
          <cell r="A631" t="str">
            <v>661-1462</v>
          </cell>
          <cell r="B631" t="str">
            <v>CRD,PROC,604E,200MHZ,HELMWIND</v>
          </cell>
          <cell r="C631">
            <v>29664</v>
          </cell>
        </row>
        <row r="632">
          <cell r="A632" t="str">
            <v>661-1464</v>
          </cell>
          <cell r="B632" t="str">
            <v>WHOLE UNIT,17MON NORTH</v>
          </cell>
          <cell r="C632">
            <v>27037.5</v>
          </cell>
        </row>
        <row r="633">
          <cell r="A633" t="str">
            <v>661-1466</v>
          </cell>
          <cell r="B633" t="str">
            <v>DEFLECTION BD,17MONITOR</v>
          </cell>
          <cell r="C633">
            <v>6592</v>
          </cell>
        </row>
        <row r="634">
          <cell r="A634" t="str">
            <v>661-1472</v>
          </cell>
          <cell r="B634" t="str">
            <v>BD,LGC,32MB,250MHZ,PB G3</v>
          </cell>
          <cell r="C634">
            <v>16222.5</v>
          </cell>
        </row>
        <row r="635">
          <cell r="A635" t="str">
            <v>661-1473</v>
          </cell>
          <cell r="B635" t="str">
            <v>BOARD,POWER SUPPLY,PB3400</v>
          </cell>
          <cell r="C635">
            <v>5304.5</v>
          </cell>
        </row>
        <row r="636">
          <cell r="A636" t="str">
            <v>661-1475</v>
          </cell>
          <cell r="B636" t="str">
            <v>CARD,ENET/MODEM,PB3400</v>
          </cell>
          <cell r="C636">
            <v>12514.5</v>
          </cell>
        </row>
        <row r="637">
          <cell r="A637" t="str">
            <v>661-1476</v>
          </cell>
          <cell r="B637" t="str">
            <v>CD-ROM MODULE,20X,PB3400</v>
          </cell>
          <cell r="C637">
            <v>8600.5</v>
          </cell>
        </row>
        <row r="638">
          <cell r="A638" t="str">
            <v>661-1477</v>
          </cell>
          <cell r="B638" t="str">
            <v>DIMM,CACHE,256K,160 PIN</v>
          </cell>
          <cell r="C638">
            <v>4944</v>
          </cell>
        </row>
        <row r="639">
          <cell r="A639" t="str">
            <v>661-1480</v>
          </cell>
          <cell r="B639" t="str">
            <v>CRD,E'NET,100 BASE-TX PCI</v>
          </cell>
          <cell r="C639">
            <v>8343</v>
          </cell>
        </row>
        <row r="640">
          <cell r="A640" t="str">
            <v>661-1481</v>
          </cell>
          <cell r="B640" t="str">
            <v>CRD,VIDEO,PCI,ATI,LC</v>
          </cell>
          <cell r="C640">
            <v>10094</v>
          </cell>
        </row>
        <row r="641">
          <cell r="A641" t="str">
            <v>661-1488</v>
          </cell>
          <cell r="B641" t="str">
            <v>FLOPPY DR,1.44MB,GRAPHITE,SONY</v>
          </cell>
          <cell r="C641">
            <v>3605</v>
          </cell>
        </row>
        <row r="642">
          <cell r="A642" t="str">
            <v>661-1493</v>
          </cell>
          <cell r="B642" t="str">
            <v>HDA 2.5 4GB IDE</v>
          </cell>
          <cell r="C642">
            <v>12566</v>
          </cell>
        </row>
        <row r="643">
          <cell r="A643" t="str">
            <v>661-1494</v>
          </cell>
          <cell r="B643" t="str">
            <v>CRD,PROC,604E,233MHZ,85DEG C</v>
          </cell>
          <cell r="C643">
            <v>29664</v>
          </cell>
        </row>
        <row r="644">
          <cell r="A644" t="str">
            <v>661-1496</v>
          </cell>
          <cell r="B644" t="str">
            <v>POWER SUPPLY,200W</v>
          </cell>
          <cell r="C644">
            <v>4635</v>
          </cell>
        </row>
        <row r="645">
          <cell r="A645" t="str">
            <v>661-1497</v>
          </cell>
          <cell r="B645" t="str">
            <v>DIMM,CACHE,256K,9NS,160 PIN</v>
          </cell>
          <cell r="C645">
            <v>6128.5</v>
          </cell>
        </row>
        <row r="646">
          <cell r="A646" t="str">
            <v>661-1499</v>
          </cell>
          <cell r="B646" t="str">
            <v>WHL UNIT,CLRSYNC17DSPL,NORTH</v>
          </cell>
          <cell r="C646">
            <v>36668</v>
          </cell>
        </row>
        <row r="647">
          <cell r="A647" t="str">
            <v>661-1500</v>
          </cell>
          <cell r="B647" t="str">
            <v>WHL UNIT,CLRSYNC20PSDL,NORTH</v>
          </cell>
          <cell r="C647">
            <v>70658</v>
          </cell>
        </row>
        <row r="648">
          <cell r="A648" t="str">
            <v>661-1505</v>
          </cell>
          <cell r="B648" t="str">
            <v>BD,LOGIC,603EV,225MHZ</v>
          </cell>
          <cell r="C648">
            <v>22763</v>
          </cell>
        </row>
        <row r="649">
          <cell r="A649" t="str">
            <v>661-1506</v>
          </cell>
          <cell r="B649" t="str">
            <v>BD,LOGIC,603EV,250MHZ</v>
          </cell>
          <cell r="C649">
            <v>22763</v>
          </cell>
        </row>
        <row r="650">
          <cell r="A650" t="str">
            <v>661-1507</v>
          </cell>
          <cell r="B650" t="str">
            <v>BD,LOGIC,603EV,275MHZ</v>
          </cell>
          <cell r="C650">
            <v>22763</v>
          </cell>
        </row>
        <row r="651">
          <cell r="A651" t="str">
            <v>661-1508</v>
          </cell>
          <cell r="B651" t="str">
            <v>BD,LOGIC,603EV,300MHZ</v>
          </cell>
          <cell r="C651">
            <v>24411</v>
          </cell>
        </row>
        <row r="652">
          <cell r="A652" t="str">
            <v>661-1509</v>
          </cell>
          <cell r="B652" t="str">
            <v>PDA ASSY,MP2100</v>
          </cell>
          <cell r="C652">
            <v>12360</v>
          </cell>
        </row>
        <row r="653">
          <cell r="A653" t="str">
            <v>661-1510</v>
          </cell>
          <cell r="B653" t="str">
            <v>MODEM,FAX,56K (V.90 INT)</v>
          </cell>
          <cell r="C653">
            <v>4635</v>
          </cell>
        </row>
        <row r="654">
          <cell r="A654" t="str">
            <v>661-1511</v>
          </cell>
          <cell r="B654" t="str">
            <v>BD,LOGIC,603E,240MHZ,PB</v>
          </cell>
          <cell r="C654">
            <v>28943</v>
          </cell>
        </row>
        <row r="655">
          <cell r="A655" t="str">
            <v>661-1512</v>
          </cell>
          <cell r="B655" t="str">
            <v>CARD,CPU,603E,240MHZ,PB</v>
          </cell>
          <cell r="C655">
            <v>16634.5</v>
          </cell>
        </row>
        <row r="656">
          <cell r="A656" t="str">
            <v>661-1513</v>
          </cell>
          <cell r="B656" t="str">
            <v>DVD DRIVE,ATAPI</v>
          </cell>
          <cell r="C656">
            <v>9888</v>
          </cell>
        </row>
        <row r="657">
          <cell r="A657" t="str">
            <v>661-1514</v>
          </cell>
          <cell r="B657" t="str">
            <v>DVD-ROM,2X,17MM</v>
          </cell>
          <cell r="C657">
            <v>14832</v>
          </cell>
        </row>
        <row r="658">
          <cell r="A658" t="str">
            <v>661-1516</v>
          </cell>
          <cell r="B658" t="str">
            <v>CD-ROM DR,20X,17MM,W/DOOR</v>
          </cell>
          <cell r="C658">
            <v>8240</v>
          </cell>
        </row>
        <row r="659">
          <cell r="A659" t="str">
            <v>661-1652</v>
          </cell>
          <cell r="B659" t="str">
            <v>KEYBOARD,DOMESTIC,PB DUO</v>
          </cell>
          <cell r="C659">
            <v>2781</v>
          </cell>
        </row>
        <row r="660">
          <cell r="A660" t="str">
            <v>661-1658</v>
          </cell>
          <cell r="B660" t="str">
            <v>CARD,8MB RAM</v>
          </cell>
          <cell r="C660">
            <v>6952.5</v>
          </cell>
        </row>
        <row r="661">
          <cell r="A661" t="str">
            <v>661-1660</v>
          </cell>
          <cell r="B661" t="str">
            <v>PWR SPLY ASSY,87W,MAC DUODOCK</v>
          </cell>
          <cell r="C661">
            <v>4326</v>
          </cell>
        </row>
        <row r="662">
          <cell r="A662" t="str">
            <v>661-1663</v>
          </cell>
          <cell r="B662" t="str">
            <v>FLOPPY ADAPTER,PB DUO</v>
          </cell>
          <cell r="C662">
            <v>5562</v>
          </cell>
        </row>
        <row r="663">
          <cell r="A663" t="str">
            <v>661-1665</v>
          </cell>
          <cell r="B663" t="str">
            <v>MODEM,EXPR,14.4 BAUD,DOM,PB DU</v>
          </cell>
          <cell r="C663">
            <v>3502</v>
          </cell>
        </row>
        <row r="664">
          <cell r="A664" t="str">
            <v>661-1688</v>
          </cell>
          <cell r="B664" t="str">
            <v>POWER SUPPLY, 86 WATT</v>
          </cell>
          <cell r="C664">
            <v>3708</v>
          </cell>
        </row>
        <row r="665">
          <cell r="A665" t="str">
            <v>661-1690</v>
          </cell>
          <cell r="B665" t="str">
            <v>PDA ASSY,4MB 640K,WHOLE UNIT</v>
          </cell>
          <cell r="C665">
            <v>5304.5</v>
          </cell>
        </row>
        <row r="666">
          <cell r="A666" t="str">
            <v>661-1701</v>
          </cell>
          <cell r="B666" t="str">
            <v>DRAM, SIMM,4MB,60NS,72-P 1MX32</v>
          </cell>
          <cell r="C666">
            <v>4171.5</v>
          </cell>
        </row>
        <row r="667">
          <cell r="A667" t="str">
            <v>661-1703</v>
          </cell>
          <cell r="B667" t="str">
            <v>ADAPTER,TELCOM,GEOPORT,US&amp;CAN</v>
          </cell>
          <cell r="C667">
            <v>3244.5</v>
          </cell>
        </row>
        <row r="668">
          <cell r="A668" t="str">
            <v>661-1732</v>
          </cell>
          <cell r="B668" t="str">
            <v>LOGIC BD,LC475,P475/476,Q605</v>
          </cell>
          <cell r="C668">
            <v>9270</v>
          </cell>
        </row>
        <row r="669">
          <cell r="A669" t="str">
            <v>661-1742</v>
          </cell>
          <cell r="B669" t="str">
            <v>PAGER MESSAGING CARD</v>
          </cell>
          <cell r="C669">
            <v>10197</v>
          </cell>
        </row>
        <row r="670">
          <cell r="A670" t="str">
            <v>661-1747</v>
          </cell>
          <cell r="B670" t="str">
            <v>FLASH MEM CD,4MB,BLANK</v>
          </cell>
          <cell r="C670">
            <v>9373</v>
          </cell>
        </row>
        <row r="671">
          <cell r="A671" t="str">
            <v>661-2000</v>
          </cell>
          <cell r="B671" t="str">
            <v>I/O CONTROLLER, LWS300</v>
          </cell>
          <cell r="C671">
            <v>5974</v>
          </cell>
        </row>
        <row r="672">
          <cell r="A672" t="str">
            <v>661-2001</v>
          </cell>
          <cell r="B672" t="str">
            <v>I/O CONTROLLER, LWS310</v>
          </cell>
          <cell r="C672">
            <v>5613.5</v>
          </cell>
        </row>
        <row r="673">
          <cell r="A673" t="str">
            <v>661-2002</v>
          </cell>
          <cell r="B673" t="str">
            <v>DC CONTROLLER,LW SELECT 300</v>
          </cell>
          <cell r="C673">
            <v>4326</v>
          </cell>
        </row>
        <row r="674">
          <cell r="A674" t="str">
            <v>661-2003</v>
          </cell>
          <cell r="B674" t="str">
            <v>LASER OPTIC ASSY</v>
          </cell>
          <cell r="C674">
            <v>6952.5</v>
          </cell>
        </row>
        <row r="675">
          <cell r="A675" t="str">
            <v>661-2004</v>
          </cell>
          <cell r="B675" t="str">
            <v>SCANNER MOTOR</v>
          </cell>
          <cell r="C675">
            <v>3708</v>
          </cell>
        </row>
        <row r="676">
          <cell r="A676" t="str">
            <v>661-2005</v>
          </cell>
          <cell r="B676" t="str">
            <v>POWER SUPPLY, HIGH VOLTAGE</v>
          </cell>
          <cell r="C676">
            <v>3708</v>
          </cell>
        </row>
        <row r="677">
          <cell r="A677" t="str">
            <v>661-2006</v>
          </cell>
          <cell r="B677" t="str">
            <v>POWER SUPPLY 110/115V</v>
          </cell>
          <cell r="C677">
            <v>4738</v>
          </cell>
        </row>
        <row r="678">
          <cell r="A678" t="str">
            <v>661-2007</v>
          </cell>
          <cell r="B678" t="str">
            <v>POWER SUPPLY 220/240V</v>
          </cell>
          <cell r="C678">
            <v>6643.5</v>
          </cell>
        </row>
        <row r="679">
          <cell r="A679" t="str">
            <v>661-2009</v>
          </cell>
          <cell r="B679" t="str">
            <v>FUSER ASSY 220/240V</v>
          </cell>
          <cell r="C679">
            <v>4068.5</v>
          </cell>
        </row>
        <row r="680">
          <cell r="A680" t="str">
            <v>661-2015</v>
          </cell>
          <cell r="B680" t="str">
            <v>DIMM,CACHE,512KB,9NS,160PIN</v>
          </cell>
          <cell r="C680">
            <v>6952.5</v>
          </cell>
        </row>
        <row r="681">
          <cell r="A681" t="str">
            <v>661-2016</v>
          </cell>
          <cell r="B681" t="str">
            <v>CD-ROM,24X,SCSI,GRAPHITE</v>
          </cell>
          <cell r="C681">
            <v>8394.5</v>
          </cell>
        </row>
        <row r="682">
          <cell r="A682" t="str">
            <v>661-2017</v>
          </cell>
          <cell r="B682" t="str">
            <v>#DISPLAY,XGA,13.3</v>
          </cell>
          <cell r="C682">
            <v>12978</v>
          </cell>
        </row>
        <row r="683">
          <cell r="A683" t="str">
            <v>661-2019</v>
          </cell>
          <cell r="B683" t="str">
            <v>SVC,BOARD,LOGIC,TV OUT,PB G3</v>
          </cell>
          <cell r="C683">
            <v>13596</v>
          </cell>
        </row>
        <row r="684">
          <cell r="A684" t="str">
            <v>661-2021</v>
          </cell>
          <cell r="B684" t="str">
            <v>CARD,MPU/SRAM,292MHZ,PB G3</v>
          </cell>
          <cell r="C684">
            <v>18952</v>
          </cell>
        </row>
        <row r="685">
          <cell r="A685" t="str">
            <v>661-2023</v>
          </cell>
          <cell r="B685" t="str">
            <v>DIMM,SGRAM,4MB,12NS,144PIN</v>
          </cell>
          <cell r="C685">
            <v>3965.5</v>
          </cell>
        </row>
        <row r="686">
          <cell r="A686" t="str">
            <v>661-2024</v>
          </cell>
          <cell r="B686" t="str">
            <v>DRIVE,ZIP,ATAPI</v>
          </cell>
          <cell r="C686">
            <v>4635</v>
          </cell>
        </row>
        <row r="687">
          <cell r="A687" t="str">
            <v>661-2025</v>
          </cell>
          <cell r="B687" t="str">
            <v>DIMM,SDRAM,128MB,100MHZ,168PIN</v>
          </cell>
          <cell r="C687">
            <v>16171</v>
          </cell>
        </row>
        <row r="688">
          <cell r="A688" t="str">
            <v>661-2027</v>
          </cell>
          <cell r="B688" t="str">
            <v>SDRAM,64MB,100MHZ,PBG3,SERIES</v>
          </cell>
          <cell r="C688">
            <v>9888</v>
          </cell>
        </row>
        <row r="689">
          <cell r="A689" t="str">
            <v>661-2028</v>
          </cell>
          <cell r="B689" t="str">
            <v>SDRAM,32MB,100MHZ,PBG3 SERIES</v>
          </cell>
          <cell r="C689">
            <v>5613.5</v>
          </cell>
        </row>
        <row r="690">
          <cell r="A690" t="str">
            <v>661-2030</v>
          </cell>
          <cell r="B690" t="str">
            <v>#DSPL,XGA,14.1</v>
          </cell>
          <cell r="C690">
            <v>11536</v>
          </cell>
        </row>
        <row r="691">
          <cell r="A691" t="str">
            <v>661-2031</v>
          </cell>
          <cell r="B691" t="str">
            <v>CARD,PMU,PB G3</v>
          </cell>
          <cell r="C691">
            <v>6592</v>
          </cell>
        </row>
        <row r="692">
          <cell r="A692" t="str">
            <v>661-2035</v>
          </cell>
          <cell r="B692" t="str">
            <v>CARD,MPU,233MHZ,PB G3</v>
          </cell>
          <cell r="C692">
            <v>10918</v>
          </cell>
        </row>
        <row r="693">
          <cell r="A693" t="str">
            <v>661-2036</v>
          </cell>
          <cell r="B693" t="str">
            <v>CARD,MPU/SRAM,250MHZ,PB</v>
          </cell>
          <cell r="C693">
            <v>19776</v>
          </cell>
        </row>
        <row r="694">
          <cell r="A694" t="str">
            <v>661-2038</v>
          </cell>
          <cell r="B694" t="str">
            <v>SVC,CD-ROM,24X,ATAPI,SONY</v>
          </cell>
          <cell r="C694">
            <v>6592</v>
          </cell>
        </row>
        <row r="695">
          <cell r="A695" t="str">
            <v>661-2039</v>
          </cell>
          <cell r="B695" t="str">
            <v>CARD,P/S MAIN,PB G3</v>
          </cell>
          <cell r="C695">
            <v>4480.5</v>
          </cell>
        </row>
        <row r="696">
          <cell r="A696" t="str">
            <v>661-2041</v>
          </cell>
          <cell r="B696" t="str">
            <v>BOARD,ANALOG/VIDEO</v>
          </cell>
          <cell r="C696">
            <v>7261.5</v>
          </cell>
        </row>
        <row r="697">
          <cell r="A697" t="str">
            <v>661-2042</v>
          </cell>
          <cell r="B697" t="str">
            <v>BD,POWERSUPPLY</v>
          </cell>
          <cell r="C697">
            <v>7261.5</v>
          </cell>
        </row>
        <row r="698">
          <cell r="A698" t="str">
            <v>661-2043</v>
          </cell>
          <cell r="B698" t="str">
            <v>SVC,BOARD,AUDIO REV II</v>
          </cell>
          <cell r="C698">
            <v>4944</v>
          </cell>
        </row>
        <row r="699">
          <cell r="A699" t="str">
            <v>661-2044</v>
          </cell>
          <cell r="B699" t="str">
            <v>SVC,BOARD,AUDIO/VIDEO REV II</v>
          </cell>
          <cell r="C699">
            <v>7416</v>
          </cell>
        </row>
        <row r="700">
          <cell r="A700" t="str">
            <v>661-2045</v>
          </cell>
          <cell r="B700" t="str">
            <v>DDS II(DAT)-DC4GB TAPE DRIVE</v>
          </cell>
          <cell r="C700">
            <v>16892</v>
          </cell>
        </row>
        <row r="701">
          <cell r="A701" t="str">
            <v>661-2047</v>
          </cell>
          <cell r="B701" t="str">
            <v>HDA,3.5,9GB,FWSCSI</v>
          </cell>
          <cell r="C701">
            <v>18540</v>
          </cell>
        </row>
        <row r="702">
          <cell r="A702" t="str">
            <v>661-2048</v>
          </cell>
          <cell r="B702" t="str">
            <v>SVC,FLPPY DR,15MM,OP AMBER,90</v>
          </cell>
          <cell r="C702">
            <v>3656.5</v>
          </cell>
        </row>
        <row r="703">
          <cell r="A703" t="str">
            <v>661-2050</v>
          </cell>
          <cell r="B703" t="str">
            <v>SVC,HDA,3.5',4GB,UWSCSI,BD</v>
          </cell>
          <cell r="C703">
            <v>16171</v>
          </cell>
        </row>
        <row r="704">
          <cell r="A704" t="str">
            <v>661-2051</v>
          </cell>
          <cell r="B704" t="str">
            <v>SVC,WHOLE UNIT,15FPD</v>
          </cell>
          <cell r="C704">
            <v>61800</v>
          </cell>
        </row>
        <row r="705">
          <cell r="A705" t="str">
            <v>661-2053</v>
          </cell>
          <cell r="B705" t="str">
            <v>#DISPLAY,STN,12.1</v>
          </cell>
          <cell r="C705">
            <v>11381.5</v>
          </cell>
        </row>
        <row r="706">
          <cell r="A706" t="str">
            <v>661-2054</v>
          </cell>
          <cell r="B706" t="str">
            <v>HDA,3.5,8GB,IDE,IMAC</v>
          </cell>
          <cell r="C706">
            <v>18540</v>
          </cell>
        </row>
        <row r="707">
          <cell r="A707" t="str">
            <v>661-2058</v>
          </cell>
          <cell r="B707" t="str">
            <v>SVC,BD,LGC,NO TV OUT,PB G3</v>
          </cell>
          <cell r="C707">
            <v>13596</v>
          </cell>
        </row>
        <row r="708">
          <cell r="A708" t="str">
            <v>661-2059</v>
          </cell>
          <cell r="B708" t="str">
            <v>PROCESSOR MODULE,750MMC,300MHZ</v>
          </cell>
          <cell r="C708">
            <v>29664</v>
          </cell>
        </row>
        <row r="709">
          <cell r="A709" t="str">
            <v>661-2061</v>
          </cell>
          <cell r="B709" t="str">
            <v>SVC,BOARD,LOGIC,IMAC</v>
          </cell>
          <cell r="C709">
            <v>16171</v>
          </cell>
        </row>
        <row r="710">
          <cell r="A710" t="str">
            <v>661-2064</v>
          </cell>
          <cell r="B710" t="str">
            <v>CARD, FIREWIRE</v>
          </cell>
          <cell r="C710">
            <v>7261.5</v>
          </cell>
        </row>
        <row r="711">
          <cell r="A711" t="str">
            <v>661-2065</v>
          </cell>
          <cell r="B711" t="str">
            <v>SDRAM,SO-DIMM,128MB</v>
          </cell>
          <cell r="C711">
            <v>19467</v>
          </cell>
        </row>
        <row r="712">
          <cell r="A712" t="str">
            <v>661-2066</v>
          </cell>
          <cell r="B712" t="str">
            <v>DDS III (DAT) -12/24GB TAPE</v>
          </cell>
          <cell r="C712">
            <v>23072</v>
          </cell>
        </row>
        <row r="713">
          <cell r="A713" t="str">
            <v>661-2067</v>
          </cell>
          <cell r="B713" t="str">
            <v>DIMM,SDRAM,128MB,100M,168P,LP</v>
          </cell>
          <cell r="C713">
            <v>16171</v>
          </cell>
        </row>
        <row r="714">
          <cell r="A714" t="str">
            <v>661-2068</v>
          </cell>
          <cell r="B714" t="str">
            <v>CARD,SOUND,PBG3 SERIES</v>
          </cell>
          <cell r="C714">
            <v>7261.5</v>
          </cell>
        </row>
        <row r="715">
          <cell r="A715" t="str">
            <v>661-2069</v>
          </cell>
          <cell r="B715" t="str">
            <v>BATTERY,LION,RECHARGE</v>
          </cell>
          <cell r="C715">
            <v>6952.5</v>
          </cell>
        </row>
        <row r="716">
          <cell r="A716" t="str">
            <v>661-2071</v>
          </cell>
          <cell r="B716" t="str">
            <v>SVC,CARD,DIGITAL VIDEO/AV</v>
          </cell>
          <cell r="C716">
            <v>9270</v>
          </cell>
        </row>
        <row r="717">
          <cell r="A717" t="str">
            <v>661-2072</v>
          </cell>
          <cell r="B717" t="str">
            <v>CRD,3D VIDEO,IX MICRO,REV'B'</v>
          </cell>
          <cell r="C717">
            <v>16171</v>
          </cell>
        </row>
        <row r="718">
          <cell r="A718" t="str">
            <v>661-2076</v>
          </cell>
          <cell r="B718" t="str">
            <v>SVC,CD-ROM ASSY,24X,SLIM</v>
          </cell>
          <cell r="C718">
            <v>6592</v>
          </cell>
        </row>
        <row r="719">
          <cell r="A719" t="str">
            <v>661-2078</v>
          </cell>
          <cell r="B719" t="str">
            <v>PROCESSORMODULE,333MHZ</v>
          </cell>
          <cell r="C719">
            <v>32651</v>
          </cell>
        </row>
        <row r="720">
          <cell r="A720" t="str">
            <v>661-2079</v>
          </cell>
          <cell r="B720" t="str">
            <v>SDRAM,32MB,100MHZ,CL3,SO DIMM</v>
          </cell>
          <cell r="C720">
            <v>5304.5</v>
          </cell>
        </row>
        <row r="721">
          <cell r="A721" t="str">
            <v>661-2080</v>
          </cell>
          <cell r="B721" t="str">
            <v>SVC,BOARD,ANALOG/VIDEO,IMAC</v>
          </cell>
          <cell r="C721">
            <v>4635</v>
          </cell>
        </row>
        <row r="722">
          <cell r="A722" t="str">
            <v>661-2081</v>
          </cell>
          <cell r="B722" t="str">
            <v>BD,POWER SUPPLY,IMAC</v>
          </cell>
          <cell r="C722">
            <v>4635</v>
          </cell>
        </row>
        <row r="723">
          <cell r="A723" t="str">
            <v>661-2082</v>
          </cell>
          <cell r="B723" t="str">
            <v>CARD,DVD-VIDEO PC CRD</v>
          </cell>
          <cell r="C723">
            <v>6592</v>
          </cell>
        </row>
        <row r="724">
          <cell r="A724" t="str">
            <v>661-2084</v>
          </cell>
          <cell r="B724" t="str">
            <v>MODEM,56K, INT'L (V.90 INT)</v>
          </cell>
          <cell r="C724">
            <v>4944</v>
          </cell>
        </row>
        <row r="725">
          <cell r="A725" t="str">
            <v>661-2085</v>
          </cell>
          <cell r="B725" t="str">
            <v>MODEM,56K, US/CA/JP (V.90 INT)</v>
          </cell>
          <cell r="C725">
            <v>4635</v>
          </cell>
        </row>
        <row r="726">
          <cell r="A726" t="str">
            <v>661-2087</v>
          </cell>
          <cell r="B726" t="str">
            <v>BOARD,LOGIC,4M SGRAM,PBG3</v>
          </cell>
          <cell r="C726">
            <v>10042.5</v>
          </cell>
        </row>
        <row r="727">
          <cell r="A727" t="str">
            <v>661-2088</v>
          </cell>
          <cell r="B727" t="str">
            <v>CARD,MPU,300MHZ,PBG3</v>
          </cell>
          <cell r="C727">
            <v>21424</v>
          </cell>
        </row>
        <row r="728">
          <cell r="A728" t="str">
            <v>661-2089</v>
          </cell>
          <cell r="B728" t="str">
            <v>CARD,MPU,233MHZ/512K,PBG3</v>
          </cell>
          <cell r="C728">
            <v>10918</v>
          </cell>
        </row>
        <row r="729">
          <cell r="A729" t="str">
            <v>661-2091</v>
          </cell>
          <cell r="B729" t="str">
            <v>#DISPLAY,TFT,12.1</v>
          </cell>
          <cell r="C729">
            <v>11381.5</v>
          </cell>
        </row>
        <row r="730">
          <cell r="A730" t="str">
            <v>661-2093</v>
          </cell>
          <cell r="B730" t="str">
            <v>BOARD,LOGIC,PWRMACG3,REV III</v>
          </cell>
          <cell r="C730">
            <v>26059</v>
          </cell>
        </row>
        <row r="731">
          <cell r="A731" t="str">
            <v>661-2095</v>
          </cell>
          <cell r="B731" t="str">
            <v>CARD,UWSCSI PCI,ATTO,REV.B</v>
          </cell>
          <cell r="C731">
            <v>4635</v>
          </cell>
        </row>
        <row r="732">
          <cell r="A732" t="str">
            <v>661-2097</v>
          </cell>
          <cell r="B732" t="str">
            <v>CARD,MPU,266MHZ,PBG3</v>
          </cell>
          <cell r="C732">
            <v>12360</v>
          </cell>
        </row>
        <row r="733">
          <cell r="A733" t="str">
            <v>661-2098</v>
          </cell>
          <cell r="B733" t="str">
            <v>MODEM,PB,56K US/ASIA (V.90 INT</v>
          </cell>
          <cell r="C733">
            <v>4944</v>
          </cell>
        </row>
        <row r="734">
          <cell r="A734" t="str">
            <v>661-2099</v>
          </cell>
          <cell r="B734" t="str">
            <v>MODEM,PB,EURO/AUST (V.90 INT)</v>
          </cell>
          <cell r="C734">
            <v>4635</v>
          </cell>
        </row>
        <row r="735">
          <cell r="A735" t="str">
            <v>661-2100</v>
          </cell>
          <cell r="B735" t="str">
            <v>SVC,BD,MDB/VIDEO,17DSPL</v>
          </cell>
          <cell r="C735">
            <v>9270</v>
          </cell>
        </row>
        <row r="736">
          <cell r="A736" t="str">
            <v>661-2102</v>
          </cell>
          <cell r="B736" t="str">
            <v>MODEM,56K,INT,AUSTRLA/NZLND</v>
          </cell>
          <cell r="C736">
            <v>4635</v>
          </cell>
        </row>
        <row r="737">
          <cell r="A737" t="str">
            <v>661-2103</v>
          </cell>
          <cell r="B737" t="str">
            <v>SVC,PROC,400MHZ</v>
          </cell>
          <cell r="C737">
            <v>39552</v>
          </cell>
        </row>
        <row r="738">
          <cell r="A738" t="str">
            <v>661-2104</v>
          </cell>
          <cell r="B738" t="str">
            <v>BOARD,LOGIC,PMG3,100MHZBUS</v>
          </cell>
          <cell r="C738">
            <v>26059</v>
          </cell>
        </row>
        <row r="739">
          <cell r="A739" t="str">
            <v>661-2105</v>
          </cell>
          <cell r="B739" t="str">
            <v>SVC,PROC,300MHZ</v>
          </cell>
          <cell r="C739">
            <v>26368</v>
          </cell>
        </row>
        <row r="740">
          <cell r="A740" t="str">
            <v>661-2106</v>
          </cell>
          <cell r="B740" t="str">
            <v>SVC,PROC,350MHZ</v>
          </cell>
          <cell r="C740">
            <v>29664</v>
          </cell>
        </row>
        <row r="741">
          <cell r="A741" t="str">
            <v>661-2107</v>
          </cell>
          <cell r="B741" t="str">
            <v>SVC,POWER SUPPLY</v>
          </cell>
          <cell r="C741">
            <v>3708</v>
          </cell>
        </row>
        <row r="742">
          <cell r="A742" t="str">
            <v>661-2109</v>
          </cell>
          <cell r="B742" t="str">
            <v>SVC,CARD,MPEG II DVD</v>
          </cell>
          <cell r="C742">
            <v>5613.5</v>
          </cell>
        </row>
        <row r="743">
          <cell r="A743" t="str">
            <v>661-2110</v>
          </cell>
          <cell r="B743" t="str">
            <v>SVC,BOARD,AUDIO,REV III</v>
          </cell>
          <cell r="C743">
            <v>6952.5</v>
          </cell>
        </row>
        <row r="744">
          <cell r="A744" t="str">
            <v>661-2111</v>
          </cell>
          <cell r="B744" t="str">
            <v>SVC,BOARD,AUDIO/VIDEO,REV III</v>
          </cell>
          <cell r="C744">
            <v>6952.5</v>
          </cell>
        </row>
        <row r="745">
          <cell r="A745" t="str">
            <v>661-2113</v>
          </cell>
          <cell r="B745" t="str">
            <v>BOARD,LOGIC,IMAC,REVII</v>
          </cell>
          <cell r="C745">
            <v>24720</v>
          </cell>
        </row>
        <row r="746">
          <cell r="A746" t="str">
            <v>661-2115</v>
          </cell>
          <cell r="B746" t="str">
            <v>BOARD,MAIN DEFLN,APLSTDIO21, D</v>
          </cell>
          <cell r="C746">
            <v>23741.5</v>
          </cell>
        </row>
        <row r="747">
          <cell r="A747" t="str">
            <v>661-2116</v>
          </cell>
          <cell r="B747" t="str">
            <v>BOARD,VIDEO,APLSTDIO21</v>
          </cell>
          <cell r="C747">
            <v>13853.5</v>
          </cell>
        </row>
        <row r="748">
          <cell r="A748" t="str">
            <v>661-2117</v>
          </cell>
          <cell r="B748" t="str">
            <v>BOARD,POWER,APLSTDIO21</v>
          </cell>
          <cell r="C748">
            <v>16171</v>
          </cell>
        </row>
        <row r="749">
          <cell r="A749" t="str">
            <v>661-2132</v>
          </cell>
          <cell r="B749" t="str">
            <v>WHOLE UNIT,APLSTUDIO17</v>
          </cell>
          <cell r="C749">
            <v>25750</v>
          </cell>
        </row>
        <row r="750">
          <cell r="A750" t="str">
            <v>661-2137</v>
          </cell>
          <cell r="B750" t="str">
            <v>HDA,3.5,6GB,IDE,IBM</v>
          </cell>
          <cell r="C750">
            <v>13905</v>
          </cell>
        </row>
        <row r="751">
          <cell r="A751" t="str">
            <v>661-2138</v>
          </cell>
          <cell r="B751" t="str">
            <v>HDA,3.5,8GB,IDE,PMG3</v>
          </cell>
          <cell r="C751">
            <v>18540</v>
          </cell>
        </row>
        <row r="752">
          <cell r="A752" t="str">
            <v>661-2140</v>
          </cell>
          <cell r="B752" t="str">
            <v>HDA,3.5,12GB,IDE,IBM</v>
          </cell>
          <cell r="C752">
            <v>16840.5</v>
          </cell>
        </row>
        <row r="753">
          <cell r="A753" t="str">
            <v>661-2141</v>
          </cell>
          <cell r="B753" t="str">
            <v>HDA,3.5,9GB,LVD,10K,SEA.</v>
          </cell>
          <cell r="C753">
            <v>18540</v>
          </cell>
        </row>
        <row r="754">
          <cell r="A754" t="str">
            <v>661-2142</v>
          </cell>
          <cell r="B754" t="str">
            <v>HDA,3.5,9GB,LVD,PMG3</v>
          </cell>
          <cell r="C754">
            <v>19158</v>
          </cell>
        </row>
        <row r="755">
          <cell r="A755" t="str">
            <v>661-2145</v>
          </cell>
          <cell r="B755" t="str">
            <v>DIMM,SDRAM,64MB,168-PIN</v>
          </cell>
          <cell r="C755">
            <v>6283</v>
          </cell>
        </row>
        <row r="756">
          <cell r="A756" t="str">
            <v>661-2146</v>
          </cell>
          <cell r="B756" t="str">
            <v>DIMM,SDRAM,128MB,168-PIN</v>
          </cell>
          <cell r="C756">
            <v>11536</v>
          </cell>
        </row>
        <row r="757">
          <cell r="A757" t="str">
            <v>661-2148</v>
          </cell>
          <cell r="B757" t="str">
            <v>CRD,3P,PCI,UW2,SINGLEPORT</v>
          </cell>
          <cell r="C757">
            <v>7622</v>
          </cell>
        </row>
        <row r="758">
          <cell r="A758" t="str">
            <v>661-2150</v>
          </cell>
          <cell r="B758" t="str">
            <v>CD,VIDEO,16MB,RAGE 128</v>
          </cell>
          <cell r="C758">
            <v>6952.5</v>
          </cell>
        </row>
        <row r="759">
          <cell r="A759" t="str">
            <v>661-2161</v>
          </cell>
          <cell r="B759" t="str">
            <v>DRIVE,ZIP,ATAPI</v>
          </cell>
          <cell r="C759">
            <v>4326</v>
          </cell>
        </row>
        <row r="760">
          <cell r="A760" t="str">
            <v>661-2162</v>
          </cell>
          <cell r="B760" t="str">
            <v>DRIVE,DVD-RAM,ATAPI</v>
          </cell>
          <cell r="C760">
            <v>19776</v>
          </cell>
        </row>
        <row r="761">
          <cell r="A761" t="str">
            <v>661-2163</v>
          </cell>
          <cell r="B761" t="str">
            <v>DRIVE,DVD 3RD GEN,ATAPI</v>
          </cell>
          <cell r="C761">
            <v>9270</v>
          </cell>
        </row>
        <row r="762">
          <cell r="A762" t="str">
            <v>661-2164</v>
          </cell>
          <cell r="B762" t="str">
            <v>CD-ROM,24X,ATAPI</v>
          </cell>
          <cell r="C762">
            <v>6592</v>
          </cell>
        </row>
        <row r="763">
          <cell r="A763" t="str">
            <v>661-2165</v>
          </cell>
          <cell r="B763" t="str">
            <v>CD,PROC,266MHZ</v>
          </cell>
          <cell r="C763">
            <v>13184</v>
          </cell>
        </row>
        <row r="764">
          <cell r="A764" t="str">
            <v>661-2166</v>
          </cell>
          <cell r="B764" t="str">
            <v>BOARD,ANALOG/VIDEO,REVII</v>
          </cell>
          <cell r="C764">
            <v>3965.5</v>
          </cell>
        </row>
        <row r="765">
          <cell r="A765" t="str">
            <v>661-2167</v>
          </cell>
          <cell r="B765" t="str">
            <v>BD,POWER SUPPLY,REVII</v>
          </cell>
          <cell r="C765">
            <v>4326</v>
          </cell>
        </row>
        <row r="766">
          <cell r="A766" t="str">
            <v>661-2168</v>
          </cell>
          <cell r="B766" t="str">
            <v>WHLUNIT,15FPD,REVII</v>
          </cell>
          <cell r="C766">
            <v>66950</v>
          </cell>
        </row>
        <row r="767">
          <cell r="A767" t="str">
            <v>661-2170</v>
          </cell>
          <cell r="B767" t="str">
            <v>CD,PCI 3P,4PORT,100MB ENET</v>
          </cell>
          <cell r="C767">
            <v>11896.5</v>
          </cell>
        </row>
        <row r="768">
          <cell r="A768" t="str">
            <v>661-2171</v>
          </cell>
          <cell r="B768" t="str">
            <v>CD,PCI 3P,UW2,DUAL PORT</v>
          </cell>
          <cell r="C768">
            <v>10300</v>
          </cell>
        </row>
        <row r="769">
          <cell r="A769" t="str">
            <v>661-2172</v>
          </cell>
          <cell r="B769" t="str">
            <v>CD,PCI,3P,1GB ENET</v>
          </cell>
          <cell r="C769">
            <v>35998.5</v>
          </cell>
        </row>
        <row r="770">
          <cell r="A770" t="str">
            <v>661-2174</v>
          </cell>
          <cell r="B770" t="str">
            <v>BD,MAINLOGIC,8MB SGRAM,W/DVD</v>
          </cell>
          <cell r="C770">
            <v>22763</v>
          </cell>
        </row>
        <row r="771">
          <cell r="A771" t="str">
            <v>661-2175</v>
          </cell>
          <cell r="B771" t="str">
            <v>CARD,POWERSUPPLY</v>
          </cell>
          <cell r="C771">
            <v>5098.5</v>
          </cell>
        </row>
        <row r="772">
          <cell r="A772" t="str">
            <v>661-2176</v>
          </cell>
          <cell r="B772" t="str">
            <v>CARD, SOUND</v>
          </cell>
          <cell r="C772">
            <v>5562</v>
          </cell>
        </row>
        <row r="773">
          <cell r="A773" t="str">
            <v>661-2177</v>
          </cell>
          <cell r="B773" t="str">
            <v>DISPLAY,LCD,14.1 SAMSUNG</v>
          </cell>
          <cell r="C773">
            <v>35483.5</v>
          </cell>
        </row>
        <row r="774">
          <cell r="A774" t="str">
            <v>661-2179</v>
          </cell>
          <cell r="B774" t="str">
            <v>HDA,2.5,6GB,IDE</v>
          </cell>
          <cell r="C774">
            <v>17613</v>
          </cell>
        </row>
        <row r="775">
          <cell r="A775" t="str">
            <v>661-2181</v>
          </cell>
          <cell r="B775" t="str">
            <v>CARD,MPU,333MHZ</v>
          </cell>
          <cell r="C775">
            <v>22093.5</v>
          </cell>
        </row>
        <row r="776">
          <cell r="A776" t="str">
            <v>661-2182</v>
          </cell>
          <cell r="B776" t="str">
            <v>CARD,MPU,400MHZ</v>
          </cell>
          <cell r="C776">
            <v>27552.5</v>
          </cell>
        </row>
        <row r="777">
          <cell r="A777" t="str">
            <v>661-2183</v>
          </cell>
          <cell r="B777" t="str">
            <v>BATTERY,LION,50WR</v>
          </cell>
          <cell r="C777">
            <v>7416</v>
          </cell>
        </row>
        <row r="778">
          <cell r="A778" t="str">
            <v>661-2185</v>
          </cell>
          <cell r="B778" t="str">
            <v>HDA,1.6,36GB,LVD,PMG3 B/W</v>
          </cell>
          <cell r="C778">
            <v>31003</v>
          </cell>
        </row>
        <row r="779">
          <cell r="A779" t="str">
            <v>661-2186</v>
          </cell>
          <cell r="B779" t="str">
            <v>MODEM,V.90,US/ASIA (V.90 INT)</v>
          </cell>
          <cell r="C779">
            <v>4635</v>
          </cell>
        </row>
        <row r="780">
          <cell r="A780" t="str">
            <v>661-2187</v>
          </cell>
          <cell r="B780" t="str">
            <v>BD,MAINLOGIC,8MB SGRAM,W/ODVD</v>
          </cell>
          <cell r="C780">
            <v>19003.5</v>
          </cell>
        </row>
        <row r="781">
          <cell r="A781" t="str">
            <v>661-2188</v>
          </cell>
          <cell r="B781" t="str">
            <v>MODULE,CD/BEZEL ASSY</v>
          </cell>
          <cell r="C781">
            <v>7519</v>
          </cell>
        </row>
        <row r="782">
          <cell r="A782" t="str">
            <v>661-2189</v>
          </cell>
          <cell r="B782" t="str">
            <v>MODULE,DVD/BEZEL ASSY</v>
          </cell>
          <cell r="C782">
            <v>11124</v>
          </cell>
        </row>
        <row r="783">
          <cell r="A783" t="str">
            <v>661-2190</v>
          </cell>
          <cell r="B783" t="str">
            <v>SDRAM,128MB,100MHZ,SHORT</v>
          </cell>
          <cell r="C783">
            <v>18076.5</v>
          </cell>
        </row>
        <row r="784">
          <cell r="A784" t="str">
            <v>661-2191</v>
          </cell>
          <cell r="B784" t="str">
            <v>LCCD-ROM,32X,ATAPI,MKE/PAN</v>
          </cell>
          <cell r="C784">
            <v>5974</v>
          </cell>
        </row>
        <row r="785">
          <cell r="A785" t="str">
            <v>661-2193</v>
          </cell>
          <cell r="B785" t="str">
            <v>CD,PROC,233MHZ,512K,REV III</v>
          </cell>
          <cell r="C785">
            <v>11227</v>
          </cell>
        </row>
        <row r="786">
          <cell r="A786" t="str">
            <v>661-2194</v>
          </cell>
          <cell r="B786" t="str">
            <v>LOGIC BD,VER 2,PMG3</v>
          </cell>
          <cell r="C786">
            <v>22763</v>
          </cell>
        </row>
        <row r="787">
          <cell r="A787" t="str">
            <v>661-2195</v>
          </cell>
          <cell r="B787" t="str">
            <v>SDRAM,64MB,100MHZ,CL3,SODIMM</v>
          </cell>
          <cell r="C787">
            <v>10918</v>
          </cell>
        </row>
        <row r="788">
          <cell r="A788" t="str">
            <v>661-2201</v>
          </cell>
          <cell r="B788" t="str">
            <v>CD,PROC,333MHZ</v>
          </cell>
          <cell r="C788">
            <v>16171</v>
          </cell>
        </row>
        <row r="789">
          <cell r="A789" t="str">
            <v>661-2202</v>
          </cell>
          <cell r="B789" t="str">
            <v>SDRAM,,256MB,100MHZ</v>
          </cell>
          <cell r="C789">
            <v>34762.5</v>
          </cell>
        </row>
        <row r="790">
          <cell r="A790" t="str">
            <v>661-2203</v>
          </cell>
          <cell r="B790" t="str">
            <v>HDA,3.5,18GB,LVD,10K,PMG3 B&amp;W</v>
          </cell>
          <cell r="C790">
            <v>26059</v>
          </cell>
        </row>
        <row r="791">
          <cell r="A791" t="str">
            <v>661-2204</v>
          </cell>
          <cell r="B791" t="str">
            <v>PROCESSOR,450MHZ,PMG3 B&amp;W</v>
          </cell>
          <cell r="C791">
            <v>36256</v>
          </cell>
        </row>
        <row r="792">
          <cell r="A792" t="str">
            <v>661-2206</v>
          </cell>
          <cell r="B792" t="str">
            <v>ENCLOSURE/CHAS,V2,PMG3 B&amp;W</v>
          </cell>
          <cell r="C792">
            <v>4480.5</v>
          </cell>
        </row>
        <row r="793">
          <cell r="A793" t="str">
            <v>661-2207</v>
          </cell>
          <cell r="B793" t="str">
            <v>CD-ROM DRIVE,24X,VER.2</v>
          </cell>
          <cell r="C793">
            <v>6592</v>
          </cell>
        </row>
        <row r="794">
          <cell r="A794" t="str">
            <v>661-2208</v>
          </cell>
          <cell r="B794" t="str">
            <v>CRD,VIDEO,RAGE 128,16MB,V2</v>
          </cell>
          <cell r="C794">
            <v>7622</v>
          </cell>
        </row>
        <row r="795">
          <cell r="A795" t="str">
            <v>661-2211</v>
          </cell>
          <cell r="B795" t="str">
            <v>SVC,BOARD,LOGIC,400MHZ</v>
          </cell>
          <cell r="C795">
            <v>22763</v>
          </cell>
        </row>
        <row r="796">
          <cell r="A796" t="str">
            <v>661-2212</v>
          </cell>
          <cell r="B796" t="str">
            <v>BOARD,PWR/ANALOG</v>
          </cell>
          <cell r="C796">
            <v>5613.5</v>
          </cell>
        </row>
        <row r="797">
          <cell r="A797" t="str">
            <v>661-2213</v>
          </cell>
          <cell r="B797" t="str">
            <v>MODEM,US/CA/ASIA (V.90 INT)</v>
          </cell>
          <cell r="C797">
            <v>3965.5</v>
          </cell>
        </row>
        <row r="798">
          <cell r="A798" t="str">
            <v>661-2215</v>
          </cell>
          <cell r="B798" t="str">
            <v>SVC,MOD,AUST/NEWZEALAND/KOREA</v>
          </cell>
          <cell r="C798">
            <v>3965.5</v>
          </cell>
        </row>
        <row r="799">
          <cell r="A799" t="str">
            <v>661-2217</v>
          </cell>
          <cell r="B799" t="str">
            <v>DISPLAY,LCD,14.1,LG</v>
          </cell>
          <cell r="C799">
            <v>35483.5</v>
          </cell>
        </row>
        <row r="800">
          <cell r="A800" t="str">
            <v>661-2219</v>
          </cell>
          <cell r="B800" t="str">
            <v>SVC,CARD/WL</v>
          </cell>
          <cell r="C800">
            <v>6283</v>
          </cell>
        </row>
        <row r="801">
          <cell r="A801" t="str">
            <v>661-2220</v>
          </cell>
          <cell r="B801" t="str">
            <v>SVC,HDA,2,50,4GB,IDE,PB3400</v>
          </cell>
          <cell r="C801">
            <v>12566</v>
          </cell>
        </row>
        <row r="802">
          <cell r="A802" t="str">
            <v>661-2224</v>
          </cell>
          <cell r="B802" t="str">
            <v>CD ROM,24X,SLOT,ATAPI,MAC</v>
          </cell>
          <cell r="C802">
            <v>5613.5</v>
          </cell>
        </row>
        <row r="803">
          <cell r="A803" t="str">
            <v>661-2225</v>
          </cell>
          <cell r="B803" t="str">
            <v>SVC,DVD,4/24X,SLOT,ATAPI,MAC</v>
          </cell>
          <cell r="C803">
            <v>6952.5</v>
          </cell>
        </row>
        <row r="804">
          <cell r="A804" t="str">
            <v>661-2226</v>
          </cell>
          <cell r="B804" t="str">
            <v>SVC,DVD ROM,6X,ATAPI,SWT</v>
          </cell>
          <cell r="C804">
            <v>9270</v>
          </cell>
        </row>
        <row r="805">
          <cell r="A805" t="str">
            <v>661-2228</v>
          </cell>
          <cell r="B805" t="str">
            <v>HDA,3.5  ,6GB,5400/66,IDE</v>
          </cell>
          <cell r="C805">
            <v>12514.5</v>
          </cell>
        </row>
        <row r="806">
          <cell r="A806" t="str">
            <v>661-2231</v>
          </cell>
          <cell r="B806" t="str">
            <v>SVC,BOARD,CRT/VIDEO,VER2,CS21</v>
          </cell>
          <cell r="C806">
            <v>13441.5</v>
          </cell>
        </row>
        <row r="807">
          <cell r="A807" t="str">
            <v>661-2232</v>
          </cell>
          <cell r="B807" t="str">
            <v>SVC,WHOLE UNIT,TGA  FPD,DSKTO</v>
          </cell>
          <cell r="C807">
            <v>179168.5</v>
          </cell>
        </row>
        <row r="808">
          <cell r="A808" t="str">
            <v>661-2233</v>
          </cell>
          <cell r="B808" t="str">
            <v>SVC,WHOLE UNIT,TSMN FPD</v>
          </cell>
          <cell r="C808">
            <v>72100</v>
          </cell>
        </row>
        <row r="809">
          <cell r="A809" t="str">
            <v>661-2234</v>
          </cell>
          <cell r="B809" t="str">
            <v>HDA,2.5  ,18GB,4200RPM,ATA,PB</v>
          </cell>
          <cell r="C809">
            <v>25132</v>
          </cell>
        </row>
        <row r="810">
          <cell r="A810" t="str">
            <v>661-2235</v>
          </cell>
          <cell r="B810" t="str">
            <v>WHOLE UNIT,ASD 21  ,NORTH,V2</v>
          </cell>
          <cell r="C810">
            <v>72615</v>
          </cell>
        </row>
        <row r="811">
          <cell r="A811" t="str">
            <v>661-2236</v>
          </cell>
          <cell r="B811" t="str">
            <v>WHOLE UNIT,17   S/DSPL,NORTH,</v>
          </cell>
          <cell r="C811">
            <v>28325</v>
          </cell>
        </row>
        <row r="812">
          <cell r="A812" t="str">
            <v>661-2237</v>
          </cell>
          <cell r="B812" t="str">
            <v>WHOLE UNIT,ASD 21  ,EQUATOR,V</v>
          </cell>
          <cell r="C812">
            <v>72615</v>
          </cell>
        </row>
        <row r="813">
          <cell r="A813" t="str">
            <v>661-2242</v>
          </cell>
          <cell r="B813" t="str">
            <v>HDA,2.5,6GB,9.5,4200,ATA/66</v>
          </cell>
          <cell r="C813">
            <v>14935</v>
          </cell>
        </row>
        <row r="814">
          <cell r="A814" t="str">
            <v>661-2243</v>
          </cell>
          <cell r="B814" t="str">
            <v>HDA,2.5,12GB,4200,ATA66,PB</v>
          </cell>
          <cell r="C814">
            <v>21424</v>
          </cell>
        </row>
        <row r="815">
          <cell r="A815" t="str">
            <v>661-2244</v>
          </cell>
          <cell r="B815" t="str">
            <v>DVD-ROM, 6X, ATAPI</v>
          </cell>
          <cell r="C815">
            <v>12514.5</v>
          </cell>
        </row>
        <row r="816">
          <cell r="A816" t="str">
            <v>661-2245</v>
          </cell>
          <cell r="B816" t="str">
            <v>HDA,3.5  ,13GB,5400,ATA66,P5</v>
          </cell>
          <cell r="C816">
            <v>18797.5</v>
          </cell>
        </row>
        <row r="817">
          <cell r="A817" t="str">
            <v>661-2251</v>
          </cell>
          <cell r="B817" t="str">
            <v>BD LOGIC</v>
          </cell>
          <cell r="C817">
            <v>29355</v>
          </cell>
        </row>
        <row r="818">
          <cell r="A818" t="str">
            <v>661-2253</v>
          </cell>
          <cell r="B818" t="str">
            <v>BOARD,LOGIC</v>
          </cell>
          <cell r="C818">
            <v>31312</v>
          </cell>
        </row>
        <row r="819">
          <cell r="A819" t="str">
            <v>661-2254</v>
          </cell>
          <cell r="B819" t="str">
            <v>MPU,400MHZ</v>
          </cell>
          <cell r="C819">
            <v>34762.5</v>
          </cell>
        </row>
        <row r="820">
          <cell r="A820" t="str">
            <v>661-2256</v>
          </cell>
          <cell r="B820" t="str">
            <v>POWER SUPPLY</v>
          </cell>
          <cell r="C820">
            <v>4326</v>
          </cell>
        </row>
        <row r="821">
          <cell r="A821" t="str">
            <v>661-2263</v>
          </cell>
          <cell r="B821" t="str">
            <v>ZIP DRIVES,OPHRA III</v>
          </cell>
          <cell r="C821">
            <v>4120</v>
          </cell>
        </row>
        <row r="822">
          <cell r="A822" t="str">
            <v>661-2264</v>
          </cell>
          <cell r="B822" t="str">
            <v>POWERSUPPLY,REDUNDANT</v>
          </cell>
          <cell r="C822">
            <v>8240</v>
          </cell>
        </row>
        <row r="823">
          <cell r="A823" t="str">
            <v>661-2273</v>
          </cell>
          <cell r="B823" t="str">
            <v>CARD,GRAPICS,AGP,RAGE 128 PRO</v>
          </cell>
          <cell r="C823">
            <v>7622</v>
          </cell>
        </row>
        <row r="824">
          <cell r="A824" t="str">
            <v>661-2274</v>
          </cell>
          <cell r="B824" t="str">
            <v>CD,PCI,3P,UW2,DUALCHAN</v>
          </cell>
          <cell r="C824">
            <v>9888</v>
          </cell>
        </row>
        <row r="825">
          <cell r="A825" t="str">
            <v>661-2275</v>
          </cell>
          <cell r="B825" t="str">
            <v>SDRAM,512MB,PC100,168P</v>
          </cell>
          <cell r="C825">
            <v>24720</v>
          </cell>
        </row>
        <row r="826">
          <cell r="A826" t="str">
            <v>661-2276</v>
          </cell>
          <cell r="B826" t="str">
            <v>CARD,ULTRA SCSI,REV 2</v>
          </cell>
          <cell r="C826">
            <v>4944</v>
          </cell>
        </row>
        <row r="827">
          <cell r="A827" t="str">
            <v>661-2278</v>
          </cell>
          <cell r="B827" t="str">
            <v>PROCESSOR,350MHZ MPU, P5</v>
          </cell>
          <cell r="C827">
            <v>26368</v>
          </cell>
        </row>
        <row r="828">
          <cell r="A828" t="str">
            <v>661-2279</v>
          </cell>
          <cell r="B828" t="str">
            <v>PROC,350MHZ MPU, P4</v>
          </cell>
          <cell r="C828">
            <v>29664</v>
          </cell>
        </row>
        <row r="829">
          <cell r="A829" t="str">
            <v>661-2281</v>
          </cell>
          <cell r="B829" t="str">
            <v>SDRAM,64MB,PC100,SODIMM</v>
          </cell>
          <cell r="C829">
            <v>5613.5</v>
          </cell>
        </row>
        <row r="830">
          <cell r="A830" t="str">
            <v>661-2282</v>
          </cell>
          <cell r="B830" t="str">
            <v>SVC,SDRAM,128MB,PC100,SODIMM</v>
          </cell>
          <cell r="C830">
            <v>6540.5</v>
          </cell>
        </row>
        <row r="831">
          <cell r="A831" t="str">
            <v>661-2284</v>
          </cell>
          <cell r="B831" t="str">
            <v>BOARD,MPU,400MHZ</v>
          </cell>
          <cell r="C831">
            <v>29406.5</v>
          </cell>
        </row>
        <row r="832">
          <cell r="A832" t="str">
            <v>661-2285</v>
          </cell>
          <cell r="B832" t="str">
            <v>BOARD,MPU,500MHZ</v>
          </cell>
          <cell r="C832">
            <v>35638</v>
          </cell>
        </row>
        <row r="833">
          <cell r="A833" t="str">
            <v>661-2286</v>
          </cell>
          <cell r="B833" t="str">
            <v>BOARD, I/O LOGIC</v>
          </cell>
          <cell r="C833">
            <v>24359.5</v>
          </cell>
        </row>
        <row r="834">
          <cell r="A834" t="str">
            <v>661-2287</v>
          </cell>
          <cell r="B834" t="str">
            <v>BOARD, POWER SUP</v>
          </cell>
          <cell r="C834">
            <v>6592</v>
          </cell>
        </row>
        <row r="835">
          <cell r="A835" t="str">
            <v>661-2288</v>
          </cell>
          <cell r="B835" t="str">
            <v>BOARD,SOUND</v>
          </cell>
          <cell r="C835">
            <v>6592</v>
          </cell>
        </row>
        <row r="836">
          <cell r="A836" t="str">
            <v>661-2289</v>
          </cell>
          <cell r="B836" t="str">
            <v>DISPLAY,LCD,14.1",SAMSUNG</v>
          </cell>
          <cell r="C836">
            <v>35483.5</v>
          </cell>
        </row>
        <row r="837">
          <cell r="A837" t="str">
            <v>661-2292</v>
          </cell>
          <cell r="B837" t="str">
            <v>CARD,128 RAGE PRO,AGP,P5.5</v>
          </cell>
          <cell r="C837">
            <v>7931</v>
          </cell>
        </row>
        <row r="838">
          <cell r="A838" t="str">
            <v>661-2294</v>
          </cell>
          <cell r="B838" t="str">
            <v>HDA,3.5"",10GB,7200/66,ATA,P1</v>
          </cell>
          <cell r="C838">
            <v>13184</v>
          </cell>
        </row>
        <row r="839">
          <cell r="A839" t="str">
            <v>661-2295</v>
          </cell>
          <cell r="B839" t="str">
            <v>BATTERY,NEWCHEM</v>
          </cell>
          <cell r="C839">
            <v>5974</v>
          </cell>
        </row>
        <row r="840">
          <cell r="A840" t="str">
            <v>661-2298</v>
          </cell>
          <cell r="B840" t="str">
            <v>HDA,2.5"",4GB,IDE/4200,PB101</v>
          </cell>
          <cell r="C840">
            <v>12566</v>
          </cell>
        </row>
        <row r="841">
          <cell r="A841" t="str">
            <v>661-2299</v>
          </cell>
          <cell r="B841" t="str">
            <v>HDA,3.5""X1"",20GB,7200/66,P1</v>
          </cell>
          <cell r="C841">
            <v>22454</v>
          </cell>
        </row>
        <row r="842">
          <cell r="A842" t="str">
            <v>661-2300</v>
          </cell>
          <cell r="B842" t="str">
            <v>HDA,3.5X1"",27GB,7200/66,P10</v>
          </cell>
          <cell r="C842">
            <v>24720</v>
          </cell>
        </row>
        <row r="843">
          <cell r="A843" t="str">
            <v>661-2302</v>
          </cell>
          <cell r="B843" t="str">
            <v>MLB,100 BASE</v>
          </cell>
          <cell r="C843">
            <v>29664</v>
          </cell>
        </row>
        <row r="844">
          <cell r="A844" t="str">
            <v>661-2303</v>
          </cell>
          <cell r="B844" t="str">
            <v>POWER SUPPLY,237W</v>
          </cell>
          <cell r="C844">
            <v>9579</v>
          </cell>
        </row>
        <row r="845">
          <cell r="A845" t="str">
            <v>661-2305</v>
          </cell>
          <cell r="B845" t="str">
            <v>MPU,450MHZ,2.8,MULTI PROCESSO</v>
          </cell>
          <cell r="C845">
            <v>36256</v>
          </cell>
        </row>
        <row r="846">
          <cell r="A846" t="str">
            <v>661-2309</v>
          </cell>
          <cell r="B846" t="str">
            <v>MODEM,V.90,US,CAN,JPN (V90 INT</v>
          </cell>
          <cell r="C846">
            <v>2678</v>
          </cell>
        </row>
        <row r="847">
          <cell r="A847" t="str">
            <v>661-2315</v>
          </cell>
          <cell r="B847" t="str">
            <v>BOARD,PWR/ANALOG/NECK,REV II</v>
          </cell>
          <cell r="C847">
            <v>3965.5</v>
          </cell>
        </row>
        <row r="848">
          <cell r="A848" t="str">
            <v>661-2316</v>
          </cell>
          <cell r="B848" t="str">
            <v>BOARD,LOGIC,400MHZ,REV II</v>
          </cell>
          <cell r="C848">
            <v>21115</v>
          </cell>
        </row>
        <row r="849">
          <cell r="A849" t="str">
            <v>661-2317</v>
          </cell>
          <cell r="B849" t="str">
            <v>MLB,350MHZ,VER II</v>
          </cell>
          <cell r="C849">
            <v>19776</v>
          </cell>
        </row>
        <row r="850">
          <cell r="A850" t="str">
            <v>661-2321</v>
          </cell>
          <cell r="B850" t="str">
            <v>HDA,3.5"",36GB,10K,SCSI</v>
          </cell>
          <cell r="C850">
            <v>63808.5</v>
          </cell>
        </row>
        <row r="851">
          <cell r="A851" t="str">
            <v>661-2322</v>
          </cell>
          <cell r="B851" t="str">
            <v>HDA,3.5"",30GB,7200/ATA66</v>
          </cell>
          <cell r="C851">
            <v>19467</v>
          </cell>
        </row>
        <row r="852">
          <cell r="A852" t="str">
            <v>661-2324</v>
          </cell>
          <cell r="B852" t="str">
            <v>MODEM,V.90/DSL W/O RJ1</v>
          </cell>
          <cell r="C852">
            <v>4171.5</v>
          </cell>
        </row>
        <row r="853">
          <cell r="A853" t="str">
            <v>661-2325</v>
          </cell>
          <cell r="B853" t="str">
            <v>MPU,500MHZ,DUAL PROC</v>
          </cell>
          <cell r="C853">
            <v>42848</v>
          </cell>
        </row>
        <row r="854">
          <cell r="A854" t="str">
            <v>661-2327</v>
          </cell>
          <cell r="B854" t="str">
            <v>HDA,3.5X1"",20GB,5400/ATA66</v>
          </cell>
          <cell r="C854">
            <v>22454</v>
          </cell>
        </row>
        <row r="855">
          <cell r="A855" t="str">
            <v>661-2328</v>
          </cell>
          <cell r="B855" t="str">
            <v>HDA,2.5X9.5,10GB,4200/66</v>
          </cell>
          <cell r="C855">
            <v>19724.5</v>
          </cell>
        </row>
        <row r="856">
          <cell r="A856" t="str">
            <v>661-2329</v>
          </cell>
          <cell r="B856" t="str">
            <v>MLB</v>
          </cell>
          <cell r="C856">
            <v>20600</v>
          </cell>
        </row>
        <row r="857">
          <cell r="A857" t="str">
            <v>661-2330</v>
          </cell>
          <cell r="B857" t="str">
            <v>BD,RAGE 128 PRO,GRAPHICS</v>
          </cell>
          <cell r="C857">
            <v>7931</v>
          </cell>
        </row>
        <row r="858">
          <cell r="A858" t="str">
            <v>661-2331</v>
          </cell>
          <cell r="B858" t="str">
            <v>MLB W/GIGABIT</v>
          </cell>
          <cell r="C858">
            <v>16480</v>
          </cell>
        </row>
        <row r="859">
          <cell r="A859" t="str">
            <v>661-2332</v>
          </cell>
          <cell r="B859" t="str">
            <v>POWER SUPPLY,338W</v>
          </cell>
          <cell r="C859">
            <v>3244.5</v>
          </cell>
        </row>
        <row r="860">
          <cell r="A860" t="str">
            <v>661-2333</v>
          </cell>
          <cell r="B860" t="str">
            <v>HDA,3.5"",20GB,5400/66</v>
          </cell>
          <cell r="C860">
            <v>14832</v>
          </cell>
        </row>
        <row r="861">
          <cell r="A861" t="str">
            <v>661-2334</v>
          </cell>
          <cell r="B861" t="str">
            <v>ZIP DRIVE,250,ATAPI,IOMEGA</v>
          </cell>
          <cell r="C861">
            <v>4120</v>
          </cell>
        </row>
        <row r="862">
          <cell r="A862" t="str">
            <v>661-2335</v>
          </cell>
          <cell r="B862" t="str">
            <v>HDA,3.5"",20GB,4400/66</v>
          </cell>
          <cell r="C862">
            <v>22454</v>
          </cell>
        </row>
        <row r="863">
          <cell r="A863" t="str">
            <v>661-2336</v>
          </cell>
          <cell r="B863" t="str">
            <v>HDA,3.5"",30GB,5400/66</v>
          </cell>
          <cell r="C863">
            <v>9836.5</v>
          </cell>
        </row>
        <row r="864">
          <cell r="A864" t="str">
            <v>661-2339</v>
          </cell>
          <cell r="B864" t="str">
            <v>BD,LOGIC,400MHZ</v>
          </cell>
          <cell r="C864">
            <v>19776</v>
          </cell>
        </row>
        <row r="865">
          <cell r="A865" t="str">
            <v>661-2340</v>
          </cell>
          <cell r="B865" t="str">
            <v>BD,LOGIC,450MHZ</v>
          </cell>
          <cell r="C865">
            <v>21115</v>
          </cell>
        </row>
        <row r="866">
          <cell r="A866" t="str">
            <v>661-2341</v>
          </cell>
          <cell r="B866" t="str">
            <v>BD,LOGIC,500MHZ</v>
          </cell>
          <cell r="C866">
            <v>39552</v>
          </cell>
        </row>
        <row r="867">
          <cell r="A867" t="str">
            <v>661-2342</v>
          </cell>
          <cell r="B867" t="str">
            <v>DVD-ROM,6X,SLOT</v>
          </cell>
          <cell r="C867">
            <v>6952.5</v>
          </cell>
        </row>
        <row r="868">
          <cell r="A868" t="str">
            <v>661-2343</v>
          </cell>
          <cell r="B868" t="str">
            <v>MODEM,56K,V.90,W/RJ11</v>
          </cell>
          <cell r="C868">
            <v>3965.5</v>
          </cell>
        </row>
        <row r="869">
          <cell r="A869" t="str">
            <v>661-2344</v>
          </cell>
          <cell r="B869" t="str">
            <v>HDA,3.5"",10GB,5400/66</v>
          </cell>
          <cell r="C869">
            <v>13184</v>
          </cell>
        </row>
        <row r="870">
          <cell r="A870" t="str">
            <v>661-2345</v>
          </cell>
          <cell r="B870" t="str">
            <v>DVD-RAM,2X,4.7GB,41MM,TRAY</v>
          </cell>
          <cell r="C870">
            <v>27398</v>
          </cell>
        </row>
        <row r="871">
          <cell r="A871" t="str">
            <v>661-2346</v>
          </cell>
          <cell r="B871" t="str">
            <v>CD-ROM,24X,SLOT,17MM,ATAPI</v>
          </cell>
          <cell r="C871">
            <v>5613.5</v>
          </cell>
        </row>
        <row r="872">
          <cell r="A872" t="str">
            <v>661-2348</v>
          </cell>
          <cell r="B872" t="str">
            <v>HDA,2.5",12GB,4200/66,PBG3</v>
          </cell>
          <cell r="C872">
            <v>21424</v>
          </cell>
        </row>
        <row r="873">
          <cell r="A873" t="str">
            <v>661-2349</v>
          </cell>
          <cell r="B873" t="str">
            <v>WHOLE UNIT,17" DISPLAY NORTH</v>
          </cell>
          <cell r="C873">
            <v>25750</v>
          </cell>
        </row>
        <row r="874">
          <cell r="A874" t="str">
            <v>661-2353</v>
          </cell>
          <cell r="B874" t="str">
            <v>BD, FIREWIRE</v>
          </cell>
          <cell r="C874">
            <v>5098.5</v>
          </cell>
        </row>
        <row r="875">
          <cell r="A875" t="str">
            <v>661-2354</v>
          </cell>
          <cell r="B875" t="str">
            <v>MPU,400,UNI</v>
          </cell>
          <cell r="C875">
            <v>31312</v>
          </cell>
        </row>
        <row r="876">
          <cell r="A876" t="str">
            <v>661-2355</v>
          </cell>
          <cell r="B876" t="str">
            <v>HDA,3.5"",72GB,10K/U3 SCSI</v>
          </cell>
          <cell r="C876">
            <v>42178.5</v>
          </cell>
        </row>
        <row r="877">
          <cell r="A877" t="str">
            <v>661-2356</v>
          </cell>
          <cell r="B877" t="str">
            <v>MPU,500MHZ,UNI</v>
          </cell>
          <cell r="C877">
            <v>35638</v>
          </cell>
        </row>
        <row r="878">
          <cell r="A878" t="str">
            <v>661-2357</v>
          </cell>
          <cell r="B878" t="str">
            <v>MPU,450MHZ</v>
          </cell>
          <cell r="C878">
            <v>32342</v>
          </cell>
        </row>
        <row r="879">
          <cell r="A879" t="str">
            <v>661-2360</v>
          </cell>
          <cell r="B879" t="str">
            <v>CARD,RAGE PRO 6,GRAPHICS</v>
          </cell>
          <cell r="C879">
            <v>8600.5</v>
          </cell>
        </row>
        <row r="880">
          <cell r="A880" t="str">
            <v>661-2361</v>
          </cell>
          <cell r="B880" t="str">
            <v>HDA,3.5"",10GB,4400/66</v>
          </cell>
          <cell r="C880">
            <v>13184</v>
          </cell>
        </row>
        <row r="881">
          <cell r="A881" t="str">
            <v>661-2362</v>
          </cell>
          <cell r="B881" t="str">
            <v>HDA,3.5"",30GB,4400/66</v>
          </cell>
          <cell r="C881">
            <v>24720</v>
          </cell>
        </row>
        <row r="882">
          <cell r="A882" t="str">
            <v>661-2365</v>
          </cell>
          <cell r="B882" t="str">
            <v>CARD,ULTRA 160,SCSI,3P</v>
          </cell>
          <cell r="C882">
            <v>15656</v>
          </cell>
        </row>
        <row r="883">
          <cell r="A883" t="str">
            <v>661-2366</v>
          </cell>
          <cell r="B883" t="str">
            <v>SVC,WHOLE UNIT,15" FPD (M2454)</v>
          </cell>
          <cell r="C883">
            <v>30848.5</v>
          </cell>
        </row>
        <row r="884">
          <cell r="A884" t="str">
            <v>661-2367</v>
          </cell>
          <cell r="B884" t="str">
            <v>SVC,WHOLE UNIT,22""FLD,REV 2</v>
          </cell>
          <cell r="C884">
            <v>128698.5</v>
          </cell>
        </row>
        <row r="885">
          <cell r="A885" t="str">
            <v>661-2369</v>
          </cell>
          <cell r="B885" t="str">
            <v>DVD ROM, 4/24X,SLOT,SR-8184</v>
          </cell>
          <cell r="C885">
            <v>6952.5</v>
          </cell>
        </row>
        <row r="886">
          <cell r="A886" t="str">
            <v>661-2371</v>
          </cell>
          <cell r="B886" t="str">
            <v>DVD ROM,6X,DRN-8080B</v>
          </cell>
          <cell r="C886">
            <v>12514.5</v>
          </cell>
        </row>
        <row r="887">
          <cell r="A887" t="str">
            <v>661-2373</v>
          </cell>
          <cell r="B887" t="str">
            <v>HDA, 3.5" 7GB,5400/66</v>
          </cell>
          <cell r="C887">
            <v>11896.5</v>
          </cell>
        </row>
        <row r="888">
          <cell r="A888" t="str">
            <v>661-2374</v>
          </cell>
          <cell r="B888" t="str">
            <v>BD,LOGIC,350MHZ</v>
          </cell>
          <cell r="C888">
            <v>16171</v>
          </cell>
        </row>
        <row r="889">
          <cell r="A889" t="str">
            <v>661-2376</v>
          </cell>
          <cell r="B889" t="str">
            <v>DVD-ROM,8X,TRAY,HITACH,GD-7000</v>
          </cell>
          <cell r="C889">
            <v>14626</v>
          </cell>
        </row>
        <row r="890">
          <cell r="A890" t="str">
            <v>661-2379</v>
          </cell>
          <cell r="B890" t="str">
            <v>WHOLE UNIT,17'DSPLY,EQUAT</v>
          </cell>
          <cell r="C890">
            <v>25750</v>
          </cell>
        </row>
        <row r="891">
          <cell r="A891" t="str">
            <v>661-2380</v>
          </cell>
          <cell r="B891" t="str">
            <v>HDA,2.5"",4GB,IDE W/BRACKET</v>
          </cell>
          <cell r="C891">
            <v>10557.5</v>
          </cell>
        </row>
        <row r="892">
          <cell r="A892" t="str">
            <v>661-2381</v>
          </cell>
          <cell r="B892" t="str">
            <v>HDA, 2.5" 20GB, 4200/66</v>
          </cell>
          <cell r="C892">
            <v>25132</v>
          </cell>
        </row>
        <row r="893">
          <cell r="A893" t="str">
            <v>661-2382</v>
          </cell>
          <cell r="B893" t="str">
            <v>HDA,2.5",30GB,4200/66,12.5MM</v>
          </cell>
          <cell r="C893">
            <v>17870.5</v>
          </cell>
        </row>
        <row r="894">
          <cell r="A894" t="str">
            <v>661-2386</v>
          </cell>
          <cell r="B894" t="str">
            <v>MPU,400MHZ,UNI,PB</v>
          </cell>
          <cell r="C894">
            <v>29406.5</v>
          </cell>
        </row>
        <row r="895">
          <cell r="A895" t="str">
            <v>661-2387</v>
          </cell>
          <cell r="B895" t="str">
            <v>MPU,500MHZ,UNI,PB</v>
          </cell>
          <cell r="C895">
            <v>35638</v>
          </cell>
        </row>
        <row r="896">
          <cell r="A896" t="str">
            <v>661-2389</v>
          </cell>
          <cell r="B896" t="str">
            <v>MPU,533MHZ,DUAL PROC</v>
          </cell>
          <cell r="C896">
            <v>57062</v>
          </cell>
        </row>
        <row r="897">
          <cell r="A897" t="str">
            <v>661-2392</v>
          </cell>
          <cell r="B897" t="str">
            <v>CARD,CHNL,UL 3D,ULTRA SCSI</v>
          </cell>
          <cell r="C897">
            <v>17716</v>
          </cell>
        </row>
        <row r="898">
          <cell r="A898" t="str">
            <v>661-2393</v>
          </cell>
          <cell r="B898" t="str">
            <v>HDA,3.5,60GB,7200/66</v>
          </cell>
          <cell r="C898">
            <v>14626</v>
          </cell>
        </row>
        <row r="899">
          <cell r="A899" t="str">
            <v>661-2394</v>
          </cell>
          <cell r="B899" t="str">
            <v>HDA,3.5,40GB,7200/66</v>
          </cell>
          <cell r="C899">
            <v>23587</v>
          </cell>
        </row>
        <row r="900">
          <cell r="A900" t="str">
            <v>661-2396</v>
          </cell>
          <cell r="B900" t="str">
            <v>HDA,3.5,36GB,10K,SCSI</v>
          </cell>
          <cell r="C900">
            <v>45320</v>
          </cell>
        </row>
        <row r="901">
          <cell r="A901" t="str">
            <v>661-2397</v>
          </cell>
          <cell r="B901" t="str">
            <v>MLB</v>
          </cell>
          <cell r="C901">
            <v>18540</v>
          </cell>
        </row>
        <row r="902">
          <cell r="A902" t="str">
            <v>661-2398</v>
          </cell>
          <cell r="B902" t="str">
            <v>DIMM,SDRAM,128MB,PC133,168P</v>
          </cell>
          <cell r="C902">
            <v>7828</v>
          </cell>
        </row>
        <row r="903">
          <cell r="A903" t="str">
            <v>661-2399</v>
          </cell>
          <cell r="B903" t="str">
            <v>DIMM,SDRAM,256MB,PC133,168P</v>
          </cell>
          <cell r="C903">
            <v>11948</v>
          </cell>
        </row>
        <row r="904">
          <cell r="A904" t="str">
            <v>661-2401</v>
          </cell>
          <cell r="B904" t="str">
            <v>CD-RW,8X,41MM,1/2H,DRWR</v>
          </cell>
          <cell r="C904">
            <v>14626</v>
          </cell>
        </row>
        <row r="905">
          <cell r="A905" t="str">
            <v>661-2402</v>
          </cell>
          <cell r="B905" t="str">
            <v>MPU,466MHZ,UNI</v>
          </cell>
          <cell r="C905">
            <v>32342</v>
          </cell>
        </row>
        <row r="906">
          <cell r="A906" t="str">
            <v>661-2403</v>
          </cell>
          <cell r="B906" t="str">
            <v>MPU,533MHZ,UNI</v>
          </cell>
          <cell r="C906">
            <v>44702</v>
          </cell>
        </row>
        <row r="907">
          <cell r="A907" t="str">
            <v>661-2407</v>
          </cell>
          <cell r="B907" t="str">
            <v>CARD,VIDEO,NV20 APG,GRAPHICS</v>
          </cell>
          <cell r="C907">
            <v>19776</v>
          </cell>
        </row>
        <row r="908">
          <cell r="A908" t="str">
            <v>661-2408</v>
          </cell>
          <cell r="B908" t="str">
            <v>CARD,VIDEO,NV11 APG,GRAPHICS</v>
          </cell>
          <cell r="C908">
            <v>10300</v>
          </cell>
        </row>
        <row r="909">
          <cell r="A909" t="str">
            <v>661-2409</v>
          </cell>
          <cell r="B909" t="str">
            <v>CD,24X,41MM,1/2H,DRWR</v>
          </cell>
          <cell r="C909">
            <v>5304.5</v>
          </cell>
        </row>
        <row r="910">
          <cell r="A910" t="str">
            <v>661-2410</v>
          </cell>
          <cell r="B910" t="str">
            <v>HDA,3.5,30GB,5400/66 ATA</v>
          </cell>
          <cell r="C910">
            <v>19467</v>
          </cell>
        </row>
        <row r="911">
          <cell r="A911" t="str">
            <v>661-2411</v>
          </cell>
          <cell r="B911" t="str">
            <v>DVD-X,41MM,T,PIO/CMBO</v>
          </cell>
          <cell r="C911">
            <v>25338</v>
          </cell>
        </row>
        <row r="912">
          <cell r="A912" t="str">
            <v>661-2412</v>
          </cell>
          <cell r="B912" t="str">
            <v>PWR SUPPLY ASSY,338W</v>
          </cell>
          <cell r="C912">
            <v>3244.5</v>
          </cell>
        </row>
        <row r="913">
          <cell r="A913" t="str">
            <v>661-2414</v>
          </cell>
          <cell r="B913" t="str">
            <v>MPU,733MHZ,UNI</v>
          </cell>
          <cell r="C913">
            <v>54950.5</v>
          </cell>
        </row>
        <row r="914">
          <cell r="A914" t="str">
            <v>661-2415</v>
          </cell>
          <cell r="B914" t="str">
            <v>MPU,667MHZ,UNI</v>
          </cell>
          <cell r="C914">
            <v>51500</v>
          </cell>
        </row>
        <row r="915">
          <cell r="A915" t="str">
            <v>661-2419</v>
          </cell>
          <cell r="B915" t="str">
            <v>MODEM,56K,V.90,SPRG2P,W/RJ-UC</v>
          </cell>
          <cell r="C915">
            <v>3965.5</v>
          </cell>
        </row>
        <row r="916">
          <cell r="A916" t="str">
            <v>661-2423</v>
          </cell>
          <cell r="B916" t="str">
            <v>HDA,3.5"",40GB,5400/66 ATA</v>
          </cell>
          <cell r="C916">
            <v>22763</v>
          </cell>
        </row>
        <row r="917">
          <cell r="A917" t="str">
            <v>661-2424</v>
          </cell>
          <cell r="B917" t="str">
            <v>SVC,CD-RW 8X,ATAPI</v>
          </cell>
          <cell r="C917">
            <v>9270</v>
          </cell>
        </row>
        <row r="918">
          <cell r="A918" t="str">
            <v>661-2425</v>
          </cell>
          <cell r="B918" t="str">
            <v>BD,LOGIC,BTR</v>
          </cell>
          <cell r="C918">
            <v>27192</v>
          </cell>
        </row>
        <row r="919">
          <cell r="A919" t="str">
            <v>661-2426</v>
          </cell>
          <cell r="B919" t="str">
            <v>BD,LOGIC,BST</v>
          </cell>
          <cell r="C919">
            <v>34402</v>
          </cell>
        </row>
        <row r="920">
          <cell r="A920" t="str">
            <v>661-2427</v>
          </cell>
          <cell r="B920" t="str">
            <v>BD,LOGIC,ENT</v>
          </cell>
          <cell r="C920">
            <v>19776</v>
          </cell>
        </row>
        <row r="921">
          <cell r="A921" t="str">
            <v>661-2430</v>
          </cell>
          <cell r="B921" t="str">
            <v>DEPT:BD,DC TO DC PWR,G4 CUBE</v>
          </cell>
          <cell r="C921">
            <v>3553.5</v>
          </cell>
        </row>
        <row r="922">
          <cell r="A922" t="str">
            <v>661-2431</v>
          </cell>
          <cell r="B922" t="str">
            <v>ASSY,PWR BUTTON W/TOP PLATE</v>
          </cell>
          <cell r="C922">
            <v>4944</v>
          </cell>
        </row>
        <row r="923">
          <cell r="A923" t="str">
            <v>661-2432</v>
          </cell>
          <cell r="B923" t="str">
            <v>BD,VIDEO,RAGE 128,G4 CUBE</v>
          </cell>
          <cell r="C923">
            <v>8240</v>
          </cell>
        </row>
        <row r="924">
          <cell r="A924" t="str">
            <v>661-2433</v>
          </cell>
          <cell r="B924" t="str">
            <v>CARD,RAGE PRO 6,G4 CUBE</v>
          </cell>
          <cell r="C924">
            <v>9888</v>
          </cell>
        </row>
        <row r="925">
          <cell r="A925" t="str">
            <v>661-2434</v>
          </cell>
          <cell r="B925" t="str">
            <v>DIM,SDRAM,512MB,PC133,8K</v>
          </cell>
          <cell r="C925">
            <v>24308</v>
          </cell>
        </row>
        <row r="926">
          <cell r="A926" t="str">
            <v>661-2436</v>
          </cell>
          <cell r="B926" t="str">
            <v>BATTERY,50W,LITHIUM ION</v>
          </cell>
          <cell r="C926">
            <v>6077</v>
          </cell>
        </row>
        <row r="927">
          <cell r="A927" t="str">
            <v>661-2439</v>
          </cell>
          <cell r="B927" t="str">
            <v>DEPOT:MODEM,V.90,M/SPR-US</v>
          </cell>
          <cell r="C927">
            <v>3296</v>
          </cell>
        </row>
        <row r="928">
          <cell r="A928" t="str">
            <v>661-2441</v>
          </cell>
          <cell r="B928" t="str">
            <v>DEPOT:BATTERY,LITHION,PBG4</v>
          </cell>
          <cell r="C928">
            <v>7828</v>
          </cell>
        </row>
        <row r="929">
          <cell r="A929" t="str">
            <v>661-2442</v>
          </cell>
          <cell r="B929" t="str">
            <v>CD-RW,8/4/24X,ATAPI,CUBE</v>
          </cell>
          <cell r="C929">
            <v>11742</v>
          </cell>
        </row>
        <row r="930">
          <cell r="A930" t="str">
            <v>661-2447</v>
          </cell>
          <cell r="B930" t="str">
            <v>BD,LOGIC,B/WHT LED,500MHZ</v>
          </cell>
          <cell r="C930">
            <v>27192</v>
          </cell>
        </row>
        <row r="931">
          <cell r="A931" t="str">
            <v>661-2448</v>
          </cell>
          <cell r="B931" t="str">
            <v>HDA,2.5"",10GB,IDE CONVERTED</v>
          </cell>
          <cell r="C931">
            <v>12566</v>
          </cell>
        </row>
        <row r="932">
          <cell r="A932" t="str">
            <v>661-2449</v>
          </cell>
          <cell r="B932" t="str">
            <v>DEP:MPU,500MHZ,CUBE</v>
          </cell>
          <cell r="C932">
            <v>20600</v>
          </cell>
        </row>
        <row r="933">
          <cell r="A933" t="str">
            <v>661-2453</v>
          </cell>
          <cell r="B933" t="str">
            <v>MPU,450MHZ,UNI,CUBE</v>
          </cell>
          <cell r="C933">
            <v>18540</v>
          </cell>
        </row>
        <row r="934">
          <cell r="A934" t="str">
            <v>661-2455</v>
          </cell>
          <cell r="B934" t="str">
            <v>DEP:ADAPTER,PWR,205W</v>
          </cell>
          <cell r="C934">
            <v>4635</v>
          </cell>
        </row>
        <row r="935">
          <cell r="A935" t="str">
            <v>661-2457</v>
          </cell>
          <cell r="B935" t="str">
            <v>BD,LOGIC,B/GM LED,500MHZ</v>
          </cell>
          <cell r="C935">
            <v>27192</v>
          </cell>
        </row>
        <row r="936">
          <cell r="A936" t="str">
            <v>661-2459</v>
          </cell>
          <cell r="B936" t="str">
            <v>DEP:DVD,6X,ATAPI,NEW PCB</v>
          </cell>
          <cell r="C936">
            <v>9270</v>
          </cell>
        </row>
        <row r="937">
          <cell r="A937" t="str">
            <v>661-2461</v>
          </cell>
          <cell r="B937" t="str">
            <v>DEPOT:BD,NV11,W/HTSNK/FNC,CUB</v>
          </cell>
          <cell r="C937">
            <v>9064</v>
          </cell>
        </row>
        <row r="938">
          <cell r="A938" t="str">
            <v>661-2462</v>
          </cell>
          <cell r="B938" t="str">
            <v>DEPOT: BD,I/O,ENET,10/100,CUB</v>
          </cell>
          <cell r="C938">
            <v>3553.5</v>
          </cell>
        </row>
        <row r="939">
          <cell r="A939" t="str">
            <v>661-2465</v>
          </cell>
          <cell r="B939" t="str">
            <v>BOARD,ANALOG/NECK,VER.2,HH</v>
          </cell>
          <cell r="C939">
            <v>6592</v>
          </cell>
        </row>
        <row r="940">
          <cell r="A940" t="str">
            <v>661-2466</v>
          </cell>
          <cell r="B940" t="str">
            <v>BOARD,ANALOG/NECK,VER.2,LG</v>
          </cell>
          <cell r="C940">
            <v>6592</v>
          </cell>
        </row>
        <row r="941">
          <cell r="A941" t="str">
            <v>661-2472</v>
          </cell>
          <cell r="B941" t="str">
            <v>DEPOT: BATTERY,LITNIUM ION,P2</v>
          </cell>
          <cell r="C941">
            <v>7653</v>
          </cell>
        </row>
        <row r="942">
          <cell r="A942" t="str">
            <v>661-2498</v>
          </cell>
          <cell r="B942" t="str">
            <v>HDA,3.5"",60GB,7200/66</v>
          </cell>
          <cell r="C942">
            <v>13184</v>
          </cell>
        </row>
        <row r="943">
          <cell r="A943" t="str">
            <v>661-2499</v>
          </cell>
          <cell r="B943" t="str">
            <v>HDA,3.5"",80GB,7200/66</v>
          </cell>
          <cell r="C943">
            <v>16480</v>
          </cell>
        </row>
        <row r="944">
          <cell r="A944" t="str">
            <v>661-2500</v>
          </cell>
          <cell r="B944" t="str">
            <v>CD-RW,12/10/40X,41MM,B/TRAY,A</v>
          </cell>
          <cell r="C944">
            <v>11536</v>
          </cell>
        </row>
        <row r="945">
          <cell r="A945" t="str">
            <v>661-2501</v>
          </cell>
          <cell r="B945" t="str">
            <v>DVD-R/CD-RW,41MM,ATAPI,BI/TRA</v>
          </cell>
          <cell r="C945">
            <v>25338</v>
          </cell>
        </row>
        <row r="946">
          <cell r="A946" t="str">
            <v>661-2502</v>
          </cell>
          <cell r="B946" t="str">
            <v>CD-RW/DVD-ROM,ATAPI,BI/TRAY</v>
          </cell>
          <cell r="C946">
            <v>24720</v>
          </cell>
        </row>
        <row r="947">
          <cell r="A947" t="str">
            <v>661-2503</v>
          </cell>
          <cell r="B947" t="str">
            <v>MLB,MAX</v>
          </cell>
          <cell r="C947">
            <v>21681.5</v>
          </cell>
        </row>
        <row r="948">
          <cell r="A948" t="str">
            <v>661-2505</v>
          </cell>
          <cell r="B948" t="str">
            <v>MPU,733MHZ,UNI</v>
          </cell>
          <cell r="C948">
            <v>39191.5</v>
          </cell>
        </row>
        <row r="949">
          <cell r="A949" t="str">
            <v>661-2506</v>
          </cell>
          <cell r="B949" t="str">
            <v>MPU,866MHZ,UNI</v>
          </cell>
          <cell r="C949">
            <v>42796.5</v>
          </cell>
        </row>
        <row r="950">
          <cell r="A950" t="str">
            <v>661-2507</v>
          </cell>
          <cell r="B950" t="str">
            <v>MPU,BST8MHZ,DP</v>
          </cell>
          <cell r="C950">
            <v>53920.5</v>
          </cell>
        </row>
        <row r="951">
          <cell r="A951" t="str">
            <v>661-2508</v>
          </cell>
          <cell r="B951" t="str">
            <v>BD,VIDEO,NV11DM,APG,GRAPHICS</v>
          </cell>
          <cell r="C951">
            <v>14420</v>
          </cell>
        </row>
        <row r="952">
          <cell r="A952" t="str">
            <v>661-2510</v>
          </cell>
          <cell r="B952" t="str">
            <v>WHOLE UNIT 17" FPD</v>
          </cell>
          <cell r="C952">
            <v>51448.5</v>
          </cell>
        </row>
        <row r="953">
          <cell r="A953" t="str">
            <v>661-2513</v>
          </cell>
          <cell r="B953" t="str">
            <v>POWER SUPPLY,340W,NON PFB</v>
          </cell>
          <cell r="C953">
            <v>3450.5</v>
          </cell>
        </row>
        <row r="954">
          <cell r="A954" t="str">
            <v>661-2515</v>
          </cell>
          <cell r="B954" t="str">
            <v>BD,RADOEN VIDEO</v>
          </cell>
          <cell r="C954">
            <v>8240</v>
          </cell>
        </row>
        <row r="955">
          <cell r="A955" t="str">
            <v>661-2516</v>
          </cell>
          <cell r="B955" t="str">
            <v>SVC,KIT,PWR ADPT.45W,2 PRONG</v>
          </cell>
          <cell r="C955">
            <v>3244.5</v>
          </cell>
        </row>
        <row r="956">
          <cell r="A956" t="str">
            <v>661-2519</v>
          </cell>
          <cell r="B956" t="str">
            <v>SVC,KIT,PWR ADPT,45W,2PRONG-UK</v>
          </cell>
          <cell r="C956">
            <v>3244.5</v>
          </cell>
        </row>
        <row r="957">
          <cell r="A957" t="str">
            <v>661-2521</v>
          </cell>
          <cell r="B957" t="str">
            <v>HDA,3.5"",60GB,5400/66</v>
          </cell>
          <cell r="C957">
            <v>9270</v>
          </cell>
        </row>
        <row r="958">
          <cell r="A958" t="str">
            <v>661-2523</v>
          </cell>
          <cell r="B958" t="str">
            <v>PCBA M/B SIDEWINDER-500MHZ/128</v>
          </cell>
          <cell r="C958">
            <v>30488</v>
          </cell>
        </row>
        <row r="959">
          <cell r="A959" t="str">
            <v>661-2524</v>
          </cell>
          <cell r="B959" t="str">
            <v>MLB, 500MHZ/64MB</v>
          </cell>
          <cell r="C959">
            <v>27655.5</v>
          </cell>
        </row>
        <row r="960">
          <cell r="A960" t="str">
            <v>661-2525</v>
          </cell>
          <cell r="B960" t="str">
            <v>SUB ASSY, HOUSING W/DISPLAY</v>
          </cell>
          <cell r="C960">
            <v>27604</v>
          </cell>
        </row>
        <row r="961">
          <cell r="A961" t="str">
            <v>661-2526</v>
          </cell>
          <cell r="B961" t="str">
            <v>MODEM,MINISPRING,56K</v>
          </cell>
          <cell r="C961">
            <v>3296</v>
          </cell>
        </row>
        <row r="962">
          <cell r="A962" t="str">
            <v>661-2529</v>
          </cell>
          <cell r="B962" t="str">
            <v>CD-ROM ASSY</v>
          </cell>
          <cell r="C962">
            <v>4480.5</v>
          </cell>
        </row>
        <row r="963">
          <cell r="A963" t="str">
            <v>661-2530</v>
          </cell>
          <cell r="B963" t="str">
            <v>DVD ASSY</v>
          </cell>
          <cell r="C963">
            <v>9682</v>
          </cell>
        </row>
        <row r="964">
          <cell r="A964" t="str">
            <v>661-2531</v>
          </cell>
          <cell r="B964" t="str">
            <v>CD-RW ASSY</v>
          </cell>
          <cell r="C964">
            <v>15913.5</v>
          </cell>
        </row>
        <row r="965">
          <cell r="A965" t="str">
            <v>661-2532</v>
          </cell>
          <cell r="B965" t="str">
            <v>DVD/CDRW,6X,12.7MM,SLM,ATAPI</v>
          </cell>
          <cell r="C965">
            <v>24565.5</v>
          </cell>
        </row>
        <row r="966">
          <cell r="A966" t="str">
            <v>661-2535</v>
          </cell>
          <cell r="B966" t="str">
            <v>SDRAM,512MB,PC100,SODIMM</v>
          </cell>
          <cell r="C966">
            <v>20600</v>
          </cell>
        </row>
        <row r="967">
          <cell r="A967" t="str">
            <v>661-2536</v>
          </cell>
          <cell r="B967" t="str">
            <v>MLB,400MHZ,PBG4</v>
          </cell>
          <cell r="C967">
            <v>36307.5</v>
          </cell>
        </row>
        <row r="968">
          <cell r="A968" t="str">
            <v>661-2537</v>
          </cell>
          <cell r="B968" t="str">
            <v>MLB,500MHZ,PBG4</v>
          </cell>
          <cell r="C968">
            <v>42899.5</v>
          </cell>
        </row>
        <row r="969">
          <cell r="A969" t="str">
            <v>661-2538</v>
          </cell>
          <cell r="B969" t="str">
            <v>DVD-ROM ASSY,PBG4</v>
          </cell>
          <cell r="C969">
            <v>20394</v>
          </cell>
        </row>
        <row r="970">
          <cell r="A970" t="str">
            <v>661-2539</v>
          </cell>
          <cell r="B970" t="str">
            <v>DISPLAY CLAMSHELL,15.2,PBG4</v>
          </cell>
          <cell r="C970">
            <v>62521</v>
          </cell>
        </row>
        <row r="971">
          <cell r="A971" t="str">
            <v>661-2545</v>
          </cell>
          <cell r="B971" t="str">
            <v>ZIP DRIVE,250,ATAPI,W/O LIGHT</v>
          </cell>
          <cell r="C971">
            <v>4120</v>
          </cell>
        </row>
        <row r="972">
          <cell r="A972" t="str">
            <v>661-2546</v>
          </cell>
          <cell r="B972" t="str">
            <v>MLB,500MHZ,REV. 2</v>
          </cell>
          <cell r="C972">
            <v>16274</v>
          </cell>
        </row>
        <row r="973">
          <cell r="A973" t="str">
            <v>661-2547</v>
          </cell>
          <cell r="B973" t="str">
            <v>MLB,600MHZ,REV. 2</v>
          </cell>
          <cell r="C973">
            <v>18437</v>
          </cell>
        </row>
        <row r="974">
          <cell r="A974" t="str">
            <v>661-2548</v>
          </cell>
          <cell r="B974" t="str">
            <v>MLB,700MHZ</v>
          </cell>
          <cell r="C974">
            <v>22042</v>
          </cell>
        </row>
        <row r="975">
          <cell r="A975" t="str">
            <v>661-2549</v>
          </cell>
          <cell r="B975" t="str">
            <v>CARD,AIRPORT WIRELESS 128,V2</v>
          </cell>
          <cell r="C975">
            <v>6015</v>
          </cell>
        </row>
        <row r="976">
          <cell r="A976" t="str">
            <v>661-2550</v>
          </cell>
          <cell r="B976" t="str">
            <v>HDA,15GB,4200/66,FDB</v>
          </cell>
          <cell r="C976">
            <v>7725</v>
          </cell>
        </row>
        <row r="977">
          <cell r="A977" t="str">
            <v>661-2551</v>
          </cell>
          <cell r="B977" t="str">
            <v>SVC,HDA,30GB,4200/66,FPB</v>
          </cell>
          <cell r="C977">
            <v>12875</v>
          </cell>
        </row>
        <row r="978">
          <cell r="A978" t="str">
            <v>661-2552</v>
          </cell>
          <cell r="B978" t="str">
            <v>HDA,48GB,4200/66,FDB</v>
          </cell>
          <cell r="C978">
            <v>22557</v>
          </cell>
        </row>
        <row r="979">
          <cell r="A979" t="str">
            <v>661-2553</v>
          </cell>
          <cell r="B979" t="str">
            <v>DVD-ROM,6X,W/RAM</v>
          </cell>
          <cell r="C979">
            <v>11948</v>
          </cell>
        </row>
        <row r="980">
          <cell r="A980" t="str">
            <v>661-2554</v>
          </cell>
          <cell r="B980" t="str">
            <v>CD-RW,16XCDR/10XCDRW/40XCD</v>
          </cell>
          <cell r="C980">
            <v>8034</v>
          </cell>
        </row>
        <row r="981">
          <cell r="A981" t="str">
            <v>661-2556</v>
          </cell>
          <cell r="B981" t="str">
            <v>HDA,2.5",20GB,4200/66,FDB</v>
          </cell>
          <cell r="C981">
            <v>11124</v>
          </cell>
        </row>
        <row r="982">
          <cell r="A982" t="str">
            <v>661-2561</v>
          </cell>
          <cell r="B982" t="str">
            <v>BATTERY,LITH ION</v>
          </cell>
          <cell r="C982">
            <v>7828</v>
          </cell>
        </row>
        <row r="983">
          <cell r="A983" t="str">
            <v>661-2562</v>
          </cell>
          <cell r="B983" t="str">
            <v>SDRAM,128MB,PC133,SODIMM</v>
          </cell>
          <cell r="C983">
            <v>4635</v>
          </cell>
        </row>
        <row r="984">
          <cell r="A984" t="str">
            <v>661-2564</v>
          </cell>
          <cell r="B984" t="str">
            <v>SDRAM,512MB,PC133,SODIMM</v>
          </cell>
          <cell r="C984">
            <v>11072.5</v>
          </cell>
        </row>
        <row r="985">
          <cell r="A985" t="str">
            <v>661-2565</v>
          </cell>
          <cell r="B985" t="str">
            <v>MODEM,V.90,MICRO DASH-US</v>
          </cell>
          <cell r="C985">
            <v>4120</v>
          </cell>
        </row>
        <row r="986">
          <cell r="A986" t="str">
            <v>661-2566</v>
          </cell>
          <cell r="B986" t="str">
            <v>MLB,550MHZ,PBG4(GIGABIT ETHNT</v>
          </cell>
          <cell r="C986">
            <v>1030</v>
          </cell>
        </row>
        <row r="987">
          <cell r="A987" t="str">
            <v>661-2567</v>
          </cell>
          <cell r="B987" t="str">
            <v>MLB,667MHZ,PBG4(GIGABIT ETHNT</v>
          </cell>
          <cell r="C987">
            <v>37080</v>
          </cell>
        </row>
        <row r="988">
          <cell r="A988" t="str">
            <v>661-2568</v>
          </cell>
          <cell r="B988" t="str">
            <v>DISPLAY CLAMSHELL,15.2,PBG4</v>
          </cell>
          <cell r="C988">
            <v>31003</v>
          </cell>
        </row>
        <row r="989">
          <cell r="A989" t="str">
            <v>661-2569</v>
          </cell>
          <cell r="B989" t="str">
            <v>BATTERY,LITH ION</v>
          </cell>
          <cell r="C989">
            <v>7653</v>
          </cell>
        </row>
        <row r="990">
          <cell r="A990" t="str">
            <v>661-2570</v>
          </cell>
          <cell r="B990" t="str">
            <v>MLB, 500MHZ/128MB</v>
          </cell>
          <cell r="C990">
            <v>30488</v>
          </cell>
        </row>
        <row r="991">
          <cell r="A991" t="str">
            <v>661-2571</v>
          </cell>
          <cell r="B991" t="str">
            <v>SUB ASSY, HOUSING W/DISPLAY</v>
          </cell>
          <cell r="C991">
            <v>27604</v>
          </cell>
        </row>
        <row r="992">
          <cell r="A992" t="str">
            <v>661-2572</v>
          </cell>
          <cell r="B992" t="str">
            <v>MODEM,V.90,MICRO DASH,US</v>
          </cell>
          <cell r="C992">
            <v>4120</v>
          </cell>
        </row>
        <row r="993">
          <cell r="A993" t="str">
            <v>661-2573</v>
          </cell>
          <cell r="B993" t="str">
            <v>MLB, 600MHZ/128MB</v>
          </cell>
          <cell r="C993">
            <v>32548</v>
          </cell>
        </row>
        <row r="994">
          <cell r="A994" t="str">
            <v>661-2574</v>
          </cell>
          <cell r="B994" t="str">
            <v>HDA,3.5,80GB,5400,UATA/100</v>
          </cell>
          <cell r="C994">
            <v>10763.5</v>
          </cell>
        </row>
        <row r="995">
          <cell r="A995" t="str">
            <v>661-2575</v>
          </cell>
          <cell r="B995" t="str">
            <v>MLB</v>
          </cell>
          <cell r="C995">
            <v>24720</v>
          </cell>
        </row>
        <row r="996">
          <cell r="A996" t="str">
            <v>661-2576</v>
          </cell>
          <cell r="B996" t="str">
            <v>HDA,3.5,40GB,5400,UATA/100</v>
          </cell>
          <cell r="C996">
            <v>9733.5</v>
          </cell>
        </row>
        <row r="997">
          <cell r="A997" t="str">
            <v>661-2579</v>
          </cell>
          <cell r="B997" t="str">
            <v>CDRW DRIVE ASSY,PBG4</v>
          </cell>
          <cell r="C997">
            <v>16428.5</v>
          </cell>
        </row>
        <row r="998">
          <cell r="A998" t="str">
            <v>661-2580</v>
          </cell>
          <cell r="B998" t="str">
            <v>DVD/CDRW,8X,12.7MM, SLIM,ATAP</v>
          </cell>
          <cell r="C998">
            <v>16171</v>
          </cell>
        </row>
        <row r="999">
          <cell r="A999" t="str">
            <v>661-2581</v>
          </cell>
          <cell r="B999" t="str">
            <v>BD,RV200,AGP GRAPHIC CRD</v>
          </cell>
          <cell r="C999">
            <v>6437.5</v>
          </cell>
        </row>
        <row r="1000">
          <cell r="A1000" t="str">
            <v>661-2582</v>
          </cell>
          <cell r="B1000" t="str">
            <v>DSPLY,15 XGA</v>
          </cell>
          <cell r="C1000">
            <v>19724.5</v>
          </cell>
        </row>
        <row r="1001">
          <cell r="A1001" t="str">
            <v>661-2584</v>
          </cell>
          <cell r="B1001" t="str">
            <v>HDA,3.5,60GB,5400,UATA/100</v>
          </cell>
          <cell r="C1001">
            <v>10403</v>
          </cell>
        </row>
        <row r="1002">
          <cell r="A1002" t="str">
            <v>661-2585</v>
          </cell>
          <cell r="B1002" t="str">
            <v>NECK ASSY</v>
          </cell>
          <cell r="C1002">
            <v>9579</v>
          </cell>
        </row>
        <row r="1003">
          <cell r="A1003" t="str">
            <v>661-2587</v>
          </cell>
          <cell r="B1003" t="str">
            <v>CARD,MODEM,DASH 2,W/O RJ11</v>
          </cell>
          <cell r="C1003">
            <v>3656.5</v>
          </cell>
        </row>
        <row r="1004">
          <cell r="A1004" t="str">
            <v>661-2589</v>
          </cell>
          <cell r="B1004" t="str">
            <v>MLB,BTR/BST</v>
          </cell>
          <cell r="C1004">
            <v>22454</v>
          </cell>
        </row>
        <row r="1005">
          <cell r="A1005" t="str">
            <v>661-2590</v>
          </cell>
          <cell r="B1005" t="str">
            <v>MPU,933MHZ,UNI</v>
          </cell>
          <cell r="C1005">
            <v>18849</v>
          </cell>
        </row>
        <row r="1006">
          <cell r="A1006" t="str">
            <v>661-2591</v>
          </cell>
          <cell r="B1006" t="str">
            <v>GHZ,DUAL</v>
          </cell>
          <cell r="C1006">
            <v>31724</v>
          </cell>
        </row>
        <row r="1007">
          <cell r="A1007" t="str">
            <v>661-2592</v>
          </cell>
          <cell r="B1007" t="str">
            <v>HDA,3.5,36GB,10K,U160,SCSI,C</v>
          </cell>
          <cell r="C1007">
            <v>29973</v>
          </cell>
        </row>
        <row r="1008">
          <cell r="A1008" t="str">
            <v>661-2593</v>
          </cell>
          <cell r="B1008" t="str">
            <v>HDA,3.5,72GB,10K,U160,SCSI,C</v>
          </cell>
          <cell r="C1008">
            <v>76014</v>
          </cell>
        </row>
        <row r="1009">
          <cell r="A1009" t="str">
            <v>661-2594</v>
          </cell>
          <cell r="B1009" t="str">
            <v>CARD,VIDEO,NV17,DUAL,W/FNC</v>
          </cell>
          <cell r="C1009">
            <v>18128</v>
          </cell>
        </row>
        <row r="1010">
          <cell r="A1010" t="str">
            <v>661-2595</v>
          </cell>
          <cell r="B1010" t="str">
            <v>CARD,VIDEO,NV25,DUAL,W/FNC</v>
          </cell>
          <cell r="C1010">
            <v>24308</v>
          </cell>
        </row>
        <row r="1011">
          <cell r="A1011" t="str">
            <v>661-2596</v>
          </cell>
          <cell r="B1011" t="str">
            <v>COMBO DRIVE ASSY,PBG4</v>
          </cell>
          <cell r="C1011">
            <v>24565.5</v>
          </cell>
        </row>
        <row r="1012">
          <cell r="A1012" t="str">
            <v>661-2599</v>
          </cell>
          <cell r="B1012" t="str">
            <v>HDA,3.5,40GB,7200/66</v>
          </cell>
          <cell r="C1012">
            <v>9888</v>
          </cell>
        </row>
        <row r="1013">
          <cell r="A1013" t="str">
            <v>661-2600</v>
          </cell>
          <cell r="B1013" t="str">
            <v>HDA,3.5,60GB,7200/66</v>
          </cell>
          <cell r="C1013">
            <v>11690.5</v>
          </cell>
        </row>
        <row r="1014">
          <cell r="A1014" t="str">
            <v>661-2601</v>
          </cell>
          <cell r="B1014" t="str">
            <v>HDA,3.5,80GB,7200/66</v>
          </cell>
          <cell r="C1014">
            <v>19776</v>
          </cell>
        </row>
        <row r="1015">
          <cell r="A1015" t="str">
            <v>661-2602</v>
          </cell>
          <cell r="B1015" t="str">
            <v>SUPERDRIVE,DVR-104,W/BZL</v>
          </cell>
          <cell r="C1015">
            <v>31312</v>
          </cell>
        </row>
        <row r="1016">
          <cell r="A1016" t="str">
            <v>661-2603</v>
          </cell>
          <cell r="B1016" t="str">
            <v>CDRW/DVD-ROM,12X COMBO,W/BZL</v>
          </cell>
          <cell r="C1016">
            <v>8240</v>
          </cell>
        </row>
        <row r="1017">
          <cell r="A1017" t="str">
            <v>661-2604</v>
          </cell>
          <cell r="B1017" t="str">
            <v>COMBO,12X,TRAY,17MM,ATA,W/O B</v>
          </cell>
          <cell r="C1017">
            <v>14214</v>
          </cell>
        </row>
        <row r="1018">
          <cell r="A1018" t="str">
            <v>661-2605</v>
          </cell>
          <cell r="B1018" t="str">
            <v>SUPERDRIVE,DVR-104,W/O BZL</v>
          </cell>
          <cell r="C1018">
            <v>31312</v>
          </cell>
        </row>
        <row r="1019">
          <cell r="A1019" t="str">
            <v>661-2606</v>
          </cell>
          <cell r="B1019" t="str">
            <v>MLB,PMG4</v>
          </cell>
          <cell r="C1019">
            <v>28428</v>
          </cell>
        </row>
        <row r="1020">
          <cell r="A1020" t="str">
            <v>661-2611</v>
          </cell>
          <cell r="B1020" t="str">
            <v>BATTERY ASSY,LITH ION,IBOOK</v>
          </cell>
          <cell r="C1020">
            <v>7898</v>
          </cell>
        </row>
        <row r="1021">
          <cell r="A1021" t="str">
            <v>661-2612</v>
          </cell>
          <cell r="B1021" t="str">
            <v>MLB,600MHZ,IBOOK</v>
          </cell>
          <cell r="C1021">
            <v>32548</v>
          </cell>
        </row>
        <row r="1022">
          <cell r="A1022" t="str">
            <v>661-2613</v>
          </cell>
          <cell r="B1022" t="str">
            <v>SUBASSY,HOUSING W/DSIPLAY</v>
          </cell>
          <cell r="C1022">
            <v>27604</v>
          </cell>
        </row>
        <row r="1023">
          <cell r="A1023" t="str">
            <v>661-2614</v>
          </cell>
          <cell r="B1023" t="str">
            <v>SDRAM,128MB,PC100,168P,W/CMPD</v>
          </cell>
          <cell r="C1023">
            <v>7004</v>
          </cell>
        </row>
        <row r="1024">
          <cell r="A1024" t="str">
            <v>661-2615</v>
          </cell>
          <cell r="B1024" t="str">
            <v>SDRAM,256MB,PC100,168P,W/CMPD</v>
          </cell>
          <cell r="C1024">
            <v>7673.5</v>
          </cell>
        </row>
        <row r="1025">
          <cell r="A1025" t="str">
            <v>661-2616</v>
          </cell>
          <cell r="B1025" t="str">
            <v>SDRAM,512MB,PC133,168P,W/CMPD</v>
          </cell>
          <cell r="C1025">
            <v>12360</v>
          </cell>
        </row>
        <row r="1026">
          <cell r="A1026" t="str">
            <v>661-2617</v>
          </cell>
          <cell r="B1026" t="str">
            <v>CD-RW,24X,41MM,TRAY,W/ESCUTCH</v>
          </cell>
          <cell r="C1026">
            <v>8034</v>
          </cell>
        </row>
        <row r="1027">
          <cell r="A1027" t="str">
            <v>661-2618</v>
          </cell>
          <cell r="B1027" t="str">
            <v>BD,MAIN LOGIC,300MHZ,IBOOK</v>
          </cell>
          <cell r="C1027">
            <v>29612.5</v>
          </cell>
        </row>
        <row r="1028">
          <cell r="A1028" t="str">
            <v>661-2619</v>
          </cell>
          <cell r="B1028" t="str">
            <v>BD,MAIN LOGIC,366MHZ,IBOOK</v>
          </cell>
          <cell r="C1028">
            <v>30900</v>
          </cell>
        </row>
        <row r="1029">
          <cell r="A1029" t="str">
            <v>661-2620</v>
          </cell>
          <cell r="B1029" t="str">
            <v>PCBA M/B LONESTAR -466MHZ 64M</v>
          </cell>
          <cell r="C1029">
            <v>34505</v>
          </cell>
        </row>
        <row r="1030">
          <cell r="A1030" t="str">
            <v>661-2621</v>
          </cell>
          <cell r="B1030" t="str">
            <v>LCD STFT 12.1 SAMSUNG</v>
          </cell>
          <cell r="C1030">
            <v>28840</v>
          </cell>
        </row>
        <row r="1031">
          <cell r="A1031" t="str">
            <v>661-2622</v>
          </cell>
          <cell r="B1031" t="str">
            <v>BD,MAIN LOGIC,366MHZ,IBOOK</v>
          </cell>
          <cell r="C1031">
            <v>30900</v>
          </cell>
        </row>
        <row r="1032">
          <cell r="A1032" t="str">
            <v>661-2624</v>
          </cell>
          <cell r="B1032" t="str">
            <v>MPU,800MHZ,UNI</v>
          </cell>
          <cell r="C1032">
            <v>15295.5</v>
          </cell>
        </row>
        <row r="1033">
          <cell r="A1033" t="str">
            <v>661-2626</v>
          </cell>
          <cell r="B1033" t="str">
            <v>ASSY,VIDEO ADAPTER</v>
          </cell>
          <cell r="C1033">
            <v>6180</v>
          </cell>
        </row>
        <row r="1034">
          <cell r="A1034" t="str">
            <v>661-2627</v>
          </cell>
          <cell r="B1034" t="str">
            <v>DISPLAY ASSY, 12.1</v>
          </cell>
          <cell r="C1034">
            <v>24720</v>
          </cell>
        </row>
        <row r="1035">
          <cell r="A1035" t="str">
            <v>661-2628</v>
          </cell>
          <cell r="B1035" t="str">
            <v>SUB ASSY,CD-ROM,IBOOK</v>
          </cell>
          <cell r="C1035">
            <v>4583.5</v>
          </cell>
        </row>
        <row r="1036">
          <cell r="A1036" t="str">
            <v>661-2629</v>
          </cell>
          <cell r="B1036" t="str">
            <v>SUB ASSY,CD-ROM W/MOUNT KIT</v>
          </cell>
          <cell r="C1036">
            <v>4583.5</v>
          </cell>
        </row>
        <row r="1037">
          <cell r="A1037" t="str">
            <v>661-2630</v>
          </cell>
          <cell r="B1037" t="str">
            <v>SUB ASSY DVD-ROM,IBBOK W/MOUNT</v>
          </cell>
          <cell r="C1037">
            <v>9012.5</v>
          </cell>
        </row>
        <row r="1038">
          <cell r="A1038" t="str">
            <v>661-2632</v>
          </cell>
          <cell r="B1038" t="str">
            <v>MODEM,DASH,W/ORJ11</v>
          </cell>
          <cell r="C1038">
            <v>3244.5</v>
          </cell>
        </row>
        <row r="1039">
          <cell r="A1039" t="str">
            <v>661-2633</v>
          </cell>
          <cell r="B1039" t="str">
            <v>HDA,3.5,40GB,5400,ATA</v>
          </cell>
          <cell r="C1039">
            <v>5150</v>
          </cell>
        </row>
        <row r="1040">
          <cell r="A1040" t="str">
            <v>661-2634</v>
          </cell>
          <cell r="B1040" t="str">
            <v>ASSY,DISPLAY/ANALOG,NH</v>
          </cell>
          <cell r="C1040">
            <v>21630</v>
          </cell>
        </row>
        <row r="1041">
          <cell r="A1041" t="str">
            <v>661-2637</v>
          </cell>
          <cell r="B1041" t="str">
            <v>MLB,700MHZ,IMAC</v>
          </cell>
          <cell r="C1041">
            <v>18952</v>
          </cell>
        </row>
        <row r="1042">
          <cell r="A1042" t="str">
            <v>661-2639</v>
          </cell>
          <cell r="B1042" t="str">
            <v>CD-ROM,40X,41MM,ATAPI</v>
          </cell>
          <cell r="C1042">
            <v>6283</v>
          </cell>
        </row>
        <row r="1043">
          <cell r="A1043" t="str">
            <v>661-2640</v>
          </cell>
          <cell r="B1043" t="str">
            <v>CD-RW,24X</v>
          </cell>
          <cell r="C1043">
            <v>7622</v>
          </cell>
        </row>
        <row r="1044">
          <cell r="A1044" t="str">
            <v>661-2641</v>
          </cell>
          <cell r="B1044" t="str">
            <v>pcba m/b lonestart-300mhz</v>
          </cell>
          <cell r="C1044">
            <v>29612.5</v>
          </cell>
        </row>
        <row r="1045">
          <cell r="A1045" t="str">
            <v>661-2643</v>
          </cell>
          <cell r="B1045" t="str">
            <v>SDRAM,256MB,PC133,SODIMM</v>
          </cell>
          <cell r="C1045">
            <v>9270</v>
          </cell>
        </row>
        <row r="1046">
          <cell r="A1046" t="str">
            <v>661-2646</v>
          </cell>
          <cell r="B1046" t="str">
            <v>COMBO DRIVE,12X,17MM,ATAPI</v>
          </cell>
          <cell r="C1046">
            <v>12360</v>
          </cell>
        </row>
        <row r="1047">
          <cell r="A1047" t="str">
            <v>661-2650</v>
          </cell>
          <cell r="B1047" t="str">
            <v>DSPL,WHOLE UNIT,FPD</v>
          </cell>
          <cell r="C1047">
            <v>180198.5</v>
          </cell>
        </row>
        <row r="1048">
          <cell r="A1048" t="str">
            <v>661-2652</v>
          </cell>
          <cell r="B1048" t="str">
            <v>LCD STFT 12.1 IBM</v>
          </cell>
          <cell r="C1048">
            <v>28840</v>
          </cell>
        </row>
        <row r="1049">
          <cell r="A1049" t="str">
            <v>661-2654</v>
          </cell>
          <cell r="B1049" t="str">
            <v>HDA,3.5,60GB,7200/66,CBL/SL,B</v>
          </cell>
          <cell r="C1049">
            <v>14420</v>
          </cell>
        </row>
        <row r="1050">
          <cell r="A1050" t="str">
            <v>661-2655</v>
          </cell>
          <cell r="B1050" t="str">
            <v>HDA,3.5,120GB,7200/66,CBL/SL</v>
          </cell>
          <cell r="C1050">
            <v>20600</v>
          </cell>
        </row>
        <row r="1051">
          <cell r="A1051" t="str">
            <v>661-2658</v>
          </cell>
          <cell r="B1051" t="str">
            <v>SDRAM,256MB,DDR266,DIMM</v>
          </cell>
          <cell r="C1051">
            <v>9476</v>
          </cell>
        </row>
        <row r="1052">
          <cell r="A1052" t="str">
            <v>661-2659</v>
          </cell>
          <cell r="B1052" t="str">
            <v>SDRAM,512MB,DDR266,DIMM</v>
          </cell>
          <cell r="C1052">
            <v>16480</v>
          </cell>
        </row>
        <row r="1053">
          <cell r="A1053" t="str">
            <v>661-2660</v>
          </cell>
          <cell r="B1053" t="str">
            <v>MLB</v>
          </cell>
          <cell r="C1053">
            <v>22660</v>
          </cell>
        </row>
        <row r="1054">
          <cell r="A1054" t="str">
            <v>661-2661</v>
          </cell>
          <cell r="B1054" t="str">
            <v>SVC,MPU,1GHZ,UNI,133MHZ BUSS</v>
          </cell>
          <cell r="C1054">
            <v>20600</v>
          </cell>
        </row>
        <row r="1055">
          <cell r="A1055" t="str">
            <v>661-2663</v>
          </cell>
          <cell r="B1055" t="str">
            <v>CD-ROM,24X,12.7MM,ATAPI</v>
          </cell>
          <cell r="C1055">
            <v>3759.5</v>
          </cell>
        </row>
        <row r="1056">
          <cell r="A1056" t="str">
            <v>661-2664</v>
          </cell>
          <cell r="B1056" t="str">
            <v>POWER SUPPLY,PFC,W/FAN,SVR</v>
          </cell>
          <cell r="C1056">
            <v>6798</v>
          </cell>
        </row>
        <row r="1057">
          <cell r="A1057" t="str">
            <v>661-2667</v>
          </cell>
          <cell r="B1057" t="str">
            <v>CD-ROM ASSY,IBOOK</v>
          </cell>
          <cell r="C1057">
            <v>4480.5</v>
          </cell>
        </row>
        <row r="1058">
          <cell r="A1058" t="str">
            <v>661-2668</v>
          </cell>
          <cell r="B1058" t="str">
            <v>COMBO DRIVE ASSY,IBOOK</v>
          </cell>
          <cell r="C1058">
            <v>15450</v>
          </cell>
        </row>
        <row r="1059">
          <cell r="A1059" t="str">
            <v>661-2669</v>
          </cell>
          <cell r="B1059" t="str">
            <v>HDA,20GB,2.5</v>
          </cell>
          <cell r="C1059">
            <v>8240</v>
          </cell>
        </row>
        <row r="1060">
          <cell r="A1060" t="str">
            <v>661-2670</v>
          </cell>
          <cell r="B1060" t="str">
            <v>HDA,30GB,2.5</v>
          </cell>
          <cell r="C1060">
            <v>11948</v>
          </cell>
        </row>
        <row r="1061">
          <cell r="A1061" t="str">
            <v>661-2671</v>
          </cell>
          <cell r="B1061" t="str">
            <v>HDA,40GB,2.5</v>
          </cell>
          <cell r="C1061">
            <v>12875</v>
          </cell>
        </row>
        <row r="1062">
          <cell r="A1062" t="str">
            <v>661-2672</v>
          </cell>
          <cell r="B1062" t="str">
            <v>BATTERY,LITH ION,IBOOK</v>
          </cell>
          <cell r="C1062">
            <v>7898</v>
          </cell>
        </row>
        <row r="1063">
          <cell r="A1063" t="str">
            <v>661-2673</v>
          </cell>
          <cell r="B1063" t="str">
            <v>MLB,600MHZ,IBOOK</v>
          </cell>
          <cell r="C1063">
            <v>32548</v>
          </cell>
        </row>
        <row r="1064">
          <cell r="A1064" t="str">
            <v>661-2674</v>
          </cell>
          <cell r="B1064" t="str">
            <v>MLB,700MHZ,IBOOK</v>
          </cell>
          <cell r="C1064">
            <v>33990</v>
          </cell>
        </row>
        <row r="1065">
          <cell r="A1065" t="str">
            <v>661-2675</v>
          </cell>
          <cell r="B1065" t="str">
            <v>DISPLAY CLAMSHELL,IBOOK</v>
          </cell>
          <cell r="C1065">
            <v>27604</v>
          </cell>
        </row>
        <row r="1066">
          <cell r="A1066" t="str">
            <v>661-2676</v>
          </cell>
          <cell r="B1066" t="str">
            <v>MODEM ASSY,MICRO-DASH/FERRITE</v>
          </cell>
          <cell r="C1066">
            <v>4120</v>
          </cell>
        </row>
        <row r="1067">
          <cell r="A1067" t="str">
            <v>661-2677</v>
          </cell>
          <cell r="B1067" t="str">
            <v>BD,GIGABIT ETHERNET PCI CARD</v>
          </cell>
          <cell r="C1067">
            <v>4120</v>
          </cell>
        </row>
        <row r="1068">
          <cell r="A1068" t="str">
            <v>661-2678</v>
          </cell>
          <cell r="B1068" t="str">
            <v>MLB,700MHZ,IBOOK</v>
          </cell>
          <cell r="C1068">
            <v>33990</v>
          </cell>
        </row>
        <row r="1069">
          <cell r="A1069" t="str">
            <v>661-2679</v>
          </cell>
          <cell r="B1069" t="str">
            <v>BD,VIDEO,R100/RADEON7K,32MB,P</v>
          </cell>
          <cell r="C1069">
            <v>4841</v>
          </cell>
        </row>
        <row r="1070">
          <cell r="A1070" t="str">
            <v>661-2683</v>
          </cell>
          <cell r="B1070" t="str">
            <v>DVD-ROM/CD-RW COMBO,IBOOK</v>
          </cell>
          <cell r="C1070">
            <v>15450</v>
          </cell>
        </row>
        <row r="1071">
          <cell r="A1071" t="str">
            <v>661-2684</v>
          </cell>
          <cell r="B1071" t="str">
            <v>HARD DRIVE ASSY,30GB,PBG4</v>
          </cell>
          <cell r="C1071">
            <v>12772</v>
          </cell>
        </row>
        <row r="1072">
          <cell r="A1072" t="str">
            <v>661-2685</v>
          </cell>
          <cell r="B1072" t="str">
            <v>HARD DRIVE ASSY,40GB,PBG4</v>
          </cell>
          <cell r="C1072">
            <v>15244</v>
          </cell>
        </row>
        <row r="1073">
          <cell r="A1073" t="str">
            <v>661-2686</v>
          </cell>
          <cell r="B1073" t="str">
            <v>HARD DRIVE ASSY,60GB,PBG4</v>
          </cell>
          <cell r="C1073">
            <v>17304</v>
          </cell>
        </row>
        <row r="1074">
          <cell r="A1074" t="str">
            <v>661-2687</v>
          </cell>
          <cell r="B1074" t="str">
            <v>MODEM,V.90,MICRO DASH,PBG4-US</v>
          </cell>
          <cell r="C1074">
            <v>4120</v>
          </cell>
        </row>
        <row r="1075">
          <cell r="A1075" t="str">
            <v>661-2688</v>
          </cell>
          <cell r="B1075" t="str">
            <v>MLB,667MHZ,PBG4</v>
          </cell>
          <cell r="C1075">
            <v>27192</v>
          </cell>
        </row>
        <row r="1076">
          <cell r="A1076" t="str">
            <v>661-2689</v>
          </cell>
          <cell r="B1076" t="str">
            <v>MLB,800MHZ,PBG4</v>
          </cell>
          <cell r="C1076">
            <v>30488</v>
          </cell>
        </row>
        <row r="1077">
          <cell r="A1077" t="str">
            <v>661-2690</v>
          </cell>
          <cell r="B1077" t="str">
            <v>COMBO DRIVE ASSY,PBG4</v>
          </cell>
          <cell r="C1077">
            <v>15450</v>
          </cell>
        </row>
        <row r="1078">
          <cell r="A1078" t="str">
            <v>661-2691</v>
          </cell>
          <cell r="B1078" t="str">
            <v>DISPLAY CLAMSHELL,PBG4</v>
          </cell>
          <cell r="C1078">
            <v>31003</v>
          </cell>
        </row>
        <row r="1079">
          <cell r="A1079" t="str">
            <v>661-2692</v>
          </cell>
          <cell r="B1079" t="str">
            <v>SUBASSY,DISPLAY CLAMSHELL,14</v>
          </cell>
          <cell r="C1079">
            <v>27604</v>
          </cell>
        </row>
        <row r="1080">
          <cell r="A1080" t="str">
            <v>661-2713</v>
          </cell>
          <cell r="B1080" t="str">
            <v>BD,SCSI SC CRD,66MHZ,ULTRA 3</v>
          </cell>
          <cell r="C1080">
            <v>7828</v>
          </cell>
        </row>
        <row r="1081">
          <cell r="A1081" t="str">
            <v>805-0980</v>
          </cell>
          <cell r="B1081" t="str">
            <v>CARRIER, HDA, MAC</v>
          </cell>
          <cell r="C1081">
            <v>154.5</v>
          </cell>
        </row>
        <row r="1082">
          <cell r="A1082" t="str">
            <v>805-2438</v>
          </cell>
          <cell r="B1082" t="str">
            <v>I/O DOOR</v>
          </cell>
          <cell r="C1082">
            <v>721</v>
          </cell>
        </row>
        <row r="1083">
          <cell r="A1083" t="str">
            <v>805-2571</v>
          </cell>
          <cell r="B1083" t="str">
            <v>BTN, LATCH P12</v>
          </cell>
          <cell r="C1083">
            <v>154.5</v>
          </cell>
        </row>
        <row r="1084">
          <cell r="A1084" t="str">
            <v>805-3215</v>
          </cell>
          <cell r="B1084" t="str">
            <v>I/O DOOR P25</v>
          </cell>
          <cell r="C1084">
            <v>721</v>
          </cell>
        </row>
        <row r="1085">
          <cell r="A1085" t="str">
            <v>805-5106</v>
          </cell>
          <cell r="B1085" t="str">
            <v>CARRIER,HARD DRIVE</v>
          </cell>
          <cell r="C1085">
            <v>1030</v>
          </cell>
        </row>
        <row r="1086">
          <cell r="A1086" t="str">
            <v>815-1154</v>
          </cell>
          <cell r="B1086" t="str">
            <v>REAR CASE ACCESS COVER</v>
          </cell>
          <cell r="C1086">
            <v>154.5</v>
          </cell>
        </row>
        <row r="1087">
          <cell r="A1087" t="str">
            <v>815-2479</v>
          </cell>
          <cell r="B1087" t="str">
            <v>BUTTON,TRKPD,PB5300/PB190</v>
          </cell>
          <cell r="C1087">
            <v>154.5</v>
          </cell>
        </row>
        <row r="1088">
          <cell r="A1088" t="str">
            <v>815-3650</v>
          </cell>
          <cell r="B1088" t="str">
            <v>STAND, 17" CRT CABERNET</v>
          </cell>
          <cell r="C1088">
            <v>2060</v>
          </cell>
        </row>
        <row r="1089">
          <cell r="A1089" t="str">
            <v>815-4079</v>
          </cell>
          <cell r="B1089" t="str">
            <v>BEZEL 12.1 COLOUR A P29</v>
          </cell>
          <cell r="C1089">
            <v>2060</v>
          </cell>
        </row>
        <row r="1090">
          <cell r="A1090" t="str">
            <v>922-0005</v>
          </cell>
          <cell r="B1090" t="str">
            <v>KYSW SET,ADB KYBD,ALL WHT (10)</v>
          </cell>
          <cell r="C1090">
            <v>566.5</v>
          </cell>
        </row>
        <row r="1091">
          <cell r="A1091" t="str">
            <v>922-0012</v>
          </cell>
          <cell r="B1091" t="str">
            <v>ASSY,SCREW,M3X0.5X4MM,5 PK</v>
          </cell>
          <cell r="C1091">
            <v>154.5</v>
          </cell>
        </row>
        <row r="1092">
          <cell r="A1092" t="str">
            <v>922-0017</v>
          </cell>
          <cell r="B1092" t="str">
            <v>PLATE ASSY,CARRIER MOTOR,24BIT</v>
          </cell>
          <cell r="C1092">
            <v>412</v>
          </cell>
        </row>
        <row r="1093">
          <cell r="A1093" t="str">
            <v>922-0018</v>
          </cell>
          <cell r="B1093" t="str">
            <v>PLATE(R),CARRIER SHAFT,24 BIT</v>
          </cell>
          <cell r="C1093">
            <v>721</v>
          </cell>
        </row>
        <row r="1094">
          <cell r="A1094" t="str">
            <v>922-0021</v>
          </cell>
          <cell r="B1094" t="str">
            <v>CABLE,OPTICAL ASSY/PCB,24 BIT</v>
          </cell>
          <cell r="C1094">
            <v>412</v>
          </cell>
        </row>
        <row r="1095">
          <cell r="A1095" t="str">
            <v>922-0022</v>
          </cell>
          <cell r="B1095" t="str">
            <v>CABLE,POWER SUPPLY BD,24 BIT</v>
          </cell>
          <cell r="C1095">
            <v>669.5</v>
          </cell>
        </row>
        <row r="1096">
          <cell r="A1096" t="str">
            <v>922-0054</v>
          </cell>
          <cell r="B1096" t="str">
            <v>POWER CORD, AC, PB DUO</v>
          </cell>
          <cell r="C1096">
            <v>206</v>
          </cell>
        </row>
        <row r="1097">
          <cell r="A1097" t="str">
            <v>922-0080</v>
          </cell>
          <cell r="B1097" t="str">
            <v>MODEM CAP (5PER)</v>
          </cell>
          <cell r="C1097">
            <v>257.5</v>
          </cell>
        </row>
        <row r="1098">
          <cell r="A1098" t="str">
            <v>922-0083</v>
          </cell>
          <cell r="B1098" t="str">
            <v>MICROPHONE ASSY, PB DUO</v>
          </cell>
          <cell r="C1098">
            <v>360.5</v>
          </cell>
        </row>
        <row r="1099">
          <cell r="A1099" t="str">
            <v>922-0086</v>
          </cell>
          <cell r="B1099" t="str">
            <v>BATTERY CASE</v>
          </cell>
          <cell r="C1099">
            <v>309</v>
          </cell>
        </row>
        <row r="1100">
          <cell r="A1100" t="str">
            <v>922-0087</v>
          </cell>
          <cell r="B1100" t="str">
            <v>FOOT,FLIP, LEFT,PB DUO(BAG/10)</v>
          </cell>
          <cell r="C1100">
            <v>1081.5</v>
          </cell>
        </row>
        <row r="1101">
          <cell r="A1101" t="str">
            <v>922-0088</v>
          </cell>
          <cell r="B1101" t="str">
            <v>FOOT FLIP,RIGHT,PB DUO(BAG/10)</v>
          </cell>
          <cell r="C1101">
            <v>618</v>
          </cell>
        </row>
        <row r="1102">
          <cell r="A1102" t="str">
            <v>922-0089</v>
          </cell>
          <cell r="B1102" t="str">
            <v>RUBBER BUMPER (2 PER)</v>
          </cell>
          <cell r="C1102">
            <v>257.5</v>
          </cell>
        </row>
        <row r="1103">
          <cell r="A1103" t="str">
            <v>922-0090</v>
          </cell>
          <cell r="B1103" t="str">
            <v>CLIP, CLUTCH RETAINER (2 PER)</v>
          </cell>
          <cell r="C1103">
            <v>154.5</v>
          </cell>
        </row>
        <row r="1104">
          <cell r="A1104" t="str">
            <v>922-0094</v>
          </cell>
          <cell r="B1104" t="str">
            <v>CARD, MODEM INTERFACE, INT'L</v>
          </cell>
          <cell r="C1104">
            <v>1390.5</v>
          </cell>
        </row>
        <row r="1105">
          <cell r="A1105" t="str">
            <v>922-0095</v>
          </cell>
          <cell r="B1105" t="str">
            <v>CARD, MODEM INTERFACE, DOM</v>
          </cell>
          <cell r="C1105">
            <v>2781</v>
          </cell>
        </row>
        <row r="1106">
          <cell r="A1106" t="str">
            <v>922-0096</v>
          </cell>
          <cell r="B1106" t="str">
            <v>PCB, ON/OFF</v>
          </cell>
          <cell r="C1106">
            <v>1133</v>
          </cell>
        </row>
        <row r="1107">
          <cell r="A1107" t="str">
            <v>922-0102</v>
          </cell>
          <cell r="B1107" t="str">
            <v>ADAPTER,NUBUS,DUO DOCK</v>
          </cell>
          <cell r="C1107">
            <v>2163</v>
          </cell>
        </row>
        <row r="1108">
          <cell r="A1108" t="str">
            <v>922-0105</v>
          </cell>
          <cell r="B1108" t="str">
            <v>SPEAKER ASSY,DUO DOCK</v>
          </cell>
          <cell r="C1108">
            <v>721</v>
          </cell>
        </row>
        <row r="1109">
          <cell r="A1109" t="str">
            <v>922-0108</v>
          </cell>
          <cell r="B1109" t="str">
            <v>LOCK PLUG ASSY W/2 KYS,DUO DOC</v>
          </cell>
          <cell r="C1109">
            <v>669.5</v>
          </cell>
        </row>
        <row r="1110">
          <cell r="A1110" t="str">
            <v>922-0109</v>
          </cell>
          <cell r="B1110" t="str">
            <v>FEET,BOTTOM(4 PER),DUO DOCK</v>
          </cell>
          <cell r="C1110">
            <v>515</v>
          </cell>
        </row>
        <row r="1111">
          <cell r="A1111" t="str">
            <v>922-0110</v>
          </cell>
          <cell r="B1111" t="str">
            <v>NUBUS CARD GUIDE,DUO DOCK</v>
          </cell>
          <cell r="C1111">
            <v>257.5</v>
          </cell>
        </row>
        <row r="1112">
          <cell r="A1112" t="str">
            <v>922-0111</v>
          </cell>
          <cell r="B1112" t="str">
            <v>CABLE,FDD TO LOG BD,DUO DOCK</v>
          </cell>
          <cell r="C1112">
            <v>618</v>
          </cell>
        </row>
        <row r="1113">
          <cell r="A1113" t="str">
            <v>922-0116</v>
          </cell>
          <cell r="B1113" t="str">
            <v>SCREW,M3X5X.6X20MM MACH,PN HD</v>
          </cell>
          <cell r="C1113">
            <v>154.5</v>
          </cell>
        </row>
        <row r="1114">
          <cell r="A1114" t="str">
            <v>922-0117</v>
          </cell>
          <cell r="B1114" t="str">
            <v>ASSY,SCREW,M3.5X1.57X7MM,TAP</v>
          </cell>
          <cell r="C1114">
            <v>154.5</v>
          </cell>
        </row>
        <row r="1115">
          <cell r="A1115" t="str">
            <v>922-0119</v>
          </cell>
          <cell r="B1115" t="str">
            <v>ASSY,SCREW,M3.5X0.6X10,MACH,PH</v>
          </cell>
          <cell r="C1115">
            <v>154.5</v>
          </cell>
        </row>
        <row r="1116">
          <cell r="A1116" t="str">
            <v>922-0120</v>
          </cell>
          <cell r="B1116" t="str">
            <v>SCREW,M3.5X0.6X6MM SEM PAN HD</v>
          </cell>
          <cell r="C1116">
            <v>257.5</v>
          </cell>
        </row>
        <row r="1117">
          <cell r="A1117" t="str">
            <v>922-0122</v>
          </cell>
          <cell r="B1117" t="str">
            <v>FRAME, FEEDER</v>
          </cell>
          <cell r="C1117">
            <v>1854</v>
          </cell>
        </row>
        <row r="1118">
          <cell r="A1118" t="str">
            <v>922-0123</v>
          </cell>
          <cell r="B1118" t="str">
            <v>COVER, BOTTOM</v>
          </cell>
          <cell r="C1118">
            <v>927</v>
          </cell>
        </row>
        <row r="1119">
          <cell r="A1119" t="str">
            <v>922-0124</v>
          </cell>
          <cell r="B1119" t="str">
            <v>COVER, RIGHT</v>
          </cell>
          <cell r="C1119">
            <v>566.5</v>
          </cell>
        </row>
        <row r="1120">
          <cell r="A1120" t="str">
            <v>922-0125</v>
          </cell>
          <cell r="B1120" t="str">
            <v>SIZING GUIDE</v>
          </cell>
          <cell r="C1120">
            <v>257.5</v>
          </cell>
        </row>
        <row r="1121">
          <cell r="A1121" t="str">
            <v>922-0126</v>
          </cell>
          <cell r="B1121" t="str">
            <v>TRAY EXTENSION</v>
          </cell>
          <cell r="C1121">
            <v>257.5</v>
          </cell>
        </row>
        <row r="1122">
          <cell r="A1122" t="str">
            <v>922-0128</v>
          </cell>
          <cell r="B1122" t="str">
            <v>ENVELOPE WEIGHT ARM</v>
          </cell>
          <cell r="C1122">
            <v>257.5</v>
          </cell>
        </row>
        <row r="1123">
          <cell r="A1123" t="str">
            <v>922-0129</v>
          </cell>
          <cell r="B1123" t="str">
            <v>COVER, LEFT</v>
          </cell>
          <cell r="C1123">
            <v>721</v>
          </cell>
        </row>
        <row r="1124">
          <cell r="A1124" t="str">
            <v>922-0130</v>
          </cell>
          <cell r="B1124" t="str">
            <v>COVER, FRONT</v>
          </cell>
          <cell r="C1124">
            <v>463.5</v>
          </cell>
        </row>
        <row r="1125">
          <cell r="A1125" t="str">
            <v>922-0131</v>
          </cell>
          <cell r="B1125" t="str">
            <v>GUIDE PLATE</v>
          </cell>
          <cell r="C1125">
            <v>257.5</v>
          </cell>
        </row>
        <row r="1126">
          <cell r="A1126" t="str">
            <v>922-0132</v>
          </cell>
          <cell r="B1126" t="str">
            <v>GUIDE PLATE GROUND</v>
          </cell>
          <cell r="C1126">
            <v>154.5</v>
          </cell>
        </row>
        <row r="1127">
          <cell r="A1127" t="str">
            <v>922-0135</v>
          </cell>
          <cell r="B1127" t="str">
            <v>SEPARATION ASSEMBLY COUPLING</v>
          </cell>
          <cell r="C1127">
            <v>154.5</v>
          </cell>
        </row>
        <row r="1128">
          <cell r="A1128" t="str">
            <v>922-0136</v>
          </cell>
          <cell r="B1128" t="str">
            <v>PRESSURE BLOCK</v>
          </cell>
          <cell r="C1128">
            <v>257.5</v>
          </cell>
        </row>
        <row r="1129">
          <cell r="A1129" t="str">
            <v>922-0138</v>
          </cell>
          <cell r="B1129" t="str">
            <v>PASSIVE ROLLER SHAFT</v>
          </cell>
          <cell r="C1129">
            <v>257.5</v>
          </cell>
        </row>
        <row r="1130">
          <cell r="A1130" t="str">
            <v>922-0139</v>
          </cell>
          <cell r="B1130" t="str">
            <v>CABLE, PRINTER INTERFACE</v>
          </cell>
          <cell r="C1130">
            <v>618</v>
          </cell>
        </row>
        <row r="1131">
          <cell r="A1131" t="str">
            <v>922-0142</v>
          </cell>
          <cell r="B1131" t="str">
            <v>CABLE CLAMP</v>
          </cell>
          <cell r="C1131">
            <v>154.5</v>
          </cell>
        </row>
        <row r="1132">
          <cell r="A1132" t="str">
            <v>922-0143</v>
          </cell>
          <cell r="B1132" t="str">
            <v>SEPARATION DRIVE PLATE</v>
          </cell>
          <cell r="C1132">
            <v>515</v>
          </cell>
        </row>
        <row r="1133">
          <cell r="A1133" t="str">
            <v>922-0147</v>
          </cell>
          <cell r="B1133" t="str">
            <v>SHAFT, PRIMARY FEED</v>
          </cell>
          <cell r="C1133">
            <v>309</v>
          </cell>
        </row>
        <row r="1134">
          <cell r="A1134" t="str">
            <v>922-0151</v>
          </cell>
          <cell r="B1134" t="str">
            <v>REAR PANEL</v>
          </cell>
          <cell r="C1134">
            <v>1699.5</v>
          </cell>
        </row>
        <row r="1135">
          <cell r="A1135" t="str">
            <v>922-0152</v>
          </cell>
          <cell r="B1135" t="str">
            <v>FRAME, RIGHT</v>
          </cell>
          <cell r="C1135">
            <v>566.5</v>
          </cell>
        </row>
        <row r="1136">
          <cell r="A1136" t="str">
            <v>922-0153</v>
          </cell>
          <cell r="B1136" t="str">
            <v>LEFT FRAME</v>
          </cell>
          <cell r="C1136">
            <v>515</v>
          </cell>
        </row>
        <row r="1137">
          <cell r="A1137" t="str">
            <v>922-0154</v>
          </cell>
          <cell r="B1137" t="str">
            <v>RIGHT COVER</v>
          </cell>
          <cell r="C1137">
            <v>515</v>
          </cell>
        </row>
        <row r="1138">
          <cell r="A1138" t="str">
            <v>922-0155</v>
          </cell>
          <cell r="B1138" t="str">
            <v>CONTROLLER BLOCK COVER</v>
          </cell>
          <cell r="C1138">
            <v>463.5</v>
          </cell>
        </row>
        <row r="1139">
          <cell r="A1139" t="str">
            <v>922-0156</v>
          </cell>
          <cell r="B1139" t="str">
            <v>REAR PANEL GROUNDING PLATE</v>
          </cell>
          <cell r="C1139">
            <v>257.5</v>
          </cell>
        </row>
        <row r="1140">
          <cell r="A1140" t="str">
            <v>922-0157</v>
          </cell>
          <cell r="B1140" t="str">
            <v>FRONT PANEL</v>
          </cell>
          <cell r="C1140">
            <v>1442</v>
          </cell>
        </row>
        <row r="1141">
          <cell r="A1141" t="str">
            <v>922-0158</v>
          </cell>
          <cell r="B1141" t="str">
            <v>ROD, FRONT PANEL SUPPORT</v>
          </cell>
          <cell r="C1141">
            <v>257.5</v>
          </cell>
        </row>
        <row r="1142">
          <cell r="A1142" t="str">
            <v>922-0159</v>
          </cell>
          <cell r="B1142" t="str">
            <v>BASE PAN</v>
          </cell>
          <cell r="C1142">
            <v>1390.5</v>
          </cell>
        </row>
        <row r="1143">
          <cell r="A1143" t="str">
            <v>922-0160</v>
          </cell>
          <cell r="B1143" t="str">
            <v>FOOT, BASE PAN</v>
          </cell>
          <cell r="C1143">
            <v>154.5</v>
          </cell>
        </row>
        <row r="1144">
          <cell r="A1144" t="str">
            <v>922-0161</v>
          </cell>
          <cell r="B1144" t="str">
            <v>CONTROLLER BLOCK</v>
          </cell>
          <cell r="C1144">
            <v>1648</v>
          </cell>
        </row>
        <row r="1145">
          <cell r="A1145" t="str">
            <v>922-0162</v>
          </cell>
          <cell r="B1145" t="str">
            <v>COVER, CASSETTE SIZE ACTUATOR</v>
          </cell>
          <cell r="C1145">
            <v>257.5</v>
          </cell>
        </row>
        <row r="1146">
          <cell r="A1146" t="str">
            <v>922-0163</v>
          </cell>
          <cell r="B1146" t="str">
            <v>CASSETTE SIZE ACTUATOR</v>
          </cell>
          <cell r="C1146">
            <v>257.5</v>
          </cell>
        </row>
        <row r="1147">
          <cell r="A1147" t="str">
            <v>922-0164</v>
          </cell>
          <cell r="B1147" t="str">
            <v>LEFT PANEL</v>
          </cell>
          <cell r="C1147">
            <v>875.5</v>
          </cell>
        </row>
        <row r="1148">
          <cell r="A1148" t="str">
            <v>922-0165</v>
          </cell>
          <cell r="B1148" t="str">
            <v>FEEDER ROLLER HOUSING</v>
          </cell>
          <cell r="C1148">
            <v>257.5</v>
          </cell>
        </row>
        <row r="1149">
          <cell r="A1149" t="str">
            <v>922-0166</v>
          </cell>
          <cell r="B1149" t="str">
            <v>PASSIVE ROLLER HOUSING</v>
          </cell>
          <cell r="C1149">
            <v>257.5</v>
          </cell>
        </row>
        <row r="1150">
          <cell r="A1150" t="str">
            <v>922-0167</v>
          </cell>
          <cell r="B1150" t="str">
            <v>GUIDE RAIL</v>
          </cell>
          <cell r="C1150">
            <v>257.5</v>
          </cell>
        </row>
        <row r="1151">
          <cell r="A1151" t="str">
            <v>922-0168</v>
          </cell>
          <cell r="B1151" t="str">
            <v>DRIVE BLOCK PLATE</v>
          </cell>
          <cell r="C1151">
            <v>515</v>
          </cell>
        </row>
        <row r="1152">
          <cell r="A1152" t="str">
            <v>922-0169</v>
          </cell>
          <cell r="B1152" t="str">
            <v>DRIVE BLOCK MOUNT</v>
          </cell>
          <cell r="C1152">
            <v>875.5</v>
          </cell>
        </row>
        <row r="1153">
          <cell r="A1153" t="str">
            <v>922-0170</v>
          </cell>
          <cell r="B1153" t="str">
            <v>ROLLER, FEEDER</v>
          </cell>
          <cell r="C1153">
            <v>257.5</v>
          </cell>
        </row>
        <row r="1154">
          <cell r="A1154" t="str">
            <v>922-0171</v>
          </cell>
          <cell r="B1154" t="str">
            <v>PICKUP CAM</v>
          </cell>
          <cell r="C1154">
            <v>154.5</v>
          </cell>
        </row>
        <row r="1155">
          <cell r="A1155" t="str">
            <v>922-0172</v>
          </cell>
          <cell r="B1155" t="str">
            <v>SHAFT, FEEDER</v>
          </cell>
          <cell r="C1155">
            <v>309</v>
          </cell>
        </row>
        <row r="1156">
          <cell r="A1156" t="str">
            <v>922-0173</v>
          </cell>
          <cell r="B1156" t="str">
            <v>SHAFT, PICKUP</v>
          </cell>
          <cell r="C1156">
            <v>257.5</v>
          </cell>
        </row>
        <row r="1157">
          <cell r="A1157" t="str">
            <v>922-0174</v>
          </cell>
          <cell r="B1157" t="str">
            <v>PICKUP SOLENOID</v>
          </cell>
          <cell r="C1157">
            <v>515</v>
          </cell>
        </row>
        <row r="1158">
          <cell r="A1158" t="str">
            <v>922-0175</v>
          </cell>
          <cell r="B1158" t="str">
            <v>PASSIVE ROLLER MOUNT</v>
          </cell>
          <cell r="C1158">
            <v>257.5</v>
          </cell>
        </row>
        <row r="1159">
          <cell r="A1159" t="str">
            <v>922-0176</v>
          </cell>
          <cell r="B1159" t="str">
            <v>PENDULUM</v>
          </cell>
          <cell r="C1159">
            <v>154.5</v>
          </cell>
        </row>
        <row r="1160">
          <cell r="A1160" t="str">
            <v>922-0177</v>
          </cell>
          <cell r="B1160" t="str">
            <v>PAPER WEIGHT</v>
          </cell>
          <cell r="C1160">
            <v>154.5</v>
          </cell>
        </row>
        <row r="1161">
          <cell r="A1161" t="str">
            <v>922-0180</v>
          </cell>
          <cell r="B1161" t="str">
            <v>ASSY,FUSE,125V,P/S (10 EA)</v>
          </cell>
          <cell r="C1161">
            <v>618</v>
          </cell>
        </row>
        <row r="1162">
          <cell r="A1162" t="str">
            <v>922-0181</v>
          </cell>
          <cell r="B1162" t="str">
            <v>ASSY, FUSE, 250V, P/S (10 EA)</v>
          </cell>
          <cell r="C1162">
            <v>1081.5</v>
          </cell>
        </row>
        <row r="1163">
          <cell r="A1163" t="str">
            <v>922-0182</v>
          </cell>
          <cell r="B1163" t="str">
            <v>ASSY, BOTTOM FEET, (4 EA)</v>
          </cell>
          <cell r="C1163">
            <v>257.5</v>
          </cell>
        </row>
        <row r="1164">
          <cell r="A1164" t="str">
            <v>922-0183</v>
          </cell>
          <cell r="B1164" t="str">
            <v>ASSY, LBL,SERIAL NBR,BLNK 10EA</v>
          </cell>
          <cell r="C1164">
            <v>463.5</v>
          </cell>
        </row>
        <row r="1165">
          <cell r="A1165" t="str">
            <v>922-0189</v>
          </cell>
          <cell r="B1165" t="str">
            <v>ASSY, PAPER SUPPORT</v>
          </cell>
          <cell r="C1165">
            <v>257.5</v>
          </cell>
        </row>
        <row r="1166">
          <cell r="A1166" t="str">
            <v>922-0204</v>
          </cell>
          <cell r="B1166" t="str">
            <v>POWER SUPPLY-HVPS INTRFC PCB</v>
          </cell>
          <cell r="C1166">
            <v>875.5</v>
          </cell>
        </row>
        <row r="1167">
          <cell r="A1167" t="str">
            <v>922-0208</v>
          </cell>
          <cell r="B1167" t="str">
            <v>PICKUP SENSOR BD</v>
          </cell>
          <cell r="C1167">
            <v>1030</v>
          </cell>
        </row>
        <row r="1168">
          <cell r="A1168" t="str">
            <v>922-0209</v>
          </cell>
          <cell r="B1168" t="str">
            <v>DRIVE BELT</v>
          </cell>
          <cell r="C1168">
            <v>154.5</v>
          </cell>
        </row>
        <row r="1169">
          <cell r="A1169" t="str">
            <v>922-0210</v>
          </cell>
          <cell r="B1169" t="str">
            <v>CABLE, LED DISPLAY</v>
          </cell>
          <cell r="C1169">
            <v>257.5</v>
          </cell>
        </row>
        <row r="1170">
          <cell r="A1170" t="str">
            <v>922-0215</v>
          </cell>
          <cell r="B1170" t="str">
            <v>CABLE, P/S, DC CONTROLLER</v>
          </cell>
          <cell r="C1170">
            <v>154.5</v>
          </cell>
        </row>
        <row r="1171">
          <cell r="A1171" t="str">
            <v>922-0216</v>
          </cell>
          <cell r="B1171" t="str">
            <v>CABLE, P/S, I/O CONTROLLER</v>
          </cell>
          <cell r="C1171">
            <v>309</v>
          </cell>
        </row>
        <row r="1172">
          <cell r="A1172" t="str">
            <v>922-0217</v>
          </cell>
          <cell r="B1172" t="str">
            <v>CBL,HVPS-DC CONTROLLER</v>
          </cell>
          <cell r="C1172">
            <v>257.5</v>
          </cell>
        </row>
        <row r="1173">
          <cell r="A1173" t="str">
            <v>922-0219</v>
          </cell>
          <cell r="B1173" t="str">
            <v>CBL, SHEET FEEDER INTERFACE</v>
          </cell>
          <cell r="C1173">
            <v>463.5</v>
          </cell>
        </row>
        <row r="1174">
          <cell r="A1174" t="str">
            <v>922-0221</v>
          </cell>
          <cell r="B1174" t="str">
            <v>COVER, MULTIPURPOSE TRAY</v>
          </cell>
          <cell r="C1174">
            <v>412</v>
          </cell>
        </row>
        <row r="1175">
          <cell r="A1175" t="str">
            <v>922-0222</v>
          </cell>
          <cell r="B1175" t="str">
            <v>COVER, CASSETTE STOP</v>
          </cell>
          <cell r="C1175">
            <v>309</v>
          </cell>
        </row>
        <row r="1176">
          <cell r="A1176" t="str">
            <v>922-0227</v>
          </cell>
          <cell r="B1176" t="str">
            <v>MULTIPURPOSE TRAY</v>
          </cell>
          <cell r="C1176">
            <v>412</v>
          </cell>
        </row>
        <row r="1177">
          <cell r="A1177" t="str">
            <v>922-0228</v>
          </cell>
          <cell r="B1177" t="str">
            <v>MULTIPURPOSE TRAY EXTENSION</v>
          </cell>
          <cell r="C1177">
            <v>257.5</v>
          </cell>
        </row>
        <row r="1178">
          <cell r="A1178" t="str">
            <v>922-0229</v>
          </cell>
          <cell r="B1178" t="str">
            <v>COVER LINER</v>
          </cell>
          <cell r="C1178">
            <v>1236</v>
          </cell>
        </row>
        <row r="1179">
          <cell r="A1179" t="str">
            <v>922-0230</v>
          </cell>
          <cell r="B1179" t="str">
            <v>LED SHIELD</v>
          </cell>
          <cell r="C1179">
            <v>154.5</v>
          </cell>
        </row>
        <row r="1180">
          <cell r="A1180" t="str">
            <v>922-0232</v>
          </cell>
          <cell r="B1180" t="str">
            <v>LED DISPLAY</v>
          </cell>
          <cell r="C1180">
            <v>566.5</v>
          </cell>
        </row>
        <row r="1181">
          <cell r="A1181" t="str">
            <v>922-0233</v>
          </cell>
          <cell r="B1181" t="str">
            <v>DOOR, FUSER ACCESS</v>
          </cell>
          <cell r="C1181">
            <v>1030</v>
          </cell>
        </row>
        <row r="1182">
          <cell r="A1182" t="str">
            <v>922-0234</v>
          </cell>
          <cell r="B1182" t="str">
            <v>TOP COVER ASSEMBLY</v>
          </cell>
          <cell r="C1182">
            <v>4068.5</v>
          </cell>
        </row>
        <row r="1183">
          <cell r="A1183" t="str">
            <v>922-0235</v>
          </cell>
          <cell r="B1183" t="str">
            <v>COVER, TONER ACCESS</v>
          </cell>
          <cell r="C1183">
            <v>1236</v>
          </cell>
        </row>
        <row r="1184">
          <cell r="A1184" t="str">
            <v>922-0236</v>
          </cell>
          <cell r="B1184" t="str">
            <v>COVER, INTERLOCK ARM</v>
          </cell>
          <cell r="C1184">
            <v>154.5</v>
          </cell>
        </row>
        <row r="1185">
          <cell r="A1185" t="str">
            <v>922-0237</v>
          </cell>
          <cell r="B1185" t="str">
            <v>OUTPUT TRAY EXTENSION</v>
          </cell>
          <cell r="C1185">
            <v>257.5</v>
          </cell>
        </row>
        <row r="1186">
          <cell r="A1186" t="str">
            <v>922-0238</v>
          </cell>
          <cell r="B1186" t="str">
            <v>HOLDER, OUTPUT TRAY EXTENSION</v>
          </cell>
          <cell r="C1186">
            <v>412</v>
          </cell>
        </row>
        <row r="1187">
          <cell r="A1187" t="str">
            <v>922-0239</v>
          </cell>
          <cell r="B1187" t="str">
            <v>COVER, PAPER OUTPUT</v>
          </cell>
          <cell r="C1187">
            <v>2111.5</v>
          </cell>
        </row>
        <row r="1188">
          <cell r="A1188" t="str">
            <v>922-0240</v>
          </cell>
          <cell r="B1188" t="str">
            <v>CLEANING BRUSH</v>
          </cell>
          <cell r="C1188">
            <v>257.5</v>
          </cell>
        </row>
        <row r="1189">
          <cell r="A1189" t="str">
            <v>922-0241</v>
          </cell>
          <cell r="B1189" t="str">
            <v>LASER SHUTTER</v>
          </cell>
          <cell r="C1189">
            <v>257.5</v>
          </cell>
        </row>
        <row r="1190">
          <cell r="A1190" t="str">
            <v>922-0242</v>
          </cell>
          <cell r="B1190" t="str">
            <v>TONER CARTRIDGE GUIDE, LEFT</v>
          </cell>
          <cell r="C1190">
            <v>309</v>
          </cell>
        </row>
        <row r="1191">
          <cell r="A1191" t="str">
            <v>922-0243</v>
          </cell>
          <cell r="B1191" t="str">
            <v>TONER CARTRIDGE GUIDE, RIGHT</v>
          </cell>
          <cell r="C1191">
            <v>360.5</v>
          </cell>
        </row>
        <row r="1192">
          <cell r="A1192" t="str">
            <v>922-0244</v>
          </cell>
          <cell r="B1192" t="str">
            <v>TONER CARTRIDGE SUPPORT</v>
          </cell>
          <cell r="C1192">
            <v>257.5</v>
          </cell>
        </row>
        <row r="1193">
          <cell r="A1193" t="str">
            <v>922-0245</v>
          </cell>
          <cell r="B1193" t="str">
            <v>CASSETTE GUIDE, LEFT</v>
          </cell>
          <cell r="C1193">
            <v>309</v>
          </cell>
        </row>
        <row r="1194">
          <cell r="A1194" t="str">
            <v>922-0246</v>
          </cell>
          <cell r="B1194" t="str">
            <v>LASER SHUTTER ARM</v>
          </cell>
          <cell r="C1194">
            <v>154.5</v>
          </cell>
        </row>
        <row r="1195">
          <cell r="A1195" t="str">
            <v>922-0247</v>
          </cell>
          <cell r="B1195" t="str">
            <v>FOOT</v>
          </cell>
          <cell r="C1195">
            <v>257.5</v>
          </cell>
        </row>
        <row r="1196">
          <cell r="A1196" t="str">
            <v>922-0248</v>
          </cell>
          <cell r="B1196" t="str">
            <v>LATERAL BRACE</v>
          </cell>
          <cell r="C1196">
            <v>257.5</v>
          </cell>
        </row>
        <row r="1197">
          <cell r="A1197" t="str">
            <v>922-0249</v>
          </cell>
          <cell r="B1197" t="str">
            <v>CASSETTE GUIDE, RIGHT</v>
          </cell>
          <cell r="C1197">
            <v>463.5</v>
          </cell>
        </row>
        <row r="1198">
          <cell r="A1198" t="str">
            <v>922-0250</v>
          </cell>
          <cell r="B1198" t="str">
            <v>TONER PRESSURE ARM, LEFT</v>
          </cell>
          <cell r="C1198">
            <v>257.5</v>
          </cell>
        </row>
        <row r="1199">
          <cell r="A1199" t="str">
            <v>922-0251</v>
          </cell>
          <cell r="B1199" t="str">
            <v>TONER PRESSURE ARM, RIGHT</v>
          </cell>
          <cell r="C1199">
            <v>257.5</v>
          </cell>
        </row>
        <row r="1200">
          <cell r="A1200" t="str">
            <v>922-0252</v>
          </cell>
          <cell r="B1200" t="str">
            <v>MP TRAY LATCH (5PK)</v>
          </cell>
          <cell r="C1200">
            <v>257.5</v>
          </cell>
        </row>
        <row r="1201">
          <cell r="A1201" t="str">
            <v>922-0253</v>
          </cell>
          <cell r="B1201" t="str">
            <v>CLOSURE PANEL</v>
          </cell>
          <cell r="C1201">
            <v>257.5</v>
          </cell>
        </row>
        <row r="1202">
          <cell r="A1202" t="str">
            <v>922-0258</v>
          </cell>
          <cell r="B1202" t="str">
            <v>STRAP HINGE</v>
          </cell>
          <cell r="C1202">
            <v>154.5</v>
          </cell>
        </row>
        <row r="1203">
          <cell r="A1203" t="str">
            <v>922-0265</v>
          </cell>
          <cell r="B1203" t="str">
            <v>FEEDER GUIDE</v>
          </cell>
          <cell r="C1203">
            <v>257.5</v>
          </cell>
        </row>
        <row r="1204">
          <cell r="A1204" t="str">
            <v>922-0266</v>
          </cell>
          <cell r="B1204" t="str">
            <v>PASSIVE TRANSFER ROLLER</v>
          </cell>
          <cell r="C1204">
            <v>154.5</v>
          </cell>
        </row>
        <row r="1205">
          <cell r="A1205" t="str">
            <v>922-0267</v>
          </cell>
          <cell r="B1205" t="str">
            <v>TRANSFER BLOCK ASSEMBLY</v>
          </cell>
          <cell r="C1205">
            <v>1648</v>
          </cell>
        </row>
        <row r="1206">
          <cell r="A1206" t="str">
            <v>922-0268</v>
          </cell>
          <cell r="B1206" t="str">
            <v>HVPS CONNECTING BLOCK</v>
          </cell>
          <cell r="C1206">
            <v>257.5</v>
          </cell>
        </row>
        <row r="1207">
          <cell r="A1207" t="str">
            <v>922-0269</v>
          </cell>
          <cell r="B1207" t="str">
            <v>HVPS COVER</v>
          </cell>
          <cell r="C1207">
            <v>412</v>
          </cell>
        </row>
        <row r="1208">
          <cell r="A1208" t="str">
            <v>922-0270</v>
          </cell>
          <cell r="B1208" t="str">
            <v>PAPER WEIGHT A</v>
          </cell>
          <cell r="C1208">
            <v>257.5</v>
          </cell>
        </row>
        <row r="1209">
          <cell r="A1209" t="str">
            <v>922-0271</v>
          </cell>
          <cell r="B1209" t="str">
            <v>PAPER WEIGHT B</v>
          </cell>
          <cell r="C1209">
            <v>154.5</v>
          </cell>
        </row>
        <row r="1210">
          <cell r="A1210" t="str">
            <v>922-0272</v>
          </cell>
          <cell r="B1210" t="str">
            <v>SHEET FEEDER CONNECTING BLK</v>
          </cell>
          <cell r="C1210">
            <v>257.5</v>
          </cell>
        </row>
        <row r="1211">
          <cell r="A1211" t="str">
            <v>922-0273</v>
          </cell>
          <cell r="B1211" t="str">
            <v>CABLE COVER</v>
          </cell>
          <cell r="C1211">
            <v>154.5</v>
          </cell>
        </row>
        <row r="1212">
          <cell r="A1212" t="str">
            <v>922-0275</v>
          </cell>
          <cell r="B1212" t="str">
            <v>CASSETTE PICKUP SOLENOID</v>
          </cell>
          <cell r="C1212">
            <v>515</v>
          </cell>
        </row>
        <row r="1213">
          <cell r="A1213" t="str">
            <v>922-0276</v>
          </cell>
          <cell r="B1213" t="str">
            <v>PICKUP BLOCK FRAME, LEFT</v>
          </cell>
          <cell r="C1213">
            <v>566.5</v>
          </cell>
        </row>
        <row r="1214">
          <cell r="A1214" t="str">
            <v>922-0277</v>
          </cell>
          <cell r="B1214" t="str">
            <v>GEAR MOUNT</v>
          </cell>
          <cell r="C1214">
            <v>978.5</v>
          </cell>
        </row>
        <row r="1215">
          <cell r="A1215" t="str">
            <v>922-0278</v>
          </cell>
          <cell r="B1215" t="str">
            <v>MULTIPURPOSE PICKUP SOLENOID</v>
          </cell>
          <cell r="C1215">
            <v>515</v>
          </cell>
        </row>
        <row r="1216">
          <cell r="A1216" t="str">
            <v>922-0281</v>
          </cell>
          <cell r="B1216" t="str">
            <v>ROLLER, MP TRAY PICKUP</v>
          </cell>
          <cell r="C1216">
            <v>412</v>
          </cell>
        </row>
        <row r="1217">
          <cell r="A1217" t="str">
            <v>922-0282</v>
          </cell>
          <cell r="B1217" t="str">
            <v>GUIDE, MP TRAY, UPPER</v>
          </cell>
          <cell r="C1217">
            <v>309</v>
          </cell>
        </row>
        <row r="1218">
          <cell r="A1218" t="str">
            <v>922-0283</v>
          </cell>
          <cell r="B1218" t="str">
            <v>PAPER GUIDE</v>
          </cell>
          <cell r="C1218">
            <v>257.5</v>
          </cell>
        </row>
        <row r="1219">
          <cell r="A1219" t="str">
            <v>922-0284</v>
          </cell>
          <cell r="B1219" t="str">
            <v>GUIDE, OPENING</v>
          </cell>
          <cell r="C1219">
            <v>412</v>
          </cell>
        </row>
        <row r="1220">
          <cell r="A1220" t="str">
            <v>922-0285</v>
          </cell>
          <cell r="B1220" t="str">
            <v>CABLE, ENV FEEDER INTERFACE</v>
          </cell>
          <cell r="C1220">
            <v>463.5</v>
          </cell>
        </row>
        <row r="1221">
          <cell r="A1221" t="str">
            <v>922-0286</v>
          </cell>
          <cell r="B1221" t="str">
            <v>MP TRAY GUIDE ASSY</v>
          </cell>
          <cell r="C1221">
            <v>2317.5</v>
          </cell>
        </row>
        <row r="1222">
          <cell r="A1222" t="str">
            <v>922-0287</v>
          </cell>
          <cell r="B1222" t="str">
            <v>LEVER, SENSOR</v>
          </cell>
          <cell r="C1222">
            <v>154.5</v>
          </cell>
        </row>
        <row r="1223">
          <cell r="A1223" t="str">
            <v>922-0288</v>
          </cell>
          <cell r="B1223" t="str">
            <v>GUIDE</v>
          </cell>
          <cell r="C1223">
            <v>927</v>
          </cell>
        </row>
        <row r="1224">
          <cell r="A1224" t="str">
            <v>922-0289</v>
          </cell>
          <cell r="B1224" t="str">
            <v>SENSOR HOLDER ASSY</v>
          </cell>
          <cell r="C1224">
            <v>772.5</v>
          </cell>
        </row>
        <row r="1225">
          <cell r="A1225" t="str">
            <v>922-0290</v>
          </cell>
          <cell r="B1225" t="str">
            <v>MULTIPURPOSE GUIDE PLATE</v>
          </cell>
          <cell r="C1225">
            <v>463.5</v>
          </cell>
        </row>
        <row r="1226">
          <cell r="A1226" t="str">
            <v>922-0293</v>
          </cell>
          <cell r="B1226" t="str">
            <v>DELIVERY FRAME</v>
          </cell>
          <cell r="C1226">
            <v>772.5</v>
          </cell>
        </row>
        <row r="1227">
          <cell r="A1227" t="str">
            <v>922-0294</v>
          </cell>
          <cell r="B1227" t="str">
            <v>DRIVE BELT END PLATE</v>
          </cell>
          <cell r="C1227">
            <v>257.5</v>
          </cell>
        </row>
        <row r="1228">
          <cell r="A1228" t="str">
            <v>922-0295</v>
          </cell>
          <cell r="B1228" t="str">
            <v>ROLLER, UPPER PASSIVE DELIVERY</v>
          </cell>
          <cell r="C1228">
            <v>257.5</v>
          </cell>
        </row>
        <row r="1229">
          <cell r="A1229" t="str">
            <v>922-0296</v>
          </cell>
          <cell r="B1229" t="str">
            <v>ROLLER, LOWER DELIVERY</v>
          </cell>
          <cell r="C1229">
            <v>515</v>
          </cell>
        </row>
        <row r="1230">
          <cell r="A1230" t="str">
            <v>922-0298</v>
          </cell>
          <cell r="B1230" t="str">
            <v>UPPER DELIVERY GUIDE</v>
          </cell>
          <cell r="C1230">
            <v>515</v>
          </cell>
        </row>
        <row r="1231">
          <cell r="A1231" t="str">
            <v>922-0299</v>
          </cell>
          <cell r="B1231" t="str">
            <v>DELIVERY/INTERLOCK SENSOR</v>
          </cell>
          <cell r="C1231">
            <v>412</v>
          </cell>
        </row>
        <row r="1232">
          <cell r="A1232" t="str">
            <v>922-0325</v>
          </cell>
          <cell r="B1232" t="str">
            <v>LED LENS, 10 PK</v>
          </cell>
          <cell r="C1232">
            <v>309</v>
          </cell>
        </row>
        <row r="1233">
          <cell r="A1233" t="str">
            <v>922-0326</v>
          </cell>
          <cell r="B1233" t="str">
            <v>ARM, TRIGGER, 24 BIT</v>
          </cell>
          <cell r="C1233">
            <v>515</v>
          </cell>
        </row>
        <row r="1234">
          <cell r="A1234" t="str">
            <v>922-0327</v>
          </cell>
          <cell r="B1234" t="str">
            <v>HOLDER, FERRITE CORE, 24 BIT</v>
          </cell>
          <cell r="C1234">
            <v>257.5</v>
          </cell>
        </row>
        <row r="1235">
          <cell r="A1235" t="str">
            <v>922-0328</v>
          </cell>
          <cell r="B1235" t="str">
            <v>PLATE, MOTOR, 24 BIT</v>
          </cell>
          <cell r="C1235">
            <v>412</v>
          </cell>
        </row>
        <row r="1236">
          <cell r="A1236" t="str">
            <v>922-0329</v>
          </cell>
          <cell r="B1236" t="str">
            <v>LABEL, BOTTOM ASSY, PRODUCT ID</v>
          </cell>
          <cell r="C1236">
            <v>360.5</v>
          </cell>
        </row>
        <row r="1237">
          <cell r="A1237" t="str">
            <v>922-0330</v>
          </cell>
          <cell r="B1237" t="str">
            <v>PLATE, SHIELD, 24 BIT</v>
          </cell>
          <cell r="C1237">
            <v>463.5</v>
          </cell>
        </row>
        <row r="1238">
          <cell r="A1238" t="str">
            <v>922-0331</v>
          </cell>
          <cell r="B1238" t="str">
            <v>PLATE, FRONT, 24 BIT</v>
          </cell>
          <cell r="C1238">
            <v>875.5</v>
          </cell>
        </row>
        <row r="1239">
          <cell r="A1239" t="str">
            <v>922-0332</v>
          </cell>
          <cell r="B1239" t="str">
            <v>HOUSING, INSIDE, 24 BIT</v>
          </cell>
          <cell r="C1239">
            <v>463.5</v>
          </cell>
        </row>
        <row r="1240">
          <cell r="A1240" t="str">
            <v>922-0333</v>
          </cell>
          <cell r="B1240" t="str">
            <v>COVER, OPTICAL ASSY, 24 BIT</v>
          </cell>
          <cell r="C1240">
            <v>1030</v>
          </cell>
        </row>
        <row r="1241">
          <cell r="A1241" t="str">
            <v>922-0334</v>
          </cell>
          <cell r="B1241" t="str">
            <v>STOPPER, CARRIER, 10 PK</v>
          </cell>
          <cell r="C1241">
            <v>257.5</v>
          </cell>
        </row>
        <row r="1242">
          <cell r="A1242" t="str">
            <v>922-0337</v>
          </cell>
          <cell r="B1242" t="str">
            <v>HDA,CABLE,DUO DOCK</v>
          </cell>
          <cell r="C1242">
            <v>618</v>
          </cell>
        </row>
        <row r="1243">
          <cell r="A1243" t="str">
            <v>922-0338</v>
          </cell>
          <cell r="B1243" t="str">
            <v>POWER CABLE,HDA,DUO DOCK</v>
          </cell>
          <cell r="C1243">
            <v>566.5</v>
          </cell>
        </row>
        <row r="1244">
          <cell r="A1244" t="str">
            <v>922-0351</v>
          </cell>
          <cell r="B1244" t="str">
            <v>CBL, FLOPPY DRIVE</v>
          </cell>
          <cell r="C1244">
            <v>257.5</v>
          </cell>
        </row>
        <row r="1245">
          <cell r="A1245" t="str">
            <v>922-0353</v>
          </cell>
          <cell r="B1245" t="str">
            <v>SPEAKER ASSY</v>
          </cell>
          <cell r="C1245">
            <v>206</v>
          </cell>
        </row>
        <row r="1246">
          <cell r="A1246" t="str">
            <v>922-0354</v>
          </cell>
          <cell r="B1246" t="str">
            <v>CBL, LED, POWER</v>
          </cell>
          <cell r="C1246">
            <v>257.5</v>
          </cell>
        </row>
        <row r="1247">
          <cell r="A1247" t="str">
            <v>922-0356</v>
          </cell>
          <cell r="B1247" t="str">
            <v>COLUMN (TOP COVER SUPPORT)</v>
          </cell>
          <cell r="C1247">
            <v>154.5</v>
          </cell>
        </row>
        <row r="1248">
          <cell r="A1248" t="str">
            <v>922-0357</v>
          </cell>
          <cell r="B1248" t="str">
            <v>ACTUATOR, ON/OFF</v>
          </cell>
          <cell r="C1248">
            <v>412</v>
          </cell>
        </row>
        <row r="1249">
          <cell r="A1249" t="str">
            <v>922-0358</v>
          </cell>
          <cell r="B1249" t="str">
            <v>BEZEL, BLANK</v>
          </cell>
          <cell r="C1249">
            <v>257.5</v>
          </cell>
        </row>
        <row r="1250">
          <cell r="A1250" t="str">
            <v>922-0367</v>
          </cell>
          <cell r="B1250" t="str">
            <v>SHIELD, HDA</v>
          </cell>
          <cell r="C1250">
            <v>309</v>
          </cell>
        </row>
        <row r="1251">
          <cell r="A1251" t="str">
            <v>922-0369</v>
          </cell>
          <cell r="B1251" t="str">
            <v>FUSE, 250V, 2AMP (10 PER)</v>
          </cell>
          <cell r="C1251">
            <v>412</v>
          </cell>
        </row>
        <row r="1252">
          <cell r="A1252" t="str">
            <v>922-0370</v>
          </cell>
          <cell r="B1252" t="str">
            <v>FUSE, 200V,1AMP (10 PER)</v>
          </cell>
          <cell r="C1252">
            <v>412</v>
          </cell>
        </row>
        <row r="1253">
          <cell r="A1253" t="str">
            <v>922-0376</v>
          </cell>
          <cell r="B1253" t="str">
            <v>POWER ADPTR, 24WATTS,DOM/JAPAN</v>
          </cell>
          <cell r="C1253">
            <v>5098.5</v>
          </cell>
        </row>
        <row r="1254">
          <cell r="A1254" t="str">
            <v>922-0382</v>
          </cell>
          <cell r="B1254" t="str">
            <v>LETTER CASSETTE</v>
          </cell>
          <cell r="C1254">
            <v>2626.5</v>
          </cell>
        </row>
        <row r="1255">
          <cell r="A1255" t="str">
            <v>922-0383</v>
          </cell>
          <cell r="B1255" t="str">
            <v>UNIVERSAL CASSETTE</v>
          </cell>
          <cell r="C1255">
            <v>4171.5</v>
          </cell>
        </row>
        <row r="1256">
          <cell r="A1256" t="str">
            <v>922-0384</v>
          </cell>
          <cell r="B1256" t="str">
            <v>A4 CASSETTE</v>
          </cell>
          <cell r="C1256">
            <v>3347.5</v>
          </cell>
        </row>
        <row r="1257">
          <cell r="A1257" t="str">
            <v>922-0392</v>
          </cell>
          <cell r="B1257" t="str">
            <v>SCREW,TORX,K40X1.79X16,TP 10PK</v>
          </cell>
          <cell r="C1257">
            <v>154.5</v>
          </cell>
        </row>
        <row r="1258">
          <cell r="A1258" t="str">
            <v>922-0393</v>
          </cell>
          <cell r="B1258" t="str">
            <v>RETAINER, NU BUS, MINI-T</v>
          </cell>
          <cell r="C1258">
            <v>154.5</v>
          </cell>
        </row>
        <row r="1259">
          <cell r="A1259" t="str">
            <v>922-0394</v>
          </cell>
          <cell r="B1259" t="str">
            <v>HOUSING, SPEAKER, MINI-T</v>
          </cell>
          <cell r="C1259">
            <v>154.5</v>
          </cell>
        </row>
        <row r="1260">
          <cell r="A1260" t="str">
            <v>922-0395</v>
          </cell>
          <cell r="B1260" t="str">
            <v>SCREW,THUMB SLOTTED,6-32,MIN-T</v>
          </cell>
          <cell r="C1260">
            <v>257.5</v>
          </cell>
        </row>
        <row r="1261">
          <cell r="A1261" t="str">
            <v>922-0396</v>
          </cell>
          <cell r="B1261" t="str">
            <v>BRACE, CHASSIS SUPPORT, MINI-T</v>
          </cell>
          <cell r="C1261">
            <v>154.5</v>
          </cell>
        </row>
        <row r="1262">
          <cell r="A1262" t="str">
            <v>922-0401</v>
          </cell>
          <cell r="B1262" t="str">
            <v>SCR,3.X8MM,PAN HD,W/CAP(BG/10)</v>
          </cell>
          <cell r="C1262">
            <v>154.5</v>
          </cell>
        </row>
        <row r="1263">
          <cell r="A1263" t="str">
            <v>922-0402</v>
          </cell>
          <cell r="B1263" t="str">
            <v>COVER, VOLTAGE SELECT, 24 BIT</v>
          </cell>
          <cell r="C1263">
            <v>412</v>
          </cell>
        </row>
        <row r="1264">
          <cell r="A1264" t="str">
            <v>922-0403</v>
          </cell>
          <cell r="B1264" t="str">
            <v>LBL, QUADRA 800, EUROPEAN</v>
          </cell>
          <cell r="C1264">
            <v>257.5</v>
          </cell>
        </row>
        <row r="1265">
          <cell r="A1265" t="str">
            <v>922-0435</v>
          </cell>
          <cell r="B1265" t="str">
            <v>DOOR,BATTERY,NIMH</v>
          </cell>
          <cell r="C1265">
            <v>154.5</v>
          </cell>
        </row>
        <row r="1266">
          <cell r="A1266" t="str">
            <v>922-0445</v>
          </cell>
          <cell r="B1266" t="str">
            <v>CARRIER,FLOPPY,MNL INS FL</v>
          </cell>
          <cell r="C1266">
            <v>257.5</v>
          </cell>
        </row>
        <row r="1267">
          <cell r="A1267" t="str">
            <v>922-0450</v>
          </cell>
          <cell r="B1267" t="str">
            <v>FIXING FILM ASSY, 110V, P90</v>
          </cell>
          <cell r="C1267">
            <v>6025.5</v>
          </cell>
        </row>
        <row r="1268">
          <cell r="A1268" t="str">
            <v>922-0451</v>
          </cell>
          <cell r="B1268" t="str">
            <v>FIXING FILM ASSY, 220V, P90</v>
          </cell>
          <cell r="C1268">
            <v>5562</v>
          </cell>
        </row>
        <row r="1269">
          <cell r="A1269" t="str">
            <v>922-0452</v>
          </cell>
          <cell r="B1269" t="str">
            <v>PICKUP MOTOR (PICKUP ASSY),P90</v>
          </cell>
          <cell r="C1269">
            <v>1287.5</v>
          </cell>
        </row>
        <row r="1270">
          <cell r="A1270" t="str">
            <v>922-0453</v>
          </cell>
          <cell r="B1270" t="str">
            <v>HVT CONNECTOR ASSY, P90</v>
          </cell>
          <cell r="C1270">
            <v>360.5</v>
          </cell>
        </row>
        <row r="1271">
          <cell r="A1271" t="str">
            <v>922-0454</v>
          </cell>
          <cell r="B1271" t="str">
            <v>DRIVE ASSY, P90</v>
          </cell>
          <cell r="C1271">
            <v>721</v>
          </cell>
        </row>
        <row r="1272">
          <cell r="A1272" t="str">
            <v>922-0455</v>
          </cell>
          <cell r="B1272" t="str">
            <v>MOTOR ASSY, P90</v>
          </cell>
          <cell r="C1272">
            <v>1390.5</v>
          </cell>
        </row>
        <row r="1273">
          <cell r="A1273" t="str">
            <v>922-0456</v>
          </cell>
          <cell r="B1273" t="str">
            <v>FAN, P90</v>
          </cell>
          <cell r="C1273">
            <v>1699.5</v>
          </cell>
        </row>
        <row r="1274">
          <cell r="A1274" t="str">
            <v>922-0457</v>
          </cell>
          <cell r="B1274" t="str">
            <v>SCANNER INTERCONNECT ASSY, P90</v>
          </cell>
          <cell r="C1274">
            <v>721</v>
          </cell>
        </row>
        <row r="1275">
          <cell r="A1275" t="str">
            <v>922-0458</v>
          </cell>
          <cell r="B1275" t="str">
            <v>PICKUP SOLENOID, P90</v>
          </cell>
          <cell r="C1275">
            <v>463.5</v>
          </cell>
        </row>
        <row r="1276">
          <cell r="A1276" t="str">
            <v>922-0459</v>
          </cell>
          <cell r="B1276" t="str">
            <v>CASSETTE, UNIVERSAL</v>
          </cell>
          <cell r="C1276">
            <v>1236</v>
          </cell>
        </row>
        <row r="1277">
          <cell r="A1277" t="str">
            <v>922-0460</v>
          </cell>
          <cell r="B1277" t="str">
            <v>COVER, POWER CONNECTOR, P90</v>
          </cell>
          <cell r="C1277">
            <v>257.5</v>
          </cell>
        </row>
        <row r="1278">
          <cell r="A1278" t="str">
            <v>922-0461</v>
          </cell>
          <cell r="B1278" t="str">
            <v>COVER, INTERFACE CONNECTOR,P90</v>
          </cell>
          <cell r="C1278">
            <v>206</v>
          </cell>
        </row>
        <row r="1279">
          <cell r="A1279" t="str">
            <v>922-0462</v>
          </cell>
          <cell r="B1279" t="str">
            <v>COVER, ASSEMBLY, P90</v>
          </cell>
          <cell r="C1279">
            <v>7261.5</v>
          </cell>
        </row>
        <row r="1280">
          <cell r="A1280" t="str">
            <v>922-0463</v>
          </cell>
          <cell r="B1280" t="str">
            <v>DOOR, TOP, P90</v>
          </cell>
          <cell r="C1280">
            <v>618</v>
          </cell>
        </row>
        <row r="1281">
          <cell r="A1281" t="str">
            <v>922-0464</v>
          </cell>
          <cell r="B1281" t="str">
            <v>REAR DOOR ASSY, P90</v>
          </cell>
          <cell r="C1281">
            <v>463.5</v>
          </cell>
        </row>
        <row r="1282">
          <cell r="A1282" t="str">
            <v>922-0465</v>
          </cell>
          <cell r="B1282" t="str">
            <v>LIGHT PIPE ASSY, P90</v>
          </cell>
          <cell r="C1282">
            <v>257.5</v>
          </cell>
        </row>
        <row r="1283">
          <cell r="A1283" t="str">
            <v>922-0466</v>
          </cell>
          <cell r="B1283" t="str">
            <v>DELIVERY ROLLER ASSY ,P90</v>
          </cell>
          <cell r="C1283">
            <v>515</v>
          </cell>
        </row>
        <row r="1284">
          <cell r="A1284" t="str">
            <v>922-0467</v>
          </cell>
          <cell r="B1284" t="str">
            <v>PASSIVE DELIVERY ROLLERS, P90</v>
          </cell>
          <cell r="C1284">
            <v>257.5</v>
          </cell>
        </row>
        <row r="1285">
          <cell r="A1285" t="str">
            <v>922-0468</v>
          </cell>
          <cell r="B1285" t="str">
            <v>MIRROR ASSY, P90</v>
          </cell>
          <cell r="C1285">
            <v>1184.5</v>
          </cell>
        </row>
        <row r="1286">
          <cell r="A1286" t="str">
            <v>922-0469</v>
          </cell>
          <cell r="B1286" t="str">
            <v>FEEDER GUIDE ASSY, P90</v>
          </cell>
          <cell r="C1286">
            <v>1390.5</v>
          </cell>
        </row>
        <row r="1287">
          <cell r="A1287" t="str">
            <v>922-0470</v>
          </cell>
          <cell r="B1287" t="str">
            <v>ARM REGISTRATION ASSY, P90</v>
          </cell>
          <cell r="C1287">
            <v>257.5</v>
          </cell>
        </row>
        <row r="1288">
          <cell r="A1288" t="str">
            <v>922-0471</v>
          </cell>
          <cell r="B1288" t="str">
            <v>ROLLER ASSY,P90</v>
          </cell>
          <cell r="C1288">
            <v>257.5</v>
          </cell>
        </row>
        <row r="1289">
          <cell r="A1289" t="str">
            <v>922-0472</v>
          </cell>
          <cell r="B1289" t="str">
            <v>INTAKE GUIDE,P90</v>
          </cell>
          <cell r="C1289">
            <v>772.5</v>
          </cell>
        </row>
        <row r="1290">
          <cell r="A1290" t="str">
            <v>922-0473</v>
          </cell>
          <cell r="B1290" t="str">
            <v>LOCK, P90 (5PK)</v>
          </cell>
          <cell r="C1290">
            <v>360.5</v>
          </cell>
        </row>
        <row r="1291">
          <cell r="A1291" t="str">
            <v>922-0474</v>
          </cell>
          <cell r="B1291" t="str">
            <v>ROLLER, PAPER PICKUP, P90</v>
          </cell>
          <cell r="C1291">
            <v>206</v>
          </cell>
        </row>
        <row r="1292">
          <cell r="A1292" t="str">
            <v>922-0475</v>
          </cell>
          <cell r="B1292" t="str">
            <v>COVER INTERLOCK ACTUATOR, P90</v>
          </cell>
          <cell r="C1292">
            <v>309</v>
          </cell>
        </row>
        <row r="1293">
          <cell r="A1293" t="str">
            <v>922-0477</v>
          </cell>
          <cell r="B1293" t="str">
            <v>TRANSFER MOUNT ASSY, LEFT, P90</v>
          </cell>
          <cell r="C1293">
            <v>154.5</v>
          </cell>
        </row>
        <row r="1294">
          <cell r="A1294" t="str">
            <v>922-0478</v>
          </cell>
          <cell r="B1294" t="str">
            <v>TRANSFER MOUNT ASSY, RIGHT,P90</v>
          </cell>
          <cell r="C1294">
            <v>463.5</v>
          </cell>
        </row>
        <row r="1295">
          <cell r="A1295" t="str">
            <v>922-0480</v>
          </cell>
          <cell r="B1295" t="str">
            <v>GROUNDING PLATE, P90</v>
          </cell>
          <cell r="C1295">
            <v>257.5</v>
          </cell>
        </row>
        <row r="1296">
          <cell r="A1296" t="str">
            <v>922-0481</v>
          </cell>
          <cell r="B1296" t="str">
            <v>CHASSIS, P90</v>
          </cell>
          <cell r="C1296">
            <v>2575</v>
          </cell>
        </row>
        <row r="1297">
          <cell r="A1297" t="str">
            <v>922-0484</v>
          </cell>
          <cell r="B1297" t="str">
            <v>FUSE,125V 10A, P90 (10PK)</v>
          </cell>
          <cell r="C1297">
            <v>154.5</v>
          </cell>
        </row>
        <row r="1298">
          <cell r="A1298" t="str">
            <v>922-0485</v>
          </cell>
          <cell r="B1298" t="str">
            <v>FUSE, 201V, P90 (10 PK)</v>
          </cell>
          <cell r="C1298">
            <v>257.5</v>
          </cell>
        </row>
        <row r="1299">
          <cell r="A1299" t="str">
            <v>922-0486</v>
          </cell>
          <cell r="B1299" t="str">
            <v>FUSE, 250V 3.15A, P90, (10PK)</v>
          </cell>
          <cell r="C1299">
            <v>257.5</v>
          </cell>
        </row>
        <row r="1300">
          <cell r="A1300" t="str">
            <v>922-0491</v>
          </cell>
          <cell r="B1300" t="str">
            <v>CABLE,PWR CORD,P90,USA</v>
          </cell>
          <cell r="C1300">
            <v>257.5</v>
          </cell>
        </row>
        <row r="1301">
          <cell r="A1301" t="str">
            <v>922-0509</v>
          </cell>
          <cell r="B1301" t="str">
            <v>MOUNTING SNAP (BG OF 20)</v>
          </cell>
          <cell r="C1301">
            <v>515</v>
          </cell>
        </row>
        <row r="1302">
          <cell r="A1302" t="str">
            <v>922-0519</v>
          </cell>
          <cell r="B1302" t="str">
            <v>COVER, TOP</v>
          </cell>
          <cell r="C1302">
            <v>5665</v>
          </cell>
        </row>
        <row r="1303">
          <cell r="A1303" t="str">
            <v>922-0523</v>
          </cell>
          <cell r="B1303" t="str">
            <v>FRONT BEZEL,MNL INS FL</v>
          </cell>
          <cell r="C1303">
            <v>257.5</v>
          </cell>
        </row>
        <row r="1304">
          <cell r="A1304" t="str">
            <v>922-0548</v>
          </cell>
          <cell r="B1304" t="str">
            <v>CVR,TOP,LC/P4XX FAM W/MNL INS</v>
          </cell>
          <cell r="C1304">
            <v>1802.5</v>
          </cell>
        </row>
        <row r="1305">
          <cell r="A1305" t="str">
            <v>922-0564</v>
          </cell>
          <cell r="B1305" t="str">
            <v>CABLE, MAC CONNECT</v>
          </cell>
          <cell r="C1305">
            <v>669.5</v>
          </cell>
        </row>
        <row r="1306">
          <cell r="A1306" t="str">
            <v>922-0565</v>
          </cell>
          <cell r="B1306" t="str">
            <v>CABLE, PC CONNECT</v>
          </cell>
          <cell r="C1306">
            <v>772.5</v>
          </cell>
        </row>
        <row r="1307">
          <cell r="A1307" t="str">
            <v>922-0576</v>
          </cell>
          <cell r="B1307" t="str">
            <v>EXT BATT.RECHRG,PB DUO</v>
          </cell>
          <cell r="C1307">
            <v>5665</v>
          </cell>
        </row>
        <row r="1308">
          <cell r="A1308" t="str">
            <v>922-0620</v>
          </cell>
          <cell r="B1308" t="str">
            <v>BEZEL,BLANK,MINI-T,V2</v>
          </cell>
          <cell r="C1308">
            <v>206</v>
          </cell>
        </row>
        <row r="1309">
          <cell r="A1309" t="str">
            <v>922-0621</v>
          </cell>
          <cell r="B1309" t="str">
            <v>CARRIER,3.5, HDA, DDS</v>
          </cell>
          <cell r="C1309">
            <v>154.5</v>
          </cell>
        </row>
        <row r="1310">
          <cell r="A1310" t="str">
            <v>922-0638</v>
          </cell>
          <cell r="B1310" t="str">
            <v>DC STEPPER MOTOR</v>
          </cell>
          <cell r="C1310">
            <v>1442</v>
          </cell>
        </row>
        <row r="1311">
          <cell r="A1311" t="str">
            <v>922-0639</v>
          </cell>
          <cell r="B1311" t="str">
            <v>DRIVE ASSY</v>
          </cell>
          <cell r="C1311">
            <v>1390.5</v>
          </cell>
        </row>
        <row r="1312">
          <cell r="A1312" t="str">
            <v>922-0641</v>
          </cell>
          <cell r="B1312" t="str">
            <v>SWITCH ASSY, STEPPER</v>
          </cell>
          <cell r="C1312">
            <v>721</v>
          </cell>
        </row>
        <row r="1313">
          <cell r="A1313" t="str">
            <v>922-0642</v>
          </cell>
          <cell r="B1313" t="str">
            <v>PAPER DELIVERY GUIDE</v>
          </cell>
          <cell r="C1313">
            <v>927</v>
          </cell>
        </row>
        <row r="1314">
          <cell r="A1314" t="str">
            <v>922-0643</v>
          </cell>
          <cell r="B1314" t="str">
            <v>GEAR,27T,H/R</v>
          </cell>
          <cell r="C1314">
            <v>257.5</v>
          </cell>
        </row>
        <row r="1315">
          <cell r="A1315" t="str">
            <v>922-0644</v>
          </cell>
          <cell r="B1315" t="str">
            <v>FUSER PRESSURE ROLLER</v>
          </cell>
          <cell r="C1315">
            <v>1596.5</v>
          </cell>
        </row>
        <row r="1316">
          <cell r="A1316" t="str">
            <v>922-0645</v>
          </cell>
          <cell r="B1316" t="str">
            <v>RIGHT COVER BRACKET</v>
          </cell>
          <cell r="C1316">
            <v>463.5</v>
          </cell>
        </row>
        <row r="1317">
          <cell r="A1317" t="str">
            <v>922-0646</v>
          </cell>
          <cell r="B1317" t="str">
            <v>I/O BRACKET,LW SELECT 360</v>
          </cell>
          <cell r="C1317">
            <v>721</v>
          </cell>
        </row>
        <row r="1318">
          <cell r="A1318" t="str">
            <v>922-0650</v>
          </cell>
          <cell r="B1318" t="str">
            <v>COVER, BOTTOM, LEFT, 500 SHT</v>
          </cell>
          <cell r="C1318">
            <v>2214.5</v>
          </cell>
        </row>
        <row r="1319">
          <cell r="A1319" t="str">
            <v>922-0652</v>
          </cell>
          <cell r="B1319" t="str">
            <v>CVR, REAR, 500 SHT</v>
          </cell>
          <cell r="C1319">
            <v>566.5</v>
          </cell>
        </row>
        <row r="1320">
          <cell r="A1320" t="str">
            <v>922-0655</v>
          </cell>
          <cell r="B1320" t="str">
            <v>SHIELD, DDS,DC DR,MINI-T,V2</v>
          </cell>
          <cell r="C1320">
            <v>463.5</v>
          </cell>
        </row>
        <row r="1321">
          <cell r="A1321" t="str">
            <v>922-0658</v>
          </cell>
          <cell r="B1321" t="str">
            <v>SPRING,CONN GRND</v>
          </cell>
          <cell r="C1321">
            <v>154.5</v>
          </cell>
        </row>
        <row r="1322">
          <cell r="A1322" t="str">
            <v>922-0660</v>
          </cell>
          <cell r="B1322" t="str">
            <v>COVER,LOGIC,PS P90</v>
          </cell>
          <cell r="C1322">
            <v>721</v>
          </cell>
        </row>
        <row r="1323">
          <cell r="A1323" t="str">
            <v>922-0671</v>
          </cell>
          <cell r="B1323" t="str">
            <v>CABLE ASSY,DIN-8 TO DIN-8,MAC</v>
          </cell>
          <cell r="C1323">
            <v>463.5</v>
          </cell>
        </row>
        <row r="1324">
          <cell r="A1324" t="str">
            <v>922-0673</v>
          </cell>
          <cell r="B1324" t="str">
            <v>COVER,BATTERY,QUICKTAKE 100</v>
          </cell>
          <cell r="C1324">
            <v>257.5</v>
          </cell>
        </row>
        <row r="1325">
          <cell r="A1325" t="str">
            <v>922-0675</v>
          </cell>
          <cell r="B1325" t="str">
            <v>CBL ASSY,PC ADPTR,DB9/DB25,BLK</v>
          </cell>
          <cell r="C1325">
            <v>463.5</v>
          </cell>
        </row>
        <row r="1326">
          <cell r="A1326" t="str">
            <v>922-0676</v>
          </cell>
          <cell r="B1326" t="str">
            <v>CBL ASSY,DIN-8 TO DB9,BLACK</v>
          </cell>
          <cell r="C1326">
            <v>515</v>
          </cell>
        </row>
        <row r="1327">
          <cell r="A1327" t="str">
            <v>922-0693</v>
          </cell>
          <cell r="B1327" t="str">
            <v>BD ASSY,SERIAL I/O,MLTSCN 17</v>
          </cell>
          <cell r="C1327">
            <v>4635</v>
          </cell>
        </row>
        <row r="1328">
          <cell r="A1328" t="str">
            <v>922-0694</v>
          </cell>
          <cell r="B1328" t="str">
            <v>CNTRL PNL BD,MLTSCN 17 DISPLAY</v>
          </cell>
          <cell r="C1328">
            <v>4635</v>
          </cell>
        </row>
        <row r="1329">
          <cell r="A1329" t="str">
            <v>922-0695</v>
          </cell>
          <cell r="B1329" t="str">
            <v>MICON CNTRL BD,MLTSCN 17 DSPLY</v>
          </cell>
          <cell r="C1329">
            <v>9270</v>
          </cell>
        </row>
        <row r="1330">
          <cell r="A1330" t="str">
            <v>922-0698</v>
          </cell>
          <cell r="B1330" t="str">
            <v>ASSY,AC INLET,MLTSCN 17 DSPLY</v>
          </cell>
          <cell r="C1330">
            <v>1957</v>
          </cell>
        </row>
        <row r="1331">
          <cell r="A1331" t="str">
            <v>922-0699</v>
          </cell>
          <cell r="B1331" t="str">
            <v>LABEL,LC475(BAG OF 10)</v>
          </cell>
          <cell r="C1331">
            <v>257.5</v>
          </cell>
        </row>
        <row r="1332">
          <cell r="A1332" t="str">
            <v>922-0705</v>
          </cell>
          <cell r="B1332" t="str">
            <v>BRACKET,HDA,2.5,DUO,BAG OF 2</v>
          </cell>
          <cell r="C1332">
            <v>257.5</v>
          </cell>
        </row>
        <row r="1333">
          <cell r="A1333" t="str">
            <v>922-0709</v>
          </cell>
          <cell r="B1333" t="str">
            <v>HSG,REAR,MULTSCN 17 DSPLY</v>
          </cell>
          <cell r="C1333">
            <v>4635</v>
          </cell>
        </row>
        <row r="1334">
          <cell r="A1334" t="str">
            <v>922-0716</v>
          </cell>
          <cell r="B1334" t="str">
            <v>SVC ASSY,CD/FD BEZEL,PER520</v>
          </cell>
          <cell r="C1334">
            <v>824</v>
          </cell>
        </row>
        <row r="1335">
          <cell r="A1335" t="str">
            <v>922-0720</v>
          </cell>
          <cell r="B1335" t="str">
            <v>REAR HOUSING</v>
          </cell>
          <cell r="C1335">
            <v>772.5</v>
          </cell>
        </row>
        <row r="1336">
          <cell r="A1336" t="str">
            <v>922-0721</v>
          </cell>
          <cell r="B1336" t="str">
            <v>CBL,VIDEO ADAPTER</v>
          </cell>
          <cell r="C1336">
            <v>1390.5</v>
          </cell>
        </row>
        <row r="1337">
          <cell r="A1337" t="str">
            <v>922-0722</v>
          </cell>
          <cell r="B1337" t="str">
            <v>PANEL REAR,PM8100</v>
          </cell>
          <cell r="C1337">
            <v>2060</v>
          </cell>
        </row>
        <row r="1338">
          <cell r="A1338" t="str">
            <v>922-0723</v>
          </cell>
          <cell r="B1338" t="str">
            <v>CABLE,CD/DAT</v>
          </cell>
          <cell r="C1338">
            <v>927</v>
          </cell>
        </row>
        <row r="1339">
          <cell r="A1339" t="str">
            <v>922-0724</v>
          </cell>
          <cell r="B1339" t="str">
            <v>CBL,CD AUDIO(BAG/5)</v>
          </cell>
          <cell r="C1339">
            <v>463.5</v>
          </cell>
        </row>
        <row r="1340">
          <cell r="A1340" t="str">
            <v>922-0736</v>
          </cell>
          <cell r="B1340" t="str">
            <v>CBL ASSY,MAC/PC ADPTR,DSPL</v>
          </cell>
          <cell r="C1340">
            <v>463.5</v>
          </cell>
        </row>
        <row r="1341">
          <cell r="A1341" t="str">
            <v>922-0737</v>
          </cell>
          <cell r="B1341" t="str">
            <v>PANEL,SUPPORT,W/BTTNS,MLTSCN D</v>
          </cell>
          <cell r="C1341">
            <v>2111.5</v>
          </cell>
        </row>
        <row r="1342">
          <cell r="A1342" t="str">
            <v>922-0742</v>
          </cell>
          <cell r="B1342" t="str">
            <v>BEZEL,MULTSCN 17 DSPLY</v>
          </cell>
          <cell r="C1342">
            <v>4635</v>
          </cell>
        </row>
        <row r="1343">
          <cell r="A1343" t="str">
            <v>922-0743</v>
          </cell>
          <cell r="B1343" t="str">
            <v>SUPPORT,CNTRL BD,MLTSCN 17 DSP</v>
          </cell>
          <cell r="C1343">
            <v>2111.5</v>
          </cell>
        </row>
        <row r="1344">
          <cell r="A1344" t="str">
            <v>922-0744</v>
          </cell>
          <cell r="B1344" t="str">
            <v>PNL,REAR,CONN,MULTSCN 17 DSPLY</v>
          </cell>
          <cell r="C1344">
            <v>1751</v>
          </cell>
        </row>
        <row r="1345">
          <cell r="A1345" t="str">
            <v>922-0745</v>
          </cell>
          <cell r="B1345" t="str">
            <v>FUSE,4A,250V,MLTSCN 17(BAG/10)</v>
          </cell>
          <cell r="C1345">
            <v>1442</v>
          </cell>
        </row>
        <row r="1346">
          <cell r="A1346" t="str">
            <v>922-0746</v>
          </cell>
          <cell r="B1346" t="str">
            <v>COVER,ASSEMBLY,PLW320</v>
          </cell>
          <cell r="C1346">
            <v>12669</v>
          </cell>
        </row>
        <row r="1347">
          <cell r="A1347" t="str">
            <v>922-0749</v>
          </cell>
          <cell r="B1347" t="str">
            <v>CBL ASSY,VIDEO,MULTSCN 17 DSPL</v>
          </cell>
          <cell r="C1347">
            <v>4017</v>
          </cell>
        </row>
        <row r="1348">
          <cell r="A1348" t="str">
            <v>922-0750</v>
          </cell>
          <cell r="B1348" t="str">
            <v>BAT,ALK,4.5V</v>
          </cell>
          <cell r="C1348">
            <v>463.5</v>
          </cell>
        </row>
        <row r="1349">
          <cell r="A1349" t="str">
            <v>922-0751</v>
          </cell>
          <cell r="B1349" t="str">
            <v>ASSY,BATT BOOST PACK,QKTK 100</v>
          </cell>
          <cell r="C1349">
            <v>1854</v>
          </cell>
        </row>
        <row r="1350">
          <cell r="A1350" t="str">
            <v>922-0758</v>
          </cell>
          <cell r="B1350" t="str">
            <v>INSRT,CD,PCMCIA,MSGPAD110</v>
          </cell>
          <cell r="C1350">
            <v>515</v>
          </cell>
        </row>
        <row r="1351">
          <cell r="A1351" t="str">
            <v>922-0762</v>
          </cell>
          <cell r="B1351" t="str">
            <v>CABLE,SCSI</v>
          </cell>
          <cell r="C1351">
            <v>1905.5</v>
          </cell>
        </row>
        <row r="1352">
          <cell r="A1352" t="str">
            <v>922-0766</v>
          </cell>
          <cell r="B1352" t="str">
            <v>CONN,CD,ADAPT,4POS,AUDIO,CD300</v>
          </cell>
          <cell r="C1352">
            <v>154.5</v>
          </cell>
        </row>
        <row r="1353">
          <cell r="A1353" t="str">
            <v>922-0768</v>
          </cell>
          <cell r="B1353" t="str">
            <v>PDS ADAPTOR,PDM</v>
          </cell>
          <cell r="C1353">
            <v>1390.5</v>
          </cell>
        </row>
        <row r="1354">
          <cell r="A1354" t="str">
            <v>922-0783</v>
          </cell>
          <cell r="B1354" t="str">
            <v>MICROPHONE ASSEMBLY(BAG/5)</v>
          </cell>
          <cell r="C1354">
            <v>566.5</v>
          </cell>
        </row>
        <row r="1355">
          <cell r="A1355" t="str">
            <v>922-0804</v>
          </cell>
          <cell r="B1355" t="str">
            <v>CABLE,SCSI DRIVE(BAG/5)</v>
          </cell>
          <cell r="C1355">
            <v>1184.5</v>
          </cell>
        </row>
        <row r="1356">
          <cell r="A1356" t="str">
            <v>922-0805</v>
          </cell>
          <cell r="B1356" t="str">
            <v>BEZEL,CD,PWRMAC 6100(BAG/10)</v>
          </cell>
          <cell r="C1356">
            <v>463.5</v>
          </cell>
        </row>
        <row r="1357">
          <cell r="A1357" t="str">
            <v>922-0806</v>
          </cell>
          <cell r="B1357" t="str">
            <v>HOUSING,BOTTOM,PWRMAC6100</v>
          </cell>
          <cell r="C1357">
            <v>1802.5</v>
          </cell>
        </row>
        <row r="1358">
          <cell r="A1358" t="str">
            <v>922-0808</v>
          </cell>
          <cell r="B1358" t="str">
            <v>INSULATOR SHEET(BAG/10)</v>
          </cell>
          <cell r="C1358">
            <v>257.5</v>
          </cell>
        </row>
        <row r="1359">
          <cell r="A1359" t="str">
            <v>922-0811</v>
          </cell>
          <cell r="B1359" t="str">
            <v>BEZEL,CD,PWR MAC 8100/AV,BG 5</v>
          </cell>
          <cell r="C1359">
            <v>463.5</v>
          </cell>
        </row>
        <row r="1360">
          <cell r="A1360" t="str">
            <v>922-0812</v>
          </cell>
          <cell r="B1360" t="str">
            <v>SHIELD,CD ROM (BAG/5)</v>
          </cell>
          <cell r="C1360">
            <v>154.5</v>
          </cell>
        </row>
        <row r="1361">
          <cell r="A1361" t="str">
            <v>922-0813</v>
          </cell>
          <cell r="B1361" t="str">
            <v>SHIELD,FLOPPY DRIVE (BAG/5)</v>
          </cell>
          <cell r="C1361">
            <v>257.5</v>
          </cell>
        </row>
        <row r="1362">
          <cell r="A1362" t="str">
            <v>922-0816</v>
          </cell>
          <cell r="B1362" t="str">
            <v>CABLE,DIN7 TO COMPOSITE VIDEO</v>
          </cell>
          <cell r="C1362">
            <v>309</v>
          </cell>
        </row>
        <row r="1363">
          <cell r="A1363" t="str">
            <v>922-0817</v>
          </cell>
          <cell r="B1363" t="str">
            <v>CABLE,DIN7 TO COMPOSITE VIDEO</v>
          </cell>
          <cell r="C1363">
            <v>566.5</v>
          </cell>
        </row>
        <row r="1364">
          <cell r="A1364" t="str">
            <v>922-0818</v>
          </cell>
          <cell r="B1364" t="str">
            <v>ASSY,TILT/SWVL BASE,MLTSCN 17</v>
          </cell>
          <cell r="C1364">
            <v>6283</v>
          </cell>
        </row>
        <row r="1365">
          <cell r="A1365" t="str">
            <v>922-0825</v>
          </cell>
          <cell r="B1365" t="str">
            <v>POWER ADAPTER,40 WATT,PB</v>
          </cell>
          <cell r="C1365">
            <v>5974</v>
          </cell>
        </row>
        <row r="1366">
          <cell r="A1366" t="str">
            <v>922-0831</v>
          </cell>
          <cell r="B1366" t="str">
            <v>CABLE, VIDEO</v>
          </cell>
          <cell r="C1366">
            <v>1236</v>
          </cell>
        </row>
        <row r="1367">
          <cell r="A1367" t="str">
            <v>922-0838</v>
          </cell>
          <cell r="B1367" t="str">
            <v>CABLE, P/S TO LB, 22P TO 22P</v>
          </cell>
          <cell r="C1367">
            <v>669.5</v>
          </cell>
        </row>
        <row r="1368">
          <cell r="A1368" t="str">
            <v>922-0841</v>
          </cell>
          <cell r="B1368" t="str">
            <v>CABLE, LED, MINI-T</v>
          </cell>
          <cell r="C1368">
            <v>257.5</v>
          </cell>
        </row>
        <row r="1369">
          <cell r="A1369" t="str">
            <v>922-0843</v>
          </cell>
          <cell r="B1369" t="str">
            <v>NMI/RESET ACTUATOR</v>
          </cell>
          <cell r="C1369">
            <v>360.5</v>
          </cell>
        </row>
        <row r="1370">
          <cell r="A1370" t="str">
            <v>922-0850</v>
          </cell>
          <cell r="B1370" t="str">
            <v>CARRIER, CD-ROM</v>
          </cell>
          <cell r="C1370">
            <v>154.5</v>
          </cell>
        </row>
        <row r="1371">
          <cell r="A1371" t="str">
            <v>922-0851</v>
          </cell>
          <cell r="B1371" t="str">
            <v>GUARD, LG BRD, MINI-T, QTY 5</v>
          </cell>
          <cell r="C1371">
            <v>669.5</v>
          </cell>
        </row>
        <row r="1372">
          <cell r="A1372" t="str">
            <v>922-0858</v>
          </cell>
          <cell r="B1372" t="str">
            <v>CBL, SCSI SELECT, DDS-DC DRIVE</v>
          </cell>
          <cell r="C1372">
            <v>927</v>
          </cell>
        </row>
        <row r="1373">
          <cell r="A1373" t="str">
            <v>922-0862</v>
          </cell>
          <cell r="B1373" t="str">
            <v>FOOT ASSY, CENTRIS 610</v>
          </cell>
          <cell r="C1373">
            <v>257.5</v>
          </cell>
        </row>
        <row r="1374">
          <cell r="A1374" t="str">
            <v>922-0872</v>
          </cell>
          <cell r="B1374" t="str">
            <v>CBL,FLOPPY DRIVE,MINI-TC</v>
          </cell>
          <cell r="C1374">
            <v>257.5</v>
          </cell>
        </row>
        <row r="1375">
          <cell r="A1375" t="str">
            <v>922-0886</v>
          </cell>
          <cell r="B1375" t="str">
            <v>CBL, POWER, BLK</v>
          </cell>
          <cell r="C1375">
            <v>257.5</v>
          </cell>
        </row>
        <row r="1376">
          <cell r="A1376" t="str">
            <v>922-0888</v>
          </cell>
          <cell r="B1376" t="str">
            <v>CHASSIS,UNT/BTM,PWRMAC8100</v>
          </cell>
          <cell r="C1376">
            <v>2626.5</v>
          </cell>
        </row>
        <row r="1377">
          <cell r="A1377" t="str">
            <v>922-0893</v>
          </cell>
          <cell r="B1377" t="str">
            <v>CABLE,HDA POWER,DAISY CHAIN</v>
          </cell>
          <cell r="C1377">
            <v>669.5</v>
          </cell>
        </row>
        <row r="1378">
          <cell r="A1378" t="str">
            <v>922-0894</v>
          </cell>
          <cell r="B1378" t="str">
            <v>CABLE,SCSISELECT,W/SWITCH</v>
          </cell>
          <cell r="C1378">
            <v>772.5</v>
          </cell>
        </row>
        <row r="1379">
          <cell r="A1379" t="str">
            <v>922-0902</v>
          </cell>
          <cell r="B1379" t="str">
            <v>EXPANSION PLUG(BAG/5)</v>
          </cell>
          <cell r="C1379">
            <v>257.5</v>
          </cell>
        </row>
        <row r="1380">
          <cell r="A1380" t="str">
            <v>922-0940</v>
          </cell>
          <cell r="B1380" t="str">
            <v>COVER,RIGHT CORNER,LW16/6</v>
          </cell>
          <cell r="C1380">
            <v>669.5</v>
          </cell>
        </row>
        <row r="1381">
          <cell r="A1381" t="str">
            <v>922-0941</v>
          </cell>
          <cell r="B1381" t="str">
            <v>COVER,POWER INLET,LW16/6</v>
          </cell>
          <cell r="C1381">
            <v>566.5</v>
          </cell>
        </row>
        <row r="1382">
          <cell r="A1382" t="str">
            <v>922-0942</v>
          </cell>
          <cell r="B1382" t="str">
            <v>COVER,REAR,LW16/6</v>
          </cell>
          <cell r="C1382">
            <v>2317.5</v>
          </cell>
        </row>
        <row r="1383">
          <cell r="A1383" t="str">
            <v>922-0943</v>
          </cell>
          <cell r="B1383" t="str">
            <v>CABLE,DC CONT-SCANNER,LW16/6</v>
          </cell>
          <cell r="C1383">
            <v>618</v>
          </cell>
        </row>
        <row r="1384">
          <cell r="A1384" t="str">
            <v>922-0944</v>
          </cell>
          <cell r="B1384" t="str">
            <v>SVC ASSY,FAN,INTERNAL,LW16/600</v>
          </cell>
          <cell r="C1384">
            <v>1545</v>
          </cell>
        </row>
        <row r="1385">
          <cell r="A1385" t="str">
            <v>922-0945</v>
          </cell>
          <cell r="B1385" t="str">
            <v>CABLE,DC CONT-CONT,LW16/6</v>
          </cell>
          <cell r="C1385">
            <v>618</v>
          </cell>
        </row>
        <row r="1386">
          <cell r="A1386" t="str">
            <v>922-0946</v>
          </cell>
          <cell r="B1386" t="str">
            <v>MOTOR,MAIN,LW16/6</v>
          </cell>
          <cell r="C1386">
            <v>5562</v>
          </cell>
        </row>
        <row r="1387">
          <cell r="A1387" t="str">
            <v>922-0947</v>
          </cell>
          <cell r="B1387" t="str">
            <v>SVC,ASSY,FAN,PWR SUPPLY,LW16/6</v>
          </cell>
          <cell r="C1387">
            <v>1751</v>
          </cell>
        </row>
        <row r="1388">
          <cell r="A1388" t="str">
            <v>922-0948</v>
          </cell>
          <cell r="B1388" t="str">
            <v>FAN,CONTROLLER BD,LW16/6</v>
          </cell>
          <cell r="C1388">
            <v>1236</v>
          </cell>
        </row>
        <row r="1389">
          <cell r="A1389" t="str">
            <v>922-0949</v>
          </cell>
          <cell r="B1389" t="str">
            <v>ROLLER,TRANSFER,LW16/6</v>
          </cell>
          <cell r="C1389">
            <v>1030</v>
          </cell>
        </row>
        <row r="1390">
          <cell r="A1390" t="str">
            <v>922-0950</v>
          </cell>
          <cell r="B1390" t="str">
            <v>ASSEMBLY,DRIVE LW16/6</v>
          </cell>
          <cell r="C1390">
            <v>1596.5</v>
          </cell>
        </row>
        <row r="1391">
          <cell r="A1391" t="str">
            <v>922-0951</v>
          </cell>
          <cell r="B1391" t="str">
            <v>ROLLER,CASSETTE PICKUP,LW16/6</v>
          </cell>
          <cell r="C1391">
            <v>463.5</v>
          </cell>
        </row>
        <row r="1392">
          <cell r="A1392" t="str">
            <v>922-0952</v>
          </cell>
          <cell r="B1392" t="str">
            <v>PCBA,PICKUP CONTROLLER,LW16/6</v>
          </cell>
          <cell r="C1392">
            <v>7879.5</v>
          </cell>
        </row>
        <row r="1393">
          <cell r="A1393" t="str">
            <v>922-0953</v>
          </cell>
          <cell r="B1393" t="str">
            <v>MOTOR,PICKUP BLOCK,LW16/6</v>
          </cell>
          <cell r="C1393">
            <v>1030</v>
          </cell>
        </row>
        <row r="1394">
          <cell r="A1394" t="str">
            <v>922-0954</v>
          </cell>
          <cell r="B1394" t="str">
            <v>ROLLER FUSER,LW16/6</v>
          </cell>
          <cell r="C1394">
            <v>1751</v>
          </cell>
        </row>
        <row r="1395">
          <cell r="A1395" t="str">
            <v>922-0955</v>
          </cell>
          <cell r="B1395" t="str">
            <v>ROLLER,PRESSURE,LW16/6</v>
          </cell>
          <cell r="C1395">
            <v>2163</v>
          </cell>
        </row>
        <row r="1396">
          <cell r="A1396" t="str">
            <v>922-0956</v>
          </cell>
          <cell r="B1396" t="str">
            <v>FUSER BULB(110/115V),LW16/6</v>
          </cell>
          <cell r="C1396">
            <v>1802.5</v>
          </cell>
        </row>
        <row r="1397">
          <cell r="A1397" t="str">
            <v>922-0957</v>
          </cell>
          <cell r="B1397" t="str">
            <v>FUSER BULB(220/240V),LW16/6</v>
          </cell>
          <cell r="C1397">
            <v>1802.5</v>
          </cell>
        </row>
        <row r="1398">
          <cell r="A1398" t="str">
            <v>922-0958</v>
          </cell>
          <cell r="B1398" t="str">
            <v>MOTOR,ASSEMBLY EF LW16/6</v>
          </cell>
          <cell r="C1398">
            <v>1030</v>
          </cell>
        </row>
        <row r="1399">
          <cell r="A1399" t="str">
            <v>922-0959</v>
          </cell>
          <cell r="B1399" t="str">
            <v>ROLLER PICKUP SF(PK OF5)LW16/6</v>
          </cell>
          <cell r="C1399">
            <v>1030</v>
          </cell>
        </row>
        <row r="1400">
          <cell r="A1400" t="str">
            <v>922-0960</v>
          </cell>
          <cell r="B1400" t="str">
            <v>CABLE,DC CONT-LASER,LW16/6</v>
          </cell>
          <cell r="C1400">
            <v>463.5</v>
          </cell>
        </row>
        <row r="1401">
          <cell r="A1401" t="str">
            <v>922-0961</v>
          </cell>
          <cell r="B1401" t="str">
            <v>BRACKET ASSY,HDAS</v>
          </cell>
          <cell r="C1401">
            <v>1236</v>
          </cell>
        </row>
        <row r="1402">
          <cell r="A1402" t="str">
            <v>922-0963</v>
          </cell>
          <cell r="B1402" t="str">
            <v>PORT COVER,ETHERNET (BAG/5)</v>
          </cell>
          <cell r="C1402">
            <v>618</v>
          </cell>
        </row>
        <row r="1403">
          <cell r="A1403" t="str">
            <v>922-0967</v>
          </cell>
          <cell r="B1403" t="str">
            <v>PDS TERMINATOR BOARD</v>
          </cell>
          <cell r="C1403">
            <v>927</v>
          </cell>
        </row>
        <row r="1404">
          <cell r="A1404" t="str">
            <v>922-0969</v>
          </cell>
          <cell r="B1404" t="str">
            <v>BEZEL,DAT(BAG/5)</v>
          </cell>
          <cell r="C1404">
            <v>257.5</v>
          </cell>
        </row>
        <row r="1405">
          <cell r="A1405" t="str">
            <v>922-0971</v>
          </cell>
          <cell r="B1405" t="str">
            <v>ASSY,MAIN HOUSING</v>
          </cell>
          <cell r="C1405">
            <v>10712</v>
          </cell>
        </row>
        <row r="1406">
          <cell r="A1406" t="str">
            <v>922-0973</v>
          </cell>
          <cell r="B1406" t="str">
            <v>BRACKET,FLOPPY DRIVE</v>
          </cell>
          <cell r="C1406">
            <v>257.5</v>
          </cell>
        </row>
        <row r="1407">
          <cell r="A1407" t="str">
            <v>922-0976</v>
          </cell>
          <cell r="B1407" t="str">
            <v>BEZEL ASSY,DAT(BAG/5)</v>
          </cell>
          <cell r="C1407">
            <v>669.5</v>
          </cell>
        </row>
        <row r="1408">
          <cell r="A1408" t="str">
            <v>922-0977</v>
          </cell>
          <cell r="B1408" t="str">
            <v>BRACKET,DAT</v>
          </cell>
          <cell r="C1408">
            <v>1442</v>
          </cell>
        </row>
        <row r="1409">
          <cell r="A1409" t="str">
            <v>922-0979</v>
          </cell>
          <cell r="B1409" t="str">
            <v>SCREW,CR REC PAN M3X.5X6</v>
          </cell>
          <cell r="C1409">
            <v>257.5</v>
          </cell>
        </row>
        <row r="1410">
          <cell r="A1410" t="str">
            <v>922-0993</v>
          </cell>
          <cell r="B1410" t="str">
            <v>HOUSING,TOP COVER</v>
          </cell>
          <cell r="C1410">
            <v>2111.5</v>
          </cell>
        </row>
        <row r="1411">
          <cell r="A1411" t="str">
            <v>922-0995</v>
          </cell>
          <cell r="B1411" t="str">
            <v>SCR,MACH,THMB,SLOT,M3X.5(25PK)</v>
          </cell>
          <cell r="C1411">
            <v>566.5</v>
          </cell>
        </row>
        <row r="1412">
          <cell r="A1412" t="str">
            <v>922-1000</v>
          </cell>
          <cell r="B1412" t="str">
            <v>MOTOR, DC STEPPER</v>
          </cell>
          <cell r="C1412">
            <v>1390.5</v>
          </cell>
        </row>
        <row r="1413">
          <cell r="A1413" t="str">
            <v>922-1001</v>
          </cell>
          <cell r="B1413" t="str">
            <v>FAN</v>
          </cell>
          <cell r="C1413">
            <v>1030</v>
          </cell>
        </row>
        <row r="1414">
          <cell r="A1414" t="str">
            <v>922-1002</v>
          </cell>
          <cell r="B1414" t="str">
            <v>TONER CARTRIDGE SENSOR ASSY</v>
          </cell>
          <cell r="C1414">
            <v>927</v>
          </cell>
        </row>
        <row r="1415">
          <cell r="A1415" t="str">
            <v>922-1003</v>
          </cell>
          <cell r="B1415" t="str">
            <v>CASSETTE FEEDER PCB</v>
          </cell>
          <cell r="C1415">
            <v>875.5</v>
          </cell>
        </row>
        <row r="1416">
          <cell r="A1416" t="str">
            <v>922-1004</v>
          </cell>
          <cell r="B1416" t="str">
            <v>CASS FDR PCB, OPTIONAL FEEDER</v>
          </cell>
          <cell r="C1416">
            <v>875.5</v>
          </cell>
        </row>
        <row r="1417">
          <cell r="A1417" t="str">
            <v>922-1005</v>
          </cell>
          <cell r="B1417" t="str">
            <v>MNL FEED PICKUP SOLENOID</v>
          </cell>
          <cell r="C1417">
            <v>360.5</v>
          </cell>
        </row>
        <row r="1418">
          <cell r="A1418" t="str">
            <v>922-1006</v>
          </cell>
          <cell r="B1418" t="str">
            <v>CASSETTE PICKUP SOLENOID</v>
          </cell>
          <cell r="C1418">
            <v>566.5</v>
          </cell>
        </row>
        <row r="1419">
          <cell r="A1419" t="str">
            <v>922-1007</v>
          </cell>
          <cell r="B1419" t="str">
            <v>CASSETTE FEED SOLENOID</v>
          </cell>
          <cell r="C1419">
            <v>412</v>
          </cell>
        </row>
        <row r="1420">
          <cell r="A1420" t="str">
            <v>922-1008</v>
          </cell>
          <cell r="B1420" t="str">
            <v>LASER SCANNER MOTOR CABLE</v>
          </cell>
          <cell r="C1420">
            <v>412</v>
          </cell>
        </row>
        <row r="1421">
          <cell r="A1421" t="str">
            <v>922-1009</v>
          </cell>
          <cell r="B1421" t="str">
            <v>HVPS &amp; TONER SENSOR CABLE</v>
          </cell>
          <cell r="C1421">
            <v>463.5</v>
          </cell>
        </row>
        <row r="1422">
          <cell r="A1422" t="str">
            <v>922-1010</v>
          </cell>
          <cell r="B1422" t="str">
            <v>BEAM DETECT CABLE</v>
          </cell>
          <cell r="C1422">
            <v>463.5</v>
          </cell>
        </row>
        <row r="1423">
          <cell r="A1423" t="str">
            <v>922-1011</v>
          </cell>
          <cell r="B1423" t="str">
            <v>COVER, TOP</v>
          </cell>
          <cell r="C1423">
            <v>2163</v>
          </cell>
        </row>
        <row r="1424">
          <cell r="A1424" t="str">
            <v>922-1012</v>
          </cell>
          <cell r="B1424" t="str">
            <v>COVER, REAR</v>
          </cell>
          <cell r="C1424">
            <v>257.5</v>
          </cell>
        </row>
        <row r="1425">
          <cell r="A1425" t="str">
            <v>922-1013</v>
          </cell>
          <cell r="B1425" t="str">
            <v>COVER, LEFT SIDE</v>
          </cell>
          <cell r="C1425">
            <v>824</v>
          </cell>
        </row>
        <row r="1426">
          <cell r="A1426" t="str">
            <v>922-1014</v>
          </cell>
          <cell r="B1426" t="str">
            <v>COVER, RIGHT SIDE</v>
          </cell>
          <cell r="C1426">
            <v>824</v>
          </cell>
        </row>
        <row r="1427">
          <cell r="A1427" t="str">
            <v>922-1015</v>
          </cell>
          <cell r="B1427" t="str">
            <v>COVER, FRONT ACCESS DOOR</v>
          </cell>
          <cell r="C1427">
            <v>1030</v>
          </cell>
        </row>
        <row r="1428">
          <cell r="A1428" t="str">
            <v>922-1018</v>
          </cell>
          <cell r="B1428" t="str">
            <v>TRAY EXTENSION, OUTPUT</v>
          </cell>
          <cell r="C1428">
            <v>360.5</v>
          </cell>
        </row>
        <row r="1429">
          <cell r="A1429" t="str">
            <v>922-1019</v>
          </cell>
          <cell r="B1429" t="str">
            <v>TRAY EXTENSION, MANUAL FEED</v>
          </cell>
          <cell r="C1429">
            <v>515</v>
          </cell>
        </row>
        <row r="1430">
          <cell r="A1430" t="str">
            <v>922-1020</v>
          </cell>
          <cell r="B1430" t="str">
            <v>BRACKET, LEFT COVER</v>
          </cell>
          <cell r="C1430">
            <v>360.5</v>
          </cell>
        </row>
        <row r="1431">
          <cell r="A1431" t="str">
            <v>922-1021</v>
          </cell>
          <cell r="B1431" t="str">
            <v>BRACKET, RIGHT COVER</v>
          </cell>
          <cell r="C1431">
            <v>360.5</v>
          </cell>
        </row>
        <row r="1432">
          <cell r="A1432" t="str">
            <v>922-1022</v>
          </cell>
          <cell r="B1432" t="str">
            <v>BACKSTOP, OUTPUT TRAY</v>
          </cell>
          <cell r="C1432">
            <v>257.5</v>
          </cell>
        </row>
        <row r="1433">
          <cell r="A1433" t="str">
            <v>922-1023</v>
          </cell>
          <cell r="B1433" t="str">
            <v>RAMP, MANUAL FEED</v>
          </cell>
          <cell r="C1433">
            <v>257.5</v>
          </cell>
        </row>
        <row r="1434">
          <cell r="A1434" t="str">
            <v>922-1024</v>
          </cell>
          <cell r="B1434" t="str">
            <v>LEVER, LEFT RELEASE</v>
          </cell>
          <cell r="C1434">
            <v>257.5</v>
          </cell>
        </row>
        <row r="1435">
          <cell r="A1435" t="str">
            <v>922-1025</v>
          </cell>
          <cell r="B1435" t="str">
            <v>LEVER, RIGHT RELEASE</v>
          </cell>
          <cell r="C1435">
            <v>257.5</v>
          </cell>
        </row>
        <row r="1436">
          <cell r="A1436" t="str">
            <v>922-1026</v>
          </cell>
          <cell r="B1436" t="str">
            <v>DOOR, FRONT ACCESS</v>
          </cell>
          <cell r="C1436">
            <v>1493.5</v>
          </cell>
        </row>
        <row r="1437">
          <cell r="A1437" t="str">
            <v>922-1027</v>
          </cell>
          <cell r="B1437" t="str">
            <v>GUIDE, PAPER DELIVERY</v>
          </cell>
          <cell r="C1437">
            <v>927</v>
          </cell>
        </row>
        <row r="1438">
          <cell r="A1438" t="str">
            <v>922-1029</v>
          </cell>
          <cell r="B1438" t="str">
            <v>PAPER FEED ROLLER</v>
          </cell>
          <cell r="C1438">
            <v>721</v>
          </cell>
        </row>
        <row r="1439">
          <cell r="A1439" t="str">
            <v>922-1030</v>
          </cell>
          <cell r="B1439" t="str">
            <v>PICKUP ROLLER ASSY</v>
          </cell>
          <cell r="C1439">
            <v>927</v>
          </cell>
        </row>
        <row r="1440">
          <cell r="A1440" t="str">
            <v>922-1031</v>
          </cell>
          <cell r="B1440" t="str">
            <v>LOWER DELIVERY ROLLER</v>
          </cell>
          <cell r="C1440">
            <v>360.5</v>
          </cell>
        </row>
        <row r="1441">
          <cell r="A1441" t="str">
            <v>922-1032</v>
          </cell>
          <cell r="B1441" t="str">
            <v>PLATE, MANUAL FEED PICKUP</v>
          </cell>
          <cell r="C1441">
            <v>463.5</v>
          </cell>
        </row>
        <row r="1442">
          <cell r="A1442" t="str">
            <v>922-1033</v>
          </cell>
          <cell r="B1442" t="str">
            <v>LED ASSY</v>
          </cell>
          <cell r="C1442">
            <v>463.5</v>
          </cell>
        </row>
        <row r="1443">
          <cell r="A1443" t="str">
            <v>922-1034</v>
          </cell>
          <cell r="B1443" t="str">
            <v>PAPER SEPARATION ASSY</v>
          </cell>
          <cell r="C1443">
            <v>1390.5</v>
          </cell>
        </row>
        <row r="1444">
          <cell r="A1444" t="str">
            <v>922-1035</v>
          </cell>
          <cell r="B1444" t="str">
            <v>PAPER SEPARATION PAD</v>
          </cell>
          <cell r="C1444">
            <v>566.5</v>
          </cell>
        </row>
        <row r="1445">
          <cell r="A1445" t="str">
            <v>922-1036</v>
          </cell>
          <cell r="B1445" t="str">
            <v>CABLE, LED</v>
          </cell>
          <cell r="C1445">
            <v>257.5</v>
          </cell>
        </row>
        <row r="1446">
          <cell r="A1446" t="str">
            <v>922-1037</v>
          </cell>
          <cell r="B1446" t="str">
            <v>MANUAL FEED SENSOR ARM</v>
          </cell>
          <cell r="C1446">
            <v>257.5</v>
          </cell>
        </row>
        <row r="1447">
          <cell r="A1447" t="str">
            <v>922-1038</v>
          </cell>
          <cell r="B1447" t="str">
            <v>SPRING, MANUAL FEED SENSOR</v>
          </cell>
          <cell r="C1447">
            <v>257.5</v>
          </cell>
        </row>
        <row r="1448">
          <cell r="A1448" t="str">
            <v>922-1039</v>
          </cell>
          <cell r="B1448" t="str">
            <v>SENSOR, MANUAL FEED</v>
          </cell>
          <cell r="C1448">
            <v>309</v>
          </cell>
        </row>
        <row r="1449">
          <cell r="A1449" t="str">
            <v>922-1040</v>
          </cell>
          <cell r="B1449" t="str">
            <v>DEFLECTOR, PAPER CHARGE</v>
          </cell>
          <cell r="C1449">
            <v>978.5</v>
          </cell>
        </row>
        <row r="1450">
          <cell r="A1450" t="str">
            <v>922-1041</v>
          </cell>
          <cell r="B1450" t="str">
            <v>SENSOR, PAPER REGISTRATION</v>
          </cell>
          <cell r="C1450">
            <v>257.5</v>
          </cell>
        </row>
        <row r="1451">
          <cell r="A1451" t="str">
            <v>922-1042</v>
          </cell>
          <cell r="B1451" t="str">
            <v>SPRING, REGISTRATION SENSOR</v>
          </cell>
          <cell r="C1451">
            <v>257.5</v>
          </cell>
        </row>
        <row r="1452">
          <cell r="A1452" t="str">
            <v>922-1043</v>
          </cell>
          <cell r="B1452" t="str">
            <v>ARM, PAPER REGISTRATION</v>
          </cell>
          <cell r="C1452">
            <v>257.5</v>
          </cell>
        </row>
        <row r="1453">
          <cell r="A1453" t="str">
            <v>922-1044</v>
          </cell>
          <cell r="B1453" t="str">
            <v>SPRING, FRONT DOOR GROUND</v>
          </cell>
          <cell r="C1453">
            <v>257.5</v>
          </cell>
        </row>
        <row r="1454">
          <cell r="A1454" t="str">
            <v>922-1045</v>
          </cell>
          <cell r="B1454" t="str">
            <v>SPRING, POWER SWITCH LEVER</v>
          </cell>
          <cell r="C1454">
            <v>257.5</v>
          </cell>
        </row>
        <row r="1455">
          <cell r="A1455" t="str">
            <v>922-1046</v>
          </cell>
          <cell r="B1455" t="str">
            <v>SPRING, RELEASE LEVER</v>
          </cell>
          <cell r="C1455">
            <v>257.5</v>
          </cell>
        </row>
        <row r="1456">
          <cell r="A1456" t="str">
            <v>922-1047</v>
          </cell>
          <cell r="B1456" t="str">
            <v>BULB, FUSER HEATER, 110/115V</v>
          </cell>
          <cell r="C1456">
            <v>772.5</v>
          </cell>
        </row>
        <row r="1457">
          <cell r="A1457" t="str">
            <v>922-1048</v>
          </cell>
          <cell r="B1457" t="str">
            <v>BULB, FUSER HEATER, 220/240V</v>
          </cell>
          <cell r="C1457">
            <v>772.5</v>
          </cell>
        </row>
        <row r="1458">
          <cell r="A1458" t="str">
            <v>922-1049</v>
          </cell>
          <cell r="B1458" t="str">
            <v>ROLLER, FUSER HEATER</v>
          </cell>
          <cell r="C1458">
            <v>927</v>
          </cell>
        </row>
        <row r="1459">
          <cell r="A1459" t="str">
            <v>922-1050</v>
          </cell>
          <cell r="B1459" t="str">
            <v>GEAR, FUSER HEATER ROLLER</v>
          </cell>
          <cell r="C1459">
            <v>257.5</v>
          </cell>
        </row>
        <row r="1460">
          <cell r="A1460" t="str">
            <v>922-1051</v>
          </cell>
          <cell r="B1460" t="str">
            <v>LEVER, DELIVERY SENSOR</v>
          </cell>
          <cell r="C1460">
            <v>257.5</v>
          </cell>
        </row>
        <row r="1461">
          <cell r="A1461" t="str">
            <v>922-1052</v>
          </cell>
          <cell r="B1461" t="str">
            <v>ROLLER, FUSER DELIVERY</v>
          </cell>
          <cell r="C1461">
            <v>566.5</v>
          </cell>
        </row>
        <row r="1462">
          <cell r="A1462" t="str">
            <v>922-1053</v>
          </cell>
          <cell r="B1462" t="str">
            <v>GUIDE, FUSER PAPER</v>
          </cell>
          <cell r="C1462">
            <v>463.5</v>
          </cell>
        </row>
        <row r="1463">
          <cell r="A1463" t="str">
            <v>922-1054</v>
          </cell>
          <cell r="B1463" t="str">
            <v>ROLLER, FUSER PRESSURE</v>
          </cell>
          <cell r="C1463">
            <v>824</v>
          </cell>
        </row>
        <row r="1464">
          <cell r="A1464" t="str">
            <v>922-1055</v>
          </cell>
          <cell r="B1464" t="str">
            <v>COVER, FUSER, TOP</v>
          </cell>
          <cell r="C1464">
            <v>721</v>
          </cell>
        </row>
        <row r="1465">
          <cell r="A1465" t="str">
            <v>922-1056</v>
          </cell>
          <cell r="B1465" t="str">
            <v>SENSOR, TEMPERATURE, 110V</v>
          </cell>
          <cell r="C1465">
            <v>566.5</v>
          </cell>
        </row>
        <row r="1466">
          <cell r="A1466" t="str">
            <v>922-1057</v>
          </cell>
          <cell r="B1466" t="str">
            <v>SENSOR, TEMPERATURE, 220V</v>
          </cell>
          <cell r="C1466">
            <v>618</v>
          </cell>
        </row>
        <row r="1467">
          <cell r="A1467" t="str">
            <v>922-1058</v>
          </cell>
          <cell r="B1467" t="str">
            <v>BEARING, PRESSURE ROLLER</v>
          </cell>
          <cell r="C1467">
            <v>257.5</v>
          </cell>
        </row>
        <row r="1468">
          <cell r="A1468" t="str">
            <v>922-1059</v>
          </cell>
          <cell r="B1468" t="str">
            <v>SPRING, PRESSURE ROLLER</v>
          </cell>
          <cell r="C1468">
            <v>257.5</v>
          </cell>
        </row>
        <row r="1469">
          <cell r="A1469" t="str">
            <v>922-1060</v>
          </cell>
          <cell r="B1469" t="str">
            <v>THERMOPROTECTOR, FUSER ROLLER</v>
          </cell>
          <cell r="C1469">
            <v>463.5</v>
          </cell>
        </row>
        <row r="1470">
          <cell r="A1470" t="str">
            <v>922-1061</v>
          </cell>
          <cell r="B1470" t="str">
            <v>THERMOPROTECTOR, ENGINE</v>
          </cell>
          <cell r="C1470">
            <v>257.5</v>
          </cell>
        </row>
        <row r="1471">
          <cell r="A1471" t="str">
            <v>922-1062</v>
          </cell>
          <cell r="B1471" t="str">
            <v>GEAR SHAFT, RIGHT</v>
          </cell>
          <cell r="C1471">
            <v>257.5</v>
          </cell>
        </row>
        <row r="1472">
          <cell r="A1472" t="str">
            <v>922-1063</v>
          </cell>
          <cell r="B1472" t="str">
            <v>GEAR, RIGHT, 16T</v>
          </cell>
          <cell r="C1472">
            <v>257.5</v>
          </cell>
        </row>
        <row r="1473">
          <cell r="A1473" t="str">
            <v>922-1064</v>
          </cell>
          <cell r="B1473" t="str">
            <v>FUSE CONTACT</v>
          </cell>
          <cell r="C1473">
            <v>257.5</v>
          </cell>
        </row>
        <row r="1474">
          <cell r="A1474" t="str">
            <v>922-1065</v>
          </cell>
          <cell r="B1474" t="str">
            <v>SPRING, PAPER GUIDE</v>
          </cell>
          <cell r="C1474">
            <v>257.5</v>
          </cell>
        </row>
        <row r="1475">
          <cell r="A1475" t="str">
            <v>922-1066</v>
          </cell>
          <cell r="B1475" t="str">
            <v>EXIT BEARING</v>
          </cell>
          <cell r="C1475">
            <v>257.5</v>
          </cell>
        </row>
        <row r="1476">
          <cell r="A1476" t="str">
            <v>922-1067</v>
          </cell>
          <cell r="B1476" t="str">
            <v>GEAR, EXIT</v>
          </cell>
          <cell r="C1476">
            <v>257.5</v>
          </cell>
        </row>
        <row r="1477">
          <cell r="A1477" t="str">
            <v>922-1068</v>
          </cell>
          <cell r="B1477" t="str">
            <v>STATIC ELIMINATOR</v>
          </cell>
          <cell r="C1477">
            <v>412</v>
          </cell>
        </row>
        <row r="1478">
          <cell r="A1478" t="str">
            <v>922-1069</v>
          </cell>
          <cell r="B1478" t="str">
            <v>DRIVE ASSY,LW SELECT 300/310</v>
          </cell>
          <cell r="C1478">
            <v>1957</v>
          </cell>
        </row>
        <row r="1479">
          <cell r="A1479" t="str">
            <v>922-1071</v>
          </cell>
          <cell r="B1479" t="str">
            <v>SENSOR, PAPER DELIVERY</v>
          </cell>
          <cell r="C1479">
            <v>360.5</v>
          </cell>
        </row>
        <row r="1480">
          <cell r="A1480" t="str">
            <v>922-1072</v>
          </cell>
          <cell r="B1480" t="str">
            <v>LEVER, POWER SWITCH</v>
          </cell>
          <cell r="C1480">
            <v>463.5</v>
          </cell>
        </row>
        <row r="1481">
          <cell r="A1481" t="str">
            <v>922-1073</v>
          </cell>
          <cell r="B1481" t="str">
            <v>CABLE, CASSETTE FEEDER</v>
          </cell>
          <cell r="C1481">
            <v>463.5</v>
          </cell>
        </row>
        <row r="1482">
          <cell r="A1482" t="str">
            <v>922-1074</v>
          </cell>
          <cell r="B1482" t="str">
            <v>GEAR, FRONT DOOR</v>
          </cell>
          <cell r="C1482">
            <v>257.5</v>
          </cell>
        </row>
        <row r="1483">
          <cell r="A1483" t="str">
            <v>922-1075</v>
          </cell>
          <cell r="B1483" t="str">
            <v>PIVOT SHAFT</v>
          </cell>
          <cell r="C1483">
            <v>257.5</v>
          </cell>
        </row>
        <row r="1484">
          <cell r="A1484" t="str">
            <v>922-1076</v>
          </cell>
          <cell r="B1484" t="str">
            <v>GEAR, LEFT DOUBLE</v>
          </cell>
          <cell r="C1484">
            <v>257.5</v>
          </cell>
        </row>
        <row r="1485">
          <cell r="A1485" t="str">
            <v>922-1077</v>
          </cell>
          <cell r="B1485" t="str">
            <v>GEAR, RIGHT DOUBLE</v>
          </cell>
          <cell r="C1485">
            <v>257.5</v>
          </cell>
        </row>
        <row r="1486">
          <cell r="A1486" t="str">
            <v>922-1078</v>
          </cell>
          <cell r="B1486" t="str">
            <v>COVER, TONER CARTRIDGE SENSOR</v>
          </cell>
          <cell r="C1486">
            <v>257.5</v>
          </cell>
        </row>
        <row r="1487">
          <cell r="A1487" t="str">
            <v>922-1079</v>
          </cell>
          <cell r="B1487" t="str">
            <v>GUIDE, CABLE</v>
          </cell>
          <cell r="C1487">
            <v>257.5</v>
          </cell>
        </row>
        <row r="1488">
          <cell r="A1488" t="str">
            <v>922-1080</v>
          </cell>
          <cell r="B1488" t="str">
            <v>I/O CONTROLLER MOUNT</v>
          </cell>
          <cell r="C1488">
            <v>875.5</v>
          </cell>
        </row>
        <row r="1489">
          <cell r="A1489" t="str">
            <v>922-1081</v>
          </cell>
          <cell r="B1489" t="str">
            <v>SHIELD, I/O</v>
          </cell>
          <cell r="C1489">
            <v>927</v>
          </cell>
        </row>
        <row r="1490">
          <cell r="A1490" t="str">
            <v>922-1082</v>
          </cell>
          <cell r="B1490" t="str">
            <v>BRACKET, I/O, LWS 300</v>
          </cell>
          <cell r="C1490">
            <v>463.5</v>
          </cell>
        </row>
        <row r="1491">
          <cell r="A1491" t="str">
            <v>922-1083</v>
          </cell>
          <cell r="B1491" t="str">
            <v>BRACKET, I/O LWS 310</v>
          </cell>
          <cell r="C1491">
            <v>463.5</v>
          </cell>
        </row>
        <row r="1492">
          <cell r="A1492" t="str">
            <v>922-1084</v>
          </cell>
          <cell r="B1492" t="str">
            <v>ARM, PAPER SENSING</v>
          </cell>
          <cell r="C1492">
            <v>360.5</v>
          </cell>
        </row>
        <row r="1493">
          <cell r="A1493" t="str">
            <v>922-1085</v>
          </cell>
          <cell r="B1493" t="str">
            <v>SHAFT, CASSETTE PICKUP ROLLER</v>
          </cell>
          <cell r="C1493">
            <v>824</v>
          </cell>
        </row>
        <row r="1494">
          <cell r="A1494" t="str">
            <v>922-1086</v>
          </cell>
          <cell r="B1494" t="str">
            <v>CASSETTE PICKUP ROLLER</v>
          </cell>
          <cell r="C1494">
            <v>360.5</v>
          </cell>
        </row>
        <row r="1495">
          <cell r="A1495" t="str">
            <v>922-1087</v>
          </cell>
          <cell r="B1495" t="str">
            <v>SHAFT, CASSETTE FEED ROLLER</v>
          </cell>
          <cell r="C1495">
            <v>618</v>
          </cell>
        </row>
        <row r="1496">
          <cell r="A1496" t="str">
            <v>922-1088</v>
          </cell>
          <cell r="B1496" t="str">
            <v>GEAR, CASSETTE, T41</v>
          </cell>
          <cell r="C1496">
            <v>257.5</v>
          </cell>
        </row>
        <row r="1497">
          <cell r="A1497" t="str">
            <v>922-1089</v>
          </cell>
          <cell r="B1497" t="str">
            <v>GEAR, CASSETTE, T32</v>
          </cell>
          <cell r="C1497">
            <v>257.5</v>
          </cell>
        </row>
        <row r="1498">
          <cell r="A1498" t="str">
            <v>922-1090</v>
          </cell>
          <cell r="B1498" t="str">
            <v>GEAR, CASSETTE, T21/36</v>
          </cell>
          <cell r="C1498">
            <v>257.5</v>
          </cell>
        </row>
        <row r="1499">
          <cell r="A1499" t="str">
            <v>922-1091</v>
          </cell>
          <cell r="B1499" t="str">
            <v>ACTUATOR, CASSETTE SIZE</v>
          </cell>
          <cell r="C1499">
            <v>412</v>
          </cell>
        </row>
        <row r="1500">
          <cell r="A1500" t="str">
            <v>922-1092</v>
          </cell>
          <cell r="B1500" t="str">
            <v>SPRING, CASSETTE GROUNDING</v>
          </cell>
          <cell r="C1500">
            <v>257.5</v>
          </cell>
        </row>
        <row r="1501">
          <cell r="A1501" t="str">
            <v>922-1093</v>
          </cell>
          <cell r="B1501" t="str">
            <v>COVER, LEFT BOTTOM</v>
          </cell>
          <cell r="C1501">
            <v>927</v>
          </cell>
        </row>
        <row r="1502">
          <cell r="A1502" t="str">
            <v>922-1094</v>
          </cell>
          <cell r="B1502" t="str">
            <v>COVER, RIGHT BOTTOM</v>
          </cell>
          <cell r="C1502">
            <v>927</v>
          </cell>
        </row>
        <row r="1503">
          <cell r="A1503" t="str">
            <v>922-1095</v>
          </cell>
          <cell r="B1503" t="str">
            <v>BUSHING, CASSETTE ROLLER</v>
          </cell>
          <cell r="C1503">
            <v>257.5</v>
          </cell>
        </row>
        <row r="1504">
          <cell r="A1504" t="str">
            <v>922-1096</v>
          </cell>
          <cell r="B1504" t="str">
            <v>CONNECTOR, EXPANSION FEEDER</v>
          </cell>
          <cell r="C1504">
            <v>309</v>
          </cell>
        </row>
        <row r="1505">
          <cell r="A1505" t="str">
            <v>922-1097</v>
          </cell>
          <cell r="B1505" t="str">
            <v>GROUNDING SPRING, OPTIONAL FDR</v>
          </cell>
          <cell r="C1505">
            <v>257.5</v>
          </cell>
        </row>
        <row r="1506">
          <cell r="A1506" t="str">
            <v>922-1099</v>
          </cell>
          <cell r="B1506" t="str">
            <v>CONNECTOR COVER, OPTIONAL FDR</v>
          </cell>
          <cell r="C1506">
            <v>412</v>
          </cell>
        </row>
        <row r="1507">
          <cell r="A1507" t="str">
            <v>922-1100</v>
          </cell>
          <cell r="B1507" t="str">
            <v>CASSETTE, UNIVERSAL</v>
          </cell>
          <cell r="C1507">
            <v>3244.5</v>
          </cell>
        </row>
        <row r="1508">
          <cell r="A1508" t="str">
            <v>922-1101</v>
          </cell>
          <cell r="B1508" t="str">
            <v>CASSETTE, ENVELOPE</v>
          </cell>
          <cell r="C1508">
            <v>4120</v>
          </cell>
        </row>
        <row r="1509">
          <cell r="A1509" t="str">
            <v>922-1102</v>
          </cell>
          <cell r="B1509" t="str">
            <v>CASSETTE, LEGAL</v>
          </cell>
          <cell r="C1509">
            <v>3708</v>
          </cell>
        </row>
        <row r="1510">
          <cell r="A1510" t="str">
            <v>922-1103</v>
          </cell>
          <cell r="B1510" t="str">
            <v>ATTACHMENT, POSTCARD</v>
          </cell>
          <cell r="C1510">
            <v>309</v>
          </cell>
        </row>
        <row r="1511">
          <cell r="A1511" t="str">
            <v>922-1105</v>
          </cell>
          <cell r="B1511" t="str">
            <v>CONTACT ASSY, HIGH VOLTAGE</v>
          </cell>
          <cell r="C1511">
            <v>566.5</v>
          </cell>
        </row>
        <row r="1512">
          <cell r="A1512" t="str">
            <v>922-1110</v>
          </cell>
          <cell r="B1512" t="str">
            <v>CASSETTE, 500 SHEET FEEDER, A4</v>
          </cell>
          <cell r="C1512">
            <v>10300</v>
          </cell>
        </row>
        <row r="1513">
          <cell r="A1513" t="str">
            <v>922-1111</v>
          </cell>
          <cell r="B1513" t="str">
            <v>CASSETTE, 500 SHT FDR, LETTER</v>
          </cell>
          <cell r="C1513">
            <v>11587.5</v>
          </cell>
        </row>
        <row r="1514">
          <cell r="A1514" t="str">
            <v>922-1124</v>
          </cell>
          <cell r="B1514" t="str">
            <v>CARRIER,FD/HD,T-FORMER</v>
          </cell>
          <cell r="C1514">
            <v>154.5</v>
          </cell>
        </row>
        <row r="1515">
          <cell r="A1515" t="str">
            <v>922-1125</v>
          </cell>
          <cell r="B1515" t="str">
            <v>CBL,ADPTR,MLTSCN 17 TO MAC II</v>
          </cell>
          <cell r="C1515">
            <v>1184.5</v>
          </cell>
        </row>
        <row r="1516">
          <cell r="A1516" t="str">
            <v>922-1126</v>
          </cell>
          <cell r="B1516" t="str">
            <v>PANEL,FRONT,LW16/6</v>
          </cell>
          <cell r="C1516">
            <v>2163</v>
          </cell>
        </row>
        <row r="1517">
          <cell r="A1517" t="str">
            <v>922-1127</v>
          </cell>
          <cell r="B1517" t="str">
            <v>LEFT DRIVE ASSEMBLY EF LW16/6</v>
          </cell>
          <cell r="C1517">
            <v>875.5</v>
          </cell>
        </row>
        <row r="1518">
          <cell r="A1518" t="str">
            <v>922-1128</v>
          </cell>
          <cell r="B1518" t="str">
            <v>MOTOR ASSEMBLY,SF,LW16/6</v>
          </cell>
          <cell r="C1518">
            <v>1648</v>
          </cell>
        </row>
        <row r="1519">
          <cell r="A1519" t="str">
            <v>922-1129</v>
          </cell>
          <cell r="B1519" t="str">
            <v>FRAME ROLLER,SECONDARY LW16/6</v>
          </cell>
          <cell r="C1519">
            <v>721</v>
          </cell>
        </row>
        <row r="1520">
          <cell r="A1520" t="str">
            <v>922-1130</v>
          </cell>
          <cell r="B1520" t="str">
            <v>FAN DUCT B LW16/6</v>
          </cell>
          <cell r="C1520">
            <v>257.5</v>
          </cell>
        </row>
        <row r="1521">
          <cell r="A1521" t="str">
            <v>922-1131</v>
          </cell>
          <cell r="B1521" t="str">
            <v>CABLE,PICKUP CNT-DC CNT LW16/6</v>
          </cell>
          <cell r="C1521">
            <v>566.5</v>
          </cell>
        </row>
        <row r="1522">
          <cell r="A1522" t="str">
            <v>922-1132</v>
          </cell>
          <cell r="B1522" t="str">
            <v>LBL,NAMEPLATE,LC630 (BG 10)</v>
          </cell>
          <cell r="C1522">
            <v>257.5</v>
          </cell>
        </row>
        <row r="1523">
          <cell r="A1523" t="str">
            <v>922-1133</v>
          </cell>
          <cell r="B1523" t="str">
            <v>HOUSING,FLPY DRIVE</v>
          </cell>
          <cell r="C1523">
            <v>257.5</v>
          </cell>
        </row>
        <row r="1524">
          <cell r="A1524" t="str">
            <v>922-1134</v>
          </cell>
          <cell r="B1524" t="str">
            <v>FAN DUCT A,LW16/6</v>
          </cell>
          <cell r="C1524">
            <v>257.5</v>
          </cell>
        </row>
        <row r="1525">
          <cell r="A1525" t="str">
            <v>922-1136</v>
          </cell>
          <cell r="B1525" t="str">
            <v>COVER,USER CONTROLS,MLTSCN 15</v>
          </cell>
          <cell r="C1525">
            <v>412</v>
          </cell>
        </row>
        <row r="1526">
          <cell r="A1526" t="str">
            <v>922-1137</v>
          </cell>
          <cell r="B1526" t="str">
            <v>CUTSHEET FEEDER,CLR STYWTR</v>
          </cell>
          <cell r="C1526">
            <v>2472</v>
          </cell>
        </row>
        <row r="1527">
          <cell r="A1527" t="str">
            <v>922-1138</v>
          </cell>
          <cell r="B1527" t="str">
            <v>OUTPUT TRAY EXT GDE(3PK)C SW</v>
          </cell>
          <cell r="C1527">
            <v>721</v>
          </cell>
        </row>
        <row r="1528">
          <cell r="A1528" t="str">
            <v>922-1139</v>
          </cell>
          <cell r="B1528" t="str">
            <v>OUTPUT TRAY,C SW</v>
          </cell>
          <cell r="C1528">
            <v>669.5</v>
          </cell>
        </row>
        <row r="1529">
          <cell r="A1529" t="str">
            <v>922-1140</v>
          </cell>
          <cell r="B1529" t="str">
            <v>FRONT COVER ASSY,C SW</v>
          </cell>
          <cell r="C1529">
            <v>4635</v>
          </cell>
        </row>
        <row r="1530">
          <cell r="A1530" t="str">
            <v>922-1141</v>
          </cell>
          <cell r="B1530" t="str">
            <v>UPPER CASE ASSEMBLY,C SW</v>
          </cell>
          <cell r="C1530">
            <v>1390.5</v>
          </cell>
        </row>
        <row r="1531">
          <cell r="A1531" t="str">
            <v>922-1142</v>
          </cell>
          <cell r="B1531" t="str">
            <v>REAR COVER,C SW</v>
          </cell>
          <cell r="C1531">
            <v>1030</v>
          </cell>
        </row>
        <row r="1532">
          <cell r="A1532" t="str">
            <v>922-1143</v>
          </cell>
          <cell r="B1532" t="str">
            <v>PURGE UNIT,C SW</v>
          </cell>
          <cell r="C1532">
            <v>3708</v>
          </cell>
        </row>
        <row r="1533">
          <cell r="A1533" t="str">
            <v>922-1144</v>
          </cell>
          <cell r="B1533" t="str">
            <v>BOTTOM COVER W/FEET,C SW</v>
          </cell>
          <cell r="C1533">
            <v>2266</v>
          </cell>
        </row>
        <row r="1534">
          <cell r="A1534" t="str">
            <v>922-1145</v>
          </cell>
          <cell r="B1534" t="str">
            <v>CARRIAGE UNIT,C SW</v>
          </cell>
          <cell r="C1534">
            <v>2111.5</v>
          </cell>
        </row>
        <row r="1535">
          <cell r="A1535" t="str">
            <v>922-1146</v>
          </cell>
          <cell r="B1535" t="str">
            <v>BELT,CARRIAGE(5PK)C SW</v>
          </cell>
          <cell r="C1535">
            <v>927</v>
          </cell>
        </row>
        <row r="1536">
          <cell r="A1536" t="str">
            <v>922-1147</v>
          </cell>
          <cell r="B1536" t="str">
            <v>CABLE,CARRIAGE RIBBON,C SW</v>
          </cell>
          <cell r="C1536">
            <v>1699.5</v>
          </cell>
        </row>
        <row r="1537">
          <cell r="A1537" t="str">
            <v>922-1148</v>
          </cell>
          <cell r="B1537" t="str">
            <v>MOTOR,CARRIAGE,C SW</v>
          </cell>
          <cell r="C1537">
            <v>1030</v>
          </cell>
        </row>
        <row r="1538">
          <cell r="A1538" t="str">
            <v>922-1149</v>
          </cell>
          <cell r="B1538" t="str">
            <v>MOTOR,PAPER FEED,C SW</v>
          </cell>
          <cell r="C1538">
            <v>927</v>
          </cell>
        </row>
        <row r="1539">
          <cell r="A1539" t="str">
            <v>922-1150</v>
          </cell>
          <cell r="B1539" t="str">
            <v>EJECT ROLLER(2 PK) C SW</v>
          </cell>
          <cell r="C1539">
            <v>2163</v>
          </cell>
        </row>
        <row r="1540">
          <cell r="A1540" t="str">
            <v>922-1151</v>
          </cell>
          <cell r="B1540" t="str">
            <v>CSF PICKUP ROLLER(2 PK) C SW</v>
          </cell>
          <cell r="C1540">
            <v>978.5</v>
          </cell>
        </row>
        <row r="1541">
          <cell r="A1541" t="str">
            <v>922-1154</v>
          </cell>
          <cell r="B1541" t="str">
            <v>SHLD,CHAS SUBASY,WIRING HARN</v>
          </cell>
          <cell r="C1541">
            <v>1854</v>
          </cell>
        </row>
        <row r="1542">
          <cell r="A1542" t="str">
            <v>922-1155</v>
          </cell>
          <cell r="B1542" t="str">
            <v>SHIELD,TOP CVR,LC630,Q630,P63X</v>
          </cell>
          <cell r="C1542">
            <v>721</v>
          </cell>
        </row>
        <row r="1543">
          <cell r="A1543" t="str">
            <v>922-1157</v>
          </cell>
          <cell r="B1543" t="str">
            <v>BEZEL,W/CD&amp; FD SLOTS,LC/Q/P63X</v>
          </cell>
          <cell r="C1543">
            <v>721</v>
          </cell>
        </row>
        <row r="1544">
          <cell r="A1544" t="str">
            <v>922-1158</v>
          </cell>
          <cell r="B1544" t="str">
            <v>SIDE PANEL,LEFT,LC/Q/P 63X</v>
          </cell>
          <cell r="C1544">
            <v>721</v>
          </cell>
        </row>
        <row r="1545">
          <cell r="A1545" t="str">
            <v>922-1159</v>
          </cell>
          <cell r="B1545" t="str">
            <v>SIDE PANEL,RIGHT,LC/Q/P 63X</v>
          </cell>
          <cell r="C1545">
            <v>721</v>
          </cell>
        </row>
        <row r="1546">
          <cell r="A1546" t="str">
            <v>922-1160</v>
          </cell>
          <cell r="B1546" t="str">
            <v>BRKT,CHASSIS,REAR,W/FAN-3 INCH</v>
          </cell>
          <cell r="C1546">
            <v>978.5</v>
          </cell>
        </row>
        <row r="1547">
          <cell r="A1547" t="str">
            <v>922-1161</v>
          </cell>
          <cell r="B1547" t="str">
            <v>COVER,TOP,LC/Q/P 63X</v>
          </cell>
          <cell r="C1547">
            <v>257.5</v>
          </cell>
        </row>
        <row r="1548">
          <cell r="A1548" t="str">
            <v>922-1162</v>
          </cell>
          <cell r="B1548" t="str">
            <v>REAR PANEL,LC/Q/P 63X</v>
          </cell>
          <cell r="C1548">
            <v>257.5</v>
          </cell>
        </row>
        <row r="1549">
          <cell r="A1549" t="str">
            <v>922-1166</v>
          </cell>
          <cell r="B1549" t="str">
            <v>COVER,I/F(PK OF 5)C SW</v>
          </cell>
          <cell r="C1549">
            <v>360.5</v>
          </cell>
        </row>
        <row r="1550">
          <cell r="A1550" t="str">
            <v>922-1167</v>
          </cell>
          <cell r="B1550" t="str">
            <v>COVER,LOGIC BD.C SW</v>
          </cell>
          <cell r="C1550">
            <v>463.5</v>
          </cell>
        </row>
        <row r="1551">
          <cell r="A1551" t="str">
            <v>922-1169</v>
          </cell>
          <cell r="B1551" t="str">
            <v>LBL,ID,PERFORMA 636,BAG OF 10</v>
          </cell>
          <cell r="C1551">
            <v>257.5</v>
          </cell>
        </row>
        <row r="1552">
          <cell r="A1552" t="str">
            <v>922-1170</v>
          </cell>
          <cell r="B1552" t="str">
            <v>LBL,ID,PERFORMA636 CD,BAG OF10</v>
          </cell>
          <cell r="C1552">
            <v>257.5</v>
          </cell>
        </row>
        <row r="1553">
          <cell r="A1553" t="str">
            <v>922-1175</v>
          </cell>
          <cell r="B1553" t="str">
            <v>SPKR ASSY,LC630/Q630</v>
          </cell>
          <cell r="C1553">
            <v>515</v>
          </cell>
        </row>
        <row r="1554">
          <cell r="A1554" t="str">
            <v>922-1176</v>
          </cell>
          <cell r="B1554" t="str">
            <v>SHLD,BTM CASE,OC630/Q630/P63X</v>
          </cell>
          <cell r="C1554">
            <v>309</v>
          </cell>
        </row>
        <row r="1555">
          <cell r="A1555" t="str">
            <v>922-1177</v>
          </cell>
          <cell r="B1555" t="str">
            <v>GUIDE,MLB,LC/Q/P/63X,BAG OF10</v>
          </cell>
          <cell r="C1555">
            <v>721</v>
          </cell>
        </row>
        <row r="1556">
          <cell r="A1556" t="str">
            <v>922-1178</v>
          </cell>
          <cell r="B1556" t="str">
            <v>CVR PLT,REAR,LC630/Q630/P63X</v>
          </cell>
          <cell r="C1556">
            <v>154.5</v>
          </cell>
        </row>
        <row r="1557">
          <cell r="A1557" t="str">
            <v>922-1184</v>
          </cell>
          <cell r="B1557" t="str">
            <v>PLUG,BEZEL,LC/Q/P 63X(BAG/10)</v>
          </cell>
          <cell r="C1557">
            <v>257.5</v>
          </cell>
        </row>
        <row r="1558">
          <cell r="A1558" t="str">
            <v>922-1186</v>
          </cell>
          <cell r="B1558" t="str">
            <v>GUIDE,MLB,LEFT,LC/Q/P63X BAG10</v>
          </cell>
          <cell r="C1558">
            <v>154.5</v>
          </cell>
        </row>
        <row r="1559">
          <cell r="A1559" t="str">
            <v>922-1187</v>
          </cell>
          <cell r="B1559" t="str">
            <v>COVER,TOPW/GLAS,CLR ONESCNR/B</v>
          </cell>
          <cell r="C1559">
            <v>5201.5</v>
          </cell>
        </row>
        <row r="1560">
          <cell r="A1560" t="str">
            <v>922-1188</v>
          </cell>
          <cell r="B1560" t="str">
            <v>COVER,BOTTOM,CLR ONESCNR/B</v>
          </cell>
          <cell r="C1560">
            <v>2214.5</v>
          </cell>
        </row>
        <row r="1561">
          <cell r="A1561" t="str">
            <v>922-1189</v>
          </cell>
          <cell r="B1561" t="str">
            <v>COVER,TOP(LID),CLR ONESCNR/B</v>
          </cell>
          <cell r="C1561">
            <v>1854</v>
          </cell>
        </row>
        <row r="1562">
          <cell r="A1562" t="str">
            <v>922-1190</v>
          </cell>
          <cell r="B1562" t="str">
            <v>LABL,PROD ID,CLR ONESCNR/B,5PK</v>
          </cell>
          <cell r="C1562">
            <v>463.5</v>
          </cell>
        </row>
        <row r="1563">
          <cell r="A1563" t="str">
            <v>922-1191</v>
          </cell>
          <cell r="B1563" t="str">
            <v>LID HINGE ASSY,CLR ONESCNR/B</v>
          </cell>
          <cell r="C1563">
            <v>463.5</v>
          </cell>
        </row>
        <row r="1564">
          <cell r="A1564" t="str">
            <v>922-1192</v>
          </cell>
          <cell r="B1564" t="str">
            <v>PLATE(R),CARR.SHFT,CLR 1SCNR/B</v>
          </cell>
          <cell r="C1564">
            <v>721</v>
          </cell>
        </row>
        <row r="1565">
          <cell r="A1565" t="str">
            <v>922-1193</v>
          </cell>
          <cell r="B1565" t="str">
            <v>MOTOR CARR.ASSY,CLR ONESCNR/B</v>
          </cell>
          <cell r="C1565">
            <v>1854</v>
          </cell>
        </row>
        <row r="1566">
          <cell r="A1566" t="str">
            <v>922-1194</v>
          </cell>
          <cell r="B1566" t="str">
            <v>PLATE ASSY,MOTOR,CLR ONESCNR/B</v>
          </cell>
          <cell r="C1566">
            <v>721</v>
          </cell>
        </row>
        <row r="1567">
          <cell r="A1567" t="str">
            <v>922-1195</v>
          </cell>
          <cell r="B1567" t="str">
            <v>HOUSING,INSIDE,CLR ONESCNR/B</v>
          </cell>
          <cell r="C1567">
            <v>257.5</v>
          </cell>
        </row>
        <row r="1568">
          <cell r="A1568" t="str">
            <v>922-1196</v>
          </cell>
          <cell r="B1568" t="str">
            <v>PLATE(1),CLR ONESCNR/B</v>
          </cell>
          <cell r="C1568">
            <v>463.5</v>
          </cell>
        </row>
        <row r="1569">
          <cell r="A1569" t="str">
            <v>922-1197</v>
          </cell>
          <cell r="B1569" t="str">
            <v>COVER,OPTIC.ASSY,CLR ONESCNR/B</v>
          </cell>
          <cell r="C1569">
            <v>618</v>
          </cell>
        </row>
        <row r="1570">
          <cell r="A1570" t="str">
            <v>922-1198</v>
          </cell>
          <cell r="B1570" t="str">
            <v>HOLDER,LAMP,CLR ONESCNR/B</v>
          </cell>
          <cell r="C1570">
            <v>4635</v>
          </cell>
        </row>
        <row r="1571">
          <cell r="A1571" t="str">
            <v>922-1199</v>
          </cell>
          <cell r="B1571" t="str">
            <v>COVER,LOGIC BD,CLR ONESCNR/B</v>
          </cell>
          <cell r="C1571">
            <v>772.5</v>
          </cell>
        </row>
        <row r="1572">
          <cell r="A1572" t="str">
            <v>922-1200</v>
          </cell>
          <cell r="B1572" t="str">
            <v>CABLE,PWR SPLY,CLR ONESCNR/B</v>
          </cell>
          <cell r="C1572">
            <v>566.5</v>
          </cell>
        </row>
        <row r="1573">
          <cell r="A1573" t="str">
            <v>922-1201</v>
          </cell>
          <cell r="B1573" t="str">
            <v>REMOTE CONTROL ASSY</v>
          </cell>
          <cell r="C1573">
            <v>721</v>
          </cell>
        </row>
        <row r="1574">
          <cell r="A1574" t="str">
            <v>922-1202</v>
          </cell>
          <cell r="B1574" t="str">
            <v>POWER ADAPTER,36W,PB DUO</v>
          </cell>
          <cell r="C1574">
            <v>2832.5</v>
          </cell>
        </row>
        <row r="1575">
          <cell r="A1575" t="str">
            <v>922-1203</v>
          </cell>
          <cell r="B1575" t="str">
            <v>SCR,SMES,M3.5X.6X6.0,BAG OF 25</v>
          </cell>
          <cell r="C1575">
            <v>257.5</v>
          </cell>
        </row>
        <row r="1576">
          <cell r="A1576" t="str">
            <v>922-1204</v>
          </cell>
          <cell r="B1576" t="str">
            <v>CABLE ASSY,LW 16/600 HDA</v>
          </cell>
          <cell r="C1576">
            <v>566.5</v>
          </cell>
        </row>
        <row r="1577">
          <cell r="A1577" t="str">
            <v>922-1208</v>
          </cell>
          <cell r="B1577" t="str">
            <v>CABLE,INTL FAX TO MODEM LW16/6</v>
          </cell>
          <cell r="C1577">
            <v>721</v>
          </cell>
        </row>
        <row r="1578">
          <cell r="A1578" t="str">
            <v>922-1213</v>
          </cell>
          <cell r="B1578" t="str">
            <v>PLG,PLAS,TUNE,W/O HOLE(BG OF10</v>
          </cell>
          <cell r="C1578">
            <v>1184.5</v>
          </cell>
        </row>
        <row r="1579">
          <cell r="A1579" t="str">
            <v>922-1219</v>
          </cell>
          <cell r="B1579" t="str">
            <v>CASE,INK TANK CLR STYWTR 2400</v>
          </cell>
          <cell r="C1579">
            <v>721</v>
          </cell>
        </row>
        <row r="1580">
          <cell r="A1580" t="str">
            <v>922-1230</v>
          </cell>
          <cell r="B1580" t="str">
            <v>BEZEL ASSY,BLANK,TOP(BAG/5)</v>
          </cell>
          <cell r="C1580">
            <v>1854</v>
          </cell>
        </row>
        <row r="1581">
          <cell r="A1581" t="str">
            <v>922-1231</v>
          </cell>
          <cell r="B1581" t="str">
            <v>TOP COVER ASSY,P61XX</v>
          </cell>
          <cell r="C1581">
            <v>1184.5</v>
          </cell>
        </row>
        <row r="1582">
          <cell r="A1582" t="str">
            <v>922-1236</v>
          </cell>
          <cell r="B1582" t="str">
            <v>TOOL,IC EXTRACTION,16 BLADE</v>
          </cell>
          <cell r="C1582">
            <v>824</v>
          </cell>
        </row>
        <row r="1583">
          <cell r="A1583" t="str">
            <v>922-1239</v>
          </cell>
          <cell r="B1583" t="str">
            <v>SCR,3X6MM,PAN,EXT WASH(PKG/25)</v>
          </cell>
          <cell r="C1583">
            <v>154.5</v>
          </cell>
        </row>
        <row r="1584">
          <cell r="A1584" t="str">
            <v>922-1240</v>
          </cell>
          <cell r="B1584" t="str">
            <v>STANDOFF,HEX,M3,PKG/25</v>
          </cell>
          <cell r="C1584">
            <v>412</v>
          </cell>
        </row>
        <row r="1585">
          <cell r="A1585" t="str">
            <v>922-1255</v>
          </cell>
          <cell r="B1585" t="str">
            <v>FRONT PANEL,PWRMAC 8100 SERIES</v>
          </cell>
          <cell r="C1585">
            <v>824</v>
          </cell>
        </row>
        <row r="1586">
          <cell r="A1586" t="str">
            <v>922-1262</v>
          </cell>
          <cell r="B1586" t="str">
            <v>SVC,BTRY,LITH,3.6V,W/O LEADS</v>
          </cell>
          <cell r="C1586">
            <v>257.5</v>
          </cell>
        </row>
        <row r="1587">
          <cell r="A1587" t="str">
            <v>922-1263</v>
          </cell>
          <cell r="B1587" t="str">
            <v>HSINK/SLIP,040 PROC,PKG/10</v>
          </cell>
          <cell r="C1587">
            <v>1184.5</v>
          </cell>
        </row>
        <row r="1588">
          <cell r="A1588" t="str">
            <v>922-1264</v>
          </cell>
          <cell r="B1588" t="str">
            <v>HK/LP FSTN,PWRMAC UPGRDCD,PKG5</v>
          </cell>
          <cell r="C1588">
            <v>257.5</v>
          </cell>
        </row>
        <row r="1589">
          <cell r="A1589" t="str">
            <v>922-1275</v>
          </cell>
          <cell r="B1589" t="str">
            <v>SCREW,M3.06X0.5X4MM(PK/10)</v>
          </cell>
          <cell r="C1589">
            <v>154.5</v>
          </cell>
        </row>
        <row r="1590">
          <cell r="A1590" t="str">
            <v>922-1277</v>
          </cell>
          <cell r="B1590" t="str">
            <v>COV,TOP,PAINTED,W/DOME</v>
          </cell>
          <cell r="C1590">
            <v>1390.5</v>
          </cell>
        </row>
        <row r="1591">
          <cell r="A1591" t="str">
            <v>922-1286</v>
          </cell>
          <cell r="B1591" t="str">
            <v>STDOFF,10MM.M3 THRD,PKG/25</v>
          </cell>
          <cell r="C1591">
            <v>257.5</v>
          </cell>
        </row>
        <row r="1592">
          <cell r="A1592" t="str">
            <v>922-1287</v>
          </cell>
          <cell r="B1592" t="str">
            <v>NUT,JAC-D SUB CONN,PKG/25</v>
          </cell>
          <cell r="C1592">
            <v>257.5</v>
          </cell>
        </row>
        <row r="1593">
          <cell r="A1593" t="str">
            <v>922-1288</v>
          </cell>
          <cell r="B1593" t="str">
            <v>CBL ASY,RIB,26O-26P,FLAT,PKG/5</v>
          </cell>
          <cell r="C1593">
            <v>515</v>
          </cell>
        </row>
        <row r="1594">
          <cell r="A1594" t="str">
            <v>922-1289</v>
          </cell>
          <cell r="B1594" t="str">
            <v>CBL ASY,FLAT TO PCB,16P,PKG/5</v>
          </cell>
          <cell r="C1594">
            <v>875.5</v>
          </cell>
        </row>
        <row r="1595">
          <cell r="A1595" t="str">
            <v>922-1292</v>
          </cell>
          <cell r="B1595" t="str">
            <v>COVER,LOWER PICK UP</v>
          </cell>
          <cell r="C1595">
            <v>257.5</v>
          </cell>
        </row>
        <row r="1596">
          <cell r="A1596" t="str">
            <v>922-1293</v>
          </cell>
          <cell r="B1596" t="str">
            <v>COVER,PAPER PICK UP PCB</v>
          </cell>
          <cell r="C1596">
            <v>309</v>
          </cell>
        </row>
        <row r="1597">
          <cell r="A1597" t="str">
            <v>922-1294</v>
          </cell>
          <cell r="B1597" t="str">
            <v>COVER,HOLDER</v>
          </cell>
          <cell r="C1597">
            <v>257.5</v>
          </cell>
        </row>
        <row r="1598">
          <cell r="A1598" t="str">
            <v>922-1295</v>
          </cell>
          <cell r="B1598" t="str">
            <v>COVER,PICK UP</v>
          </cell>
          <cell r="C1598">
            <v>566.5</v>
          </cell>
        </row>
        <row r="1599">
          <cell r="A1599" t="str">
            <v>922-1296</v>
          </cell>
          <cell r="B1599" t="str">
            <v>KNOB,MANUAL</v>
          </cell>
          <cell r="C1599">
            <v>257.5</v>
          </cell>
        </row>
        <row r="1600">
          <cell r="A1600" t="str">
            <v>922-1297</v>
          </cell>
          <cell r="B1600" t="str">
            <v>BUSHING,KNOB</v>
          </cell>
          <cell r="C1600">
            <v>154.5</v>
          </cell>
        </row>
        <row r="1601">
          <cell r="A1601" t="str">
            <v>922-1298</v>
          </cell>
          <cell r="B1601" t="str">
            <v>HOOK,LOCK</v>
          </cell>
          <cell r="C1601">
            <v>154.5</v>
          </cell>
        </row>
        <row r="1602">
          <cell r="A1602" t="str">
            <v>922-1299</v>
          </cell>
          <cell r="B1602" t="str">
            <v>BUTTON,POWER SWITCH</v>
          </cell>
          <cell r="C1602">
            <v>257.5</v>
          </cell>
        </row>
        <row r="1603">
          <cell r="A1603" t="str">
            <v>922-1300</v>
          </cell>
          <cell r="B1603" t="str">
            <v>PANEL,GUIDE</v>
          </cell>
          <cell r="C1603">
            <v>875.5</v>
          </cell>
        </row>
        <row r="1604">
          <cell r="A1604" t="str">
            <v>922-1301</v>
          </cell>
          <cell r="B1604" t="str">
            <v>COVER,REAR</v>
          </cell>
          <cell r="C1604">
            <v>4274.5</v>
          </cell>
        </row>
        <row r="1605">
          <cell r="A1605" t="str">
            <v>922-1302</v>
          </cell>
          <cell r="B1605" t="str">
            <v>COVER,LEFT</v>
          </cell>
          <cell r="C1605">
            <v>3347.5</v>
          </cell>
        </row>
        <row r="1606">
          <cell r="A1606" t="str">
            <v>922-1303</v>
          </cell>
          <cell r="B1606" t="str">
            <v>COVER,TOP</v>
          </cell>
          <cell r="C1606">
            <v>4171.5</v>
          </cell>
        </row>
        <row r="1607">
          <cell r="A1607" t="str">
            <v>922-1304</v>
          </cell>
          <cell r="B1607" t="str">
            <v>COVER,POWER SWITCH</v>
          </cell>
          <cell r="C1607">
            <v>309</v>
          </cell>
        </row>
        <row r="1608">
          <cell r="A1608" t="str">
            <v>922-1305</v>
          </cell>
          <cell r="B1608" t="str">
            <v>COVER,PICK UP</v>
          </cell>
          <cell r="C1608">
            <v>875.5</v>
          </cell>
        </row>
        <row r="1609">
          <cell r="A1609" t="str">
            <v>922-1306</v>
          </cell>
          <cell r="B1609" t="str">
            <v>COVER,UPPER FILTER</v>
          </cell>
          <cell r="C1609">
            <v>257.5</v>
          </cell>
        </row>
        <row r="1610">
          <cell r="A1610" t="str">
            <v>922-1307</v>
          </cell>
          <cell r="B1610" t="str">
            <v>FILTER,AIR</v>
          </cell>
          <cell r="C1610">
            <v>206</v>
          </cell>
        </row>
        <row r="1611">
          <cell r="A1611" t="str">
            <v>922-1308</v>
          </cell>
          <cell r="B1611" t="str">
            <v>HOLDER,TONER SENSOR</v>
          </cell>
          <cell r="C1611">
            <v>154.5</v>
          </cell>
        </row>
        <row r="1612">
          <cell r="A1612" t="str">
            <v>922-1310</v>
          </cell>
          <cell r="B1612" t="str">
            <v>SENSOR,ASSEMBLY,DENSITY</v>
          </cell>
          <cell r="C1612">
            <v>7467.5</v>
          </cell>
        </row>
        <row r="1613">
          <cell r="A1613" t="str">
            <v>922-1311</v>
          </cell>
          <cell r="B1613" t="str">
            <v>PCB,PAPER PICK UP</v>
          </cell>
          <cell r="C1613">
            <v>7261.5</v>
          </cell>
        </row>
        <row r="1614">
          <cell r="A1614" t="str">
            <v>922-1312</v>
          </cell>
          <cell r="B1614" t="str">
            <v>COVER,ASSEMBLY,MP</v>
          </cell>
          <cell r="C1614">
            <v>875.5</v>
          </cell>
        </row>
        <row r="1615">
          <cell r="A1615" t="str">
            <v>922-1313</v>
          </cell>
          <cell r="B1615" t="str">
            <v>MULTI-PURPOSE TRAY ASSEMBLY</v>
          </cell>
          <cell r="C1615">
            <v>927</v>
          </cell>
        </row>
        <row r="1616">
          <cell r="A1616" t="str">
            <v>922-1315</v>
          </cell>
          <cell r="B1616" t="str">
            <v>EJECTION LEVER ASSEMBLY</v>
          </cell>
          <cell r="C1616">
            <v>1184.5</v>
          </cell>
        </row>
        <row r="1617">
          <cell r="A1617" t="str">
            <v>922-1316</v>
          </cell>
          <cell r="B1617" t="str">
            <v>ROTARY MANUAL FEEDER ASSEMBLY</v>
          </cell>
          <cell r="C1617">
            <v>2472</v>
          </cell>
        </row>
        <row r="1618">
          <cell r="A1618" t="str">
            <v>922-1317</v>
          </cell>
          <cell r="B1618" t="str">
            <v>COVER,ASSEMBLY,FRONT</v>
          </cell>
          <cell r="C1618">
            <v>7879.5</v>
          </cell>
        </row>
        <row r="1619">
          <cell r="A1619" t="str">
            <v>922-1318</v>
          </cell>
          <cell r="B1619" t="str">
            <v>COVER,ASSEMBLY,FACE-DOWN</v>
          </cell>
          <cell r="C1619">
            <v>1081.5</v>
          </cell>
        </row>
        <row r="1620">
          <cell r="A1620" t="str">
            <v>922-1319</v>
          </cell>
          <cell r="B1620" t="str">
            <v>PCB,CONNECTION</v>
          </cell>
          <cell r="C1620">
            <v>6901</v>
          </cell>
        </row>
        <row r="1621">
          <cell r="A1621" t="str">
            <v>922-1320</v>
          </cell>
          <cell r="B1621" t="str">
            <v>SWITCH ASSEMBLY,MAIN</v>
          </cell>
          <cell r="C1621">
            <v>927</v>
          </cell>
        </row>
        <row r="1622">
          <cell r="A1622" t="str">
            <v>922-1321</v>
          </cell>
          <cell r="B1622" t="str">
            <v>CABLE,FIXING CONTROL</v>
          </cell>
          <cell r="C1622">
            <v>1390.5</v>
          </cell>
        </row>
        <row r="1623">
          <cell r="A1623" t="str">
            <v>922-1322</v>
          </cell>
          <cell r="B1623" t="str">
            <v>MP TRAY PAPER PICKUP ASSY</v>
          </cell>
          <cell r="C1623">
            <v>11999.5</v>
          </cell>
        </row>
        <row r="1624">
          <cell r="A1624" t="str">
            <v>922-1323</v>
          </cell>
          <cell r="B1624" t="str">
            <v>COVER,CASSETTE PICKUP MOTOR</v>
          </cell>
          <cell r="C1624">
            <v>257.5</v>
          </cell>
        </row>
        <row r="1625">
          <cell r="A1625" t="str">
            <v>922-1324</v>
          </cell>
          <cell r="B1625" t="str">
            <v>COVER,MP TRAY PAPER PICKUP ASS</v>
          </cell>
          <cell r="C1625">
            <v>309</v>
          </cell>
        </row>
        <row r="1626">
          <cell r="A1626" t="str">
            <v>922-1325</v>
          </cell>
          <cell r="B1626" t="str">
            <v>CABLE,DOOR SWITCH</v>
          </cell>
          <cell r="C1626">
            <v>669.5</v>
          </cell>
        </row>
        <row r="1627">
          <cell r="A1627" t="str">
            <v>922-1326</v>
          </cell>
          <cell r="B1627" t="str">
            <v>CABLE,DC REAR</v>
          </cell>
          <cell r="C1627">
            <v>3193</v>
          </cell>
        </row>
        <row r="1628">
          <cell r="A1628" t="str">
            <v>922-1327</v>
          </cell>
          <cell r="B1628" t="str">
            <v>CABLE,DC FRONT</v>
          </cell>
          <cell r="C1628">
            <v>824</v>
          </cell>
        </row>
        <row r="1629">
          <cell r="A1629" t="str">
            <v>922-1328</v>
          </cell>
          <cell r="B1629" t="str">
            <v>CABLE,TONER SENSOR CONNECTION</v>
          </cell>
          <cell r="C1629">
            <v>154.5</v>
          </cell>
        </row>
        <row r="1630">
          <cell r="A1630" t="str">
            <v>922-1329</v>
          </cell>
          <cell r="B1630" t="str">
            <v>CABLE,ROTARY</v>
          </cell>
          <cell r="C1630">
            <v>257.5</v>
          </cell>
        </row>
        <row r="1631">
          <cell r="A1631" t="str">
            <v>922-1330</v>
          </cell>
          <cell r="B1631" t="str">
            <v>CABLE,SOLENOID</v>
          </cell>
          <cell r="C1631">
            <v>618</v>
          </cell>
        </row>
        <row r="1632">
          <cell r="A1632" t="str">
            <v>922-1331</v>
          </cell>
          <cell r="B1632" t="str">
            <v>CABLE,BOTTOM</v>
          </cell>
          <cell r="C1632">
            <v>927</v>
          </cell>
        </row>
        <row r="1633">
          <cell r="A1633" t="str">
            <v>922-1332</v>
          </cell>
          <cell r="B1633" t="str">
            <v>CABLE,HV</v>
          </cell>
          <cell r="C1633">
            <v>618</v>
          </cell>
        </row>
        <row r="1634">
          <cell r="A1634" t="str">
            <v>922-1333</v>
          </cell>
          <cell r="B1634" t="str">
            <v>CABLE,DENSITY ADJUSTING PANEL</v>
          </cell>
          <cell r="C1634">
            <v>257.5</v>
          </cell>
        </row>
        <row r="1635">
          <cell r="A1635" t="str">
            <v>922-1334</v>
          </cell>
          <cell r="B1635" t="str">
            <v>PRINTER DRIVE ASSEMBLY</v>
          </cell>
          <cell r="C1635">
            <v>25750</v>
          </cell>
        </row>
        <row r="1636">
          <cell r="A1636" t="str">
            <v>922-1335</v>
          </cell>
          <cell r="B1636" t="str">
            <v>DRUM DRIVE ASSEMBLY</v>
          </cell>
          <cell r="C1636">
            <v>3759.5</v>
          </cell>
        </row>
        <row r="1637">
          <cell r="A1637" t="str">
            <v>922-1336</v>
          </cell>
          <cell r="B1637" t="str">
            <v>T.DRUM CLEANING DRIVE ASSY</v>
          </cell>
          <cell r="C1637">
            <v>1236</v>
          </cell>
        </row>
        <row r="1638">
          <cell r="A1638" t="str">
            <v>922-1337</v>
          </cell>
          <cell r="B1638" t="str">
            <v>DISCHANRGE ROLLER DRIVE ASSY</v>
          </cell>
          <cell r="C1638">
            <v>1390.5</v>
          </cell>
        </row>
        <row r="1639">
          <cell r="A1639" t="str">
            <v>922-1338</v>
          </cell>
          <cell r="B1639" t="str">
            <v>ATTRACTION ROLLER DRIVE ASSY</v>
          </cell>
          <cell r="C1639">
            <v>1133</v>
          </cell>
        </row>
        <row r="1640">
          <cell r="A1640" t="str">
            <v>922-1339</v>
          </cell>
          <cell r="B1640" t="str">
            <v>DELIVERY COVER ASSEMBLY</v>
          </cell>
          <cell r="C1640">
            <v>3605</v>
          </cell>
        </row>
        <row r="1641">
          <cell r="A1641" t="str">
            <v>922-1340</v>
          </cell>
          <cell r="B1641" t="str">
            <v>PAPER FACE DOWN DELIVERY ASSY</v>
          </cell>
          <cell r="C1641">
            <v>3759.5</v>
          </cell>
        </row>
        <row r="1642">
          <cell r="A1642" t="str">
            <v>922-1341</v>
          </cell>
          <cell r="B1642" t="str">
            <v>DELIVERY DRIVE ASSEMBLY</v>
          </cell>
          <cell r="C1642">
            <v>2266</v>
          </cell>
        </row>
        <row r="1643">
          <cell r="A1643" t="str">
            <v>922-1342</v>
          </cell>
          <cell r="B1643" t="str">
            <v>WASTE TONER SENSOR ASSEMBLY</v>
          </cell>
          <cell r="C1643">
            <v>1957</v>
          </cell>
        </row>
        <row r="1644">
          <cell r="A1644" t="str">
            <v>922-1343</v>
          </cell>
          <cell r="B1644" t="str">
            <v>CABLE,FFC.PWM,2</v>
          </cell>
          <cell r="C1644">
            <v>257.5</v>
          </cell>
        </row>
        <row r="1645">
          <cell r="A1645" t="str">
            <v>922-1344</v>
          </cell>
          <cell r="B1645" t="str">
            <v>CABLE,FFC,1</v>
          </cell>
          <cell r="C1645">
            <v>515</v>
          </cell>
        </row>
        <row r="1646">
          <cell r="A1646" t="str">
            <v>922-1345</v>
          </cell>
          <cell r="B1646" t="str">
            <v>CABLE,FFC,2</v>
          </cell>
          <cell r="C1646">
            <v>309</v>
          </cell>
        </row>
        <row r="1647">
          <cell r="A1647" t="str">
            <v>922-1346</v>
          </cell>
          <cell r="B1647" t="str">
            <v>CABLE,FFC,3</v>
          </cell>
          <cell r="C1647">
            <v>257.5</v>
          </cell>
        </row>
        <row r="1648">
          <cell r="A1648" t="str">
            <v>922-1348</v>
          </cell>
          <cell r="B1648" t="str">
            <v>FAN,FUSER</v>
          </cell>
          <cell r="C1648">
            <v>2266</v>
          </cell>
        </row>
        <row r="1649">
          <cell r="A1649" t="str">
            <v>922-1349</v>
          </cell>
          <cell r="B1649" t="str">
            <v>FAN,MAIN</v>
          </cell>
          <cell r="C1649">
            <v>2317.5</v>
          </cell>
        </row>
        <row r="1650">
          <cell r="A1650" t="str">
            <v>922-1350</v>
          </cell>
          <cell r="B1650" t="str">
            <v>FAN,I/O CONTROLLER</v>
          </cell>
          <cell r="C1650">
            <v>2266</v>
          </cell>
        </row>
        <row r="1651">
          <cell r="A1651" t="str">
            <v>922-1351</v>
          </cell>
          <cell r="B1651" t="str">
            <v>SWITCH,DOOR</v>
          </cell>
          <cell r="C1651">
            <v>566.5</v>
          </cell>
        </row>
        <row r="1652">
          <cell r="A1652" t="str">
            <v>922-1352</v>
          </cell>
          <cell r="B1652" t="str">
            <v>PHOTO-INTERRUPTER</v>
          </cell>
          <cell r="C1652">
            <v>257.5</v>
          </cell>
        </row>
        <row r="1653">
          <cell r="A1653" t="str">
            <v>922-1353</v>
          </cell>
          <cell r="B1653" t="str">
            <v>PHOTO-INTERRUPTER</v>
          </cell>
          <cell r="C1653">
            <v>257.5</v>
          </cell>
        </row>
        <row r="1654">
          <cell r="A1654" t="str">
            <v>922-1354</v>
          </cell>
          <cell r="B1654" t="str">
            <v>SEPARATION CORONA ASSEMBLY</v>
          </cell>
          <cell r="C1654">
            <v>927</v>
          </cell>
        </row>
        <row r="1655">
          <cell r="A1655" t="str">
            <v>922-1355</v>
          </cell>
          <cell r="B1655" t="str">
            <v>PCB,PAPER FEEDER</v>
          </cell>
          <cell r="C1655">
            <v>7879.5</v>
          </cell>
        </row>
        <row r="1656">
          <cell r="A1656" t="str">
            <v>922-1356</v>
          </cell>
          <cell r="B1656" t="str">
            <v>PCB,CASSETTE SENSING</v>
          </cell>
          <cell r="C1656">
            <v>669.5</v>
          </cell>
        </row>
        <row r="1657">
          <cell r="A1657" t="str">
            <v>922-1357</v>
          </cell>
          <cell r="B1657" t="str">
            <v>CABLE,CONNECTOR</v>
          </cell>
          <cell r="C1657">
            <v>875.5</v>
          </cell>
        </row>
        <row r="1658">
          <cell r="A1658" t="str">
            <v>922-1358</v>
          </cell>
          <cell r="B1658" t="str">
            <v>FRONT PAPER PICK UP ASSY</v>
          </cell>
          <cell r="C1658">
            <v>11845</v>
          </cell>
        </row>
        <row r="1659">
          <cell r="A1659" t="str">
            <v>922-1359</v>
          </cell>
          <cell r="B1659" t="str">
            <v>REAR PAPER PICK UP ASSY</v>
          </cell>
          <cell r="C1659">
            <v>3244.5</v>
          </cell>
        </row>
        <row r="1660">
          <cell r="A1660" t="str">
            <v>922-1360</v>
          </cell>
          <cell r="B1660" t="str">
            <v>FRONT ROLLER ASSEMBLY</v>
          </cell>
          <cell r="C1660">
            <v>2060</v>
          </cell>
        </row>
        <row r="1661">
          <cell r="A1661" t="str">
            <v>922-1361</v>
          </cell>
          <cell r="B1661" t="str">
            <v>PAPER FEED ROLLER</v>
          </cell>
          <cell r="C1661">
            <v>772.5</v>
          </cell>
        </row>
        <row r="1662">
          <cell r="A1662" t="str">
            <v>922-1362</v>
          </cell>
          <cell r="B1662" t="str">
            <v>REAR ROLLER ASSEMBLY</v>
          </cell>
          <cell r="C1662">
            <v>2884</v>
          </cell>
        </row>
        <row r="1663">
          <cell r="A1663" t="str">
            <v>922-1363</v>
          </cell>
          <cell r="B1663" t="str">
            <v>LEVELR,OPERATIONAL</v>
          </cell>
          <cell r="C1663">
            <v>257.5</v>
          </cell>
        </row>
        <row r="1664">
          <cell r="A1664" t="str">
            <v>922-1364</v>
          </cell>
          <cell r="B1664" t="str">
            <v>KNOB,MANUAL</v>
          </cell>
          <cell r="C1664">
            <v>257.5</v>
          </cell>
        </row>
        <row r="1665">
          <cell r="A1665" t="str">
            <v>922-1365</v>
          </cell>
          <cell r="B1665" t="str">
            <v>CABLE,SIZE SENSOR</v>
          </cell>
          <cell r="C1665">
            <v>257.5</v>
          </cell>
        </row>
        <row r="1666">
          <cell r="A1666" t="str">
            <v>922-1366</v>
          </cell>
          <cell r="B1666" t="str">
            <v>ADAPT CD,DOS COMPAT</v>
          </cell>
          <cell r="C1666">
            <v>1390.5</v>
          </cell>
        </row>
        <row r="1667">
          <cell r="A1667" t="str">
            <v>922-1367</v>
          </cell>
          <cell r="B1667" t="str">
            <v>TOOL,PDA ROM REMOVAL/INSERTION</v>
          </cell>
          <cell r="C1667">
            <v>5150</v>
          </cell>
        </row>
        <row r="1668">
          <cell r="A1668" t="str">
            <v>922-1368</v>
          </cell>
          <cell r="B1668" t="str">
            <v>TRANSFERDRUM CLEANING ASSEMBLY</v>
          </cell>
          <cell r="C1668">
            <v>8549</v>
          </cell>
        </row>
        <row r="1669">
          <cell r="A1669" t="str">
            <v>922-1369</v>
          </cell>
          <cell r="B1669" t="str">
            <v>ROTARY ASSEMBLY</v>
          </cell>
          <cell r="C1669">
            <v>7416</v>
          </cell>
        </row>
        <row r="1670">
          <cell r="A1670" t="str">
            <v>922-1370</v>
          </cell>
          <cell r="B1670" t="str">
            <v>MOTOR</v>
          </cell>
          <cell r="C1670">
            <v>10248.5</v>
          </cell>
        </row>
        <row r="1671">
          <cell r="A1671" t="str">
            <v>922-1371</v>
          </cell>
          <cell r="B1671" t="str">
            <v>LENS,CLOSE UP,QUICKTAKE 150</v>
          </cell>
          <cell r="C1671">
            <v>1133</v>
          </cell>
        </row>
        <row r="1672">
          <cell r="A1672" t="str">
            <v>922-1380</v>
          </cell>
          <cell r="B1672" t="str">
            <v>CABLE ASSY,SENSOR HARNESS</v>
          </cell>
          <cell r="C1672">
            <v>1030</v>
          </cell>
        </row>
        <row r="1673">
          <cell r="A1673" t="str">
            <v>922-1381</v>
          </cell>
          <cell r="B1673" t="str">
            <v>SCREW,SEMS,6X32,PN,PKG/25</v>
          </cell>
          <cell r="C1673">
            <v>154.5</v>
          </cell>
        </row>
        <row r="1674">
          <cell r="A1674" t="str">
            <v>922-1382</v>
          </cell>
          <cell r="B1674" t="str">
            <v>SCREW,M3X.5X8,PAN,PKG/25</v>
          </cell>
          <cell r="C1674">
            <v>154.5</v>
          </cell>
        </row>
        <row r="1675">
          <cell r="A1675" t="str">
            <v>922-1384</v>
          </cell>
          <cell r="B1675" t="str">
            <v>COVER ASSEMBLY,LW4/600PS</v>
          </cell>
          <cell r="C1675">
            <v>6437.5</v>
          </cell>
        </row>
        <row r="1676">
          <cell r="A1676" t="str">
            <v>922-1385</v>
          </cell>
          <cell r="B1676" t="str">
            <v>DOOR,TOP,LW4/600PS</v>
          </cell>
          <cell r="C1676">
            <v>978.5</v>
          </cell>
        </row>
        <row r="1677">
          <cell r="A1677" t="str">
            <v>922-1386</v>
          </cell>
          <cell r="B1677" t="str">
            <v>INTAKE GUIDE,LW4/600PS</v>
          </cell>
          <cell r="C1677">
            <v>1030</v>
          </cell>
        </row>
        <row r="1678">
          <cell r="A1678" t="str">
            <v>922-1387</v>
          </cell>
          <cell r="B1678" t="str">
            <v>PANEL,LED</v>
          </cell>
          <cell r="C1678">
            <v>8291.5</v>
          </cell>
        </row>
        <row r="1679">
          <cell r="A1679" t="str">
            <v>922-1388</v>
          </cell>
          <cell r="B1679" t="str">
            <v>BOARD,FRONT PANEL DISPLAY</v>
          </cell>
          <cell r="C1679">
            <v>1081.5</v>
          </cell>
        </row>
        <row r="1680">
          <cell r="A1680" t="str">
            <v>922-1389</v>
          </cell>
          <cell r="B1680" t="str">
            <v>SPEAKER</v>
          </cell>
          <cell r="C1680">
            <v>257.5</v>
          </cell>
        </row>
        <row r="1681">
          <cell r="A1681" t="str">
            <v>922-1390</v>
          </cell>
          <cell r="B1681" t="str">
            <v>CHASSIS ASSY</v>
          </cell>
          <cell r="C1681">
            <v>3708</v>
          </cell>
        </row>
        <row r="1682">
          <cell r="A1682" t="str">
            <v>922-1391</v>
          </cell>
          <cell r="B1682" t="str">
            <v>FAN ASSY</v>
          </cell>
          <cell r="C1682">
            <v>566.5</v>
          </cell>
        </row>
        <row r="1683">
          <cell r="A1683" t="str">
            <v>922-1392</v>
          </cell>
          <cell r="B1683" t="str">
            <v>MICROPHONE ASSY</v>
          </cell>
          <cell r="C1683">
            <v>257.5</v>
          </cell>
        </row>
        <row r="1684">
          <cell r="A1684" t="str">
            <v>922-1393</v>
          </cell>
          <cell r="B1684" t="str">
            <v>LBL,PROD ID,PM5200,PKG/25</v>
          </cell>
          <cell r="C1684">
            <v>309</v>
          </cell>
        </row>
        <row r="1685">
          <cell r="A1685" t="str">
            <v>922-1394</v>
          </cell>
          <cell r="B1685" t="str">
            <v>LBL,NAMEPLATE,PERF5200,PKG/25</v>
          </cell>
          <cell r="C1685">
            <v>257.5</v>
          </cell>
        </row>
        <row r="1686">
          <cell r="A1686" t="str">
            <v>922-1395</v>
          </cell>
          <cell r="B1686" t="str">
            <v>HOUSING,REAR,TB</v>
          </cell>
          <cell r="C1686">
            <v>1390.5</v>
          </cell>
        </row>
        <row r="1687">
          <cell r="A1687" t="str">
            <v>922-1396</v>
          </cell>
          <cell r="B1687" t="str">
            <v>PLUG,SCREW CVR,REARHOUS,PKG25</v>
          </cell>
          <cell r="C1687">
            <v>257.5</v>
          </cell>
        </row>
        <row r="1688">
          <cell r="A1688" t="str">
            <v>922-1397</v>
          </cell>
          <cell r="B1688" t="str">
            <v>DOOR,I/O</v>
          </cell>
          <cell r="C1688">
            <v>257.5</v>
          </cell>
        </row>
        <row r="1689">
          <cell r="A1689" t="str">
            <v>922-1398</v>
          </cell>
          <cell r="B1689" t="str">
            <v>DOOR,FRONT</v>
          </cell>
          <cell r="C1689">
            <v>360.5</v>
          </cell>
        </row>
        <row r="1690">
          <cell r="A1690" t="str">
            <v>922-1399</v>
          </cell>
          <cell r="B1690" t="str">
            <v>TILT SWIVEL ASSY</v>
          </cell>
          <cell r="C1690">
            <v>824</v>
          </cell>
        </row>
        <row r="1691">
          <cell r="A1691" t="str">
            <v>922-1403</v>
          </cell>
          <cell r="B1691" t="str">
            <v>SOLENOID</v>
          </cell>
          <cell r="C1691">
            <v>927</v>
          </cell>
        </row>
        <row r="1692">
          <cell r="A1692" t="str">
            <v>922-1404</v>
          </cell>
          <cell r="B1692" t="str">
            <v>SOLENOID</v>
          </cell>
          <cell r="C1692">
            <v>927</v>
          </cell>
        </row>
        <row r="1693">
          <cell r="A1693" t="str">
            <v>922-1406</v>
          </cell>
          <cell r="B1693" t="str">
            <v>SOLENOID,CLN BELT DR</v>
          </cell>
          <cell r="C1693">
            <v>1133</v>
          </cell>
        </row>
        <row r="1694">
          <cell r="A1694" t="str">
            <v>922-1407</v>
          </cell>
          <cell r="B1694" t="str">
            <v>SENSOR,OIL,ASSY,CLW12/600PS</v>
          </cell>
          <cell r="C1694">
            <v>978.5</v>
          </cell>
        </row>
        <row r="1695">
          <cell r="A1695" t="str">
            <v>922-1415</v>
          </cell>
          <cell r="B1695" t="str">
            <v>BOARD,IR</v>
          </cell>
          <cell r="C1695">
            <v>2987</v>
          </cell>
        </row>
        <row r="1696">
          <cell r="A1696" t="str">
            <v>922-1417</v>
          </cell>
          <cell r="B1696" t="str">
            <v>AC ADAPTER</v>
          </cell>
          <cell r="C1696">
            <v>2523.5</v>
          </cell>
        </row>
        <row r="1697">
          <cell r="A1697" t="str">
            <v>922-1418</v>
          </cell>
          <cell r="B1697" t="str">
            <v>BATTERY,BACKUP(PK/5)</v>
          </cell>
          <cell r="C1697">
            <v>566.5</v>
          </cell>
        </row>
        <row r="1698">
          <cell r="A1698" t="str">
            <v>922-1419</v>
          </cell>
          <cell r="B1698" t="str">
            <v>CABLE,FLEX,HDA</v>
          </cell>
          <cell r="C1698">
            <v>772.5</v>
          </cell>
        </row>
        <row r="1699">
          <cell r="A1699" t="str">
            <v>922-1420</v>
          </cell>
          <cell r="B1699" t="str">
            <v>CABLE,FLEX,TRACKPAD</v>
          </cell>
          <cell r="C1699">
            <v>721</v>
          </cell>
        </row>
        <row r="1700">
          <cell r="A1700" t="str">
            <v>922-1421</v>
          </cell>
          <cell r="B1700" t="str">
            <v>CABLE,FLEX,IR</v>
          </cell>
          <cell r="C1700">
            <v>257.5</v>
          </cell>
        </row>
        <row r="1701">
          <cell r="A1701" t="str">
            <v>922-1422</v>
          </cell>
          <cell r="B1701" t="str">
            <v>BOARD,SWITCH (PK/5)</v>
          </cell>
          <cell r="C1701">
            <v>463.5</v>
          </cell>
        </row>
        <row r="1702">
          <cell r="A1702" t="str">
            <v>922-1425</v>
          </cell>
          <cell r="B1702" t="str">
            <v>HEAT STRAP (PK/10)</v>
          </cell>
          <cell r="C1702">
            <v>206</v>
          </cell>
        </row>
        <row r="1703">
          <cell r="A1703" t="str">
            <v>922-1426</v>
          </cell>
          <cell r="B1703" t="str">
            <v>HDA FRAME,(2/PK)</v>
          </cell>
          <cell r="C1703">
            <v>824</v>
          </cell>
        </row>
        <row r="1704">
          <cell r="A1704" t="str">
            <v>922-1429</v>
          </cell>
          <cell r="B1704" t="str">
            <v>DOOR,BAY,PCMCIA EXP(PK/10)</v>
          </cell>
          <cell r="C1704">
            <v>206</v>
          </cell>
        </row>
        <row r="1705">
          <cell r="A1705" t="str">
            <v>922-1430</v>
          </cell>
          <cell r="B1705" t="str">
            <v>O-RING,DOOR RETAINER(PK/10)</v>
          </cell>
          <cell r="C1705">
            <v>257.5</v>
          </cell>
        </row>
        <row r="1706">
          <cell r="A1706" t="str">
            <v>922-1431</v>
          </cell>
          <cell r="B1706" t="str">
            <v>NAMEPLATE,BEZEL(PK/10)</v>
          </cell>
          <cell r="C1706">
            <v>978.5</v>
          </cell>
        </row>
        <row r="1707">
          <cell r="A1707" t="str">
            <v>922-1432</v>
          </cell>
          <cell r="B1707" t="str">
            <v>PCMCIA DRAWER</v>
          </cell>
          <cell r="C1707">
            <v>1957</v>
          </cell>
        </row>
        <row r="1708">
          <cell r="A1708" t="str">
            <v>922-1433</v>
          </cell>
          <cell r="B1708" t="str">
            <v>SHIELD,I/O,(10/PK)</v>
          </cell>
          <cell r="C1708">
            <v>463.5</v>
          </cell>
        </row>
        <row r="1709">
          <cell r="A1709" t="str">
            <v>922-1434</v>
          </cell>
          <cell r="B1709" t="str">
            <v>LEAD SPRING,HEAT SINK(PK/10)</v>
          </cell>
          <cell r="C1709">
            <v>1442</v>
          </cell>
        </row>
        <row r="1710">
          <cell r="A1710" t="str">
            <v>922-1435</v>
          </cell>
          <cell r="B1710" t="str">
            <v>SHIELD,EMI,HDA</v>
          </cell>
          <cell r="C1710">
            <v>772.5</v>
          </cell>
        </row>
        <row r="1711">
          <cell r="A1711" t="str">
            <v>922-1437</v>
          </cell>
          <cell r="B1711" t="str">
            <v>BUTTON,RESET(PK/10)</v>
          </cell>
          <cell r="C1711">
            <v>566.5</v>
          </cell>
        </row>
        <row r="1712">
          <cell r="A1712" t="str">
            <v>922-1438</v>
          </cell>
          <cell r="B1712" t="str">
            <v>ASSY,DOOR I/O (PK/10)</v>
          </cell>
          <cell r="C1712">
            <v>463.5</v>
          </cell>
        </row>
        <row r="1713">
          <cell r="A1713" t="str">
            <v>922-1439</v>
          </cell>
          <cell r="B1713" t="str">
            <v>CBL,DSPL,CTFT,10.4HOSIDEN</v>
          </cell>
          <cell r="C1713">
            <v>1905.5</v>
          </cell>
        </row>
        <row r="1714">
          <cell r="A1714" t="str">
            <v>922-1440</v>
          </cell>
          <cell r="B1714" t="str">
            <v>CBL,DSPL,CTFT,10.46BT,SHP</v>
          </cell>
          <cell r="C1714">
            <v>1957</v>
          </cell>
        </row>
        <row r="1715">
          <cell r="A1715" t="str">
            <v>922-1441</v>
          </cell>
          <cell r="B1715" t="str">
            <v>CBL,DISPLAY,CFSTN,10.4,SHARP</v>
          </cell>
          <cell r="C1715">
            <v>1390.5</v>
          </cell>
        </row>
        <row r="1716">
          <cell r="A1716" t="str">
            <v>922-1443</v>
          </cell>
          <cell r="B1716" t="str">
            <v>CBL,DISPLAY,CFSTN,10.4,SANYO</v>
          </cell>
          <cell r="C1716">
            <v>1957</v>
          </cell>
        </row>
        <row r="1717">
          <cell r="A1717" t="str">
            <v>922-1444</v>
          </cell>
          <cell r="B1717" t="str">
            <v>CBL,DSPL,MFSTN,9.5,CASIO</v>
          </cell>
          <cell r="C1717">
            <v>927</v>
          </cell>
        </row>
        <row r="1718">
          <cell r="A1718" t="str">
            <v>922-1445</v>
          </cell>
          <cell r="B1718" t="str">
            <v>BOARD,INVERTER</v>
          </cell>
          <cell r="C1718">
            <v>1545</v>
          </cell>
        </row>
        <row r="1719">
          <cell r="A1719" t="str">
            <v>922-1446</v>
          </cell>
          <cell r="B1719" t="str">
            <v>NAMPLT,PROD ID,PB5300C(PK/10)</v>
          </cell>
          <cell r="C1719">
            <v>978.5</v>
          </cell>
        </row>
        <row r="1720">
          <cell r="A1720" t="str">
            <v>922-1447</v>
          </cell>
          <cell r="B1720" t="str">
            <v>NAMPLT,PROD ID,PB5300CS(PK/10)</v>
          </cell>
          <cell r="C1720">
            <v>978.5</v>
          </cell>
        </row>
        <row r="1721">
          <cell r="A1721" t="str">
            <v>922-1448</v>
          </cell>
          <cell r="B1721" t="str">
            <v>NAMPLT,PROD ID,PB5300(PK/10)</v>
          </cell>
          <cell r="C1721">
            <v>978.5</v>
          </cell>
        </row>
        <row r="1722">
          <cell r="A1722" t="str">
            <v>922-1449</v>
          </cell>
          <cell r="B1722" t="str">
            <v>LIGHT PIPE(PK/10)</v>
          </cell>
          <cell r="C1722">
            <v>360.5</v>
          </cell>
        </row>
        <row r="1723">
          <cell r="A1723" t="str">
            <v>922-1450</v>
          </cell>
          <cell r="B1723" t="str">
            <v>ER,DISPLAY(PK/10)</v>
          </cell>
          <cell r="C1723">
            <v>515</v>
          </cell>
        </row>
        <row r="1724">
          <cell r="A1724" t="str">
            <v>922-1451</v>
          </cell>
          <cell r="B1724" t="str">
            <v>CABLE,POWER DOMESTIC</v>
          </cell>
          <cell r="C1724">
            <v>875.5</v>
          </cell>
        </row>
        <row r="1725">
          <cell r="A1725" t="str">
            <v>922-1452</v>
          </cell>
          <cell r="B1725" t="str">
            <v>BASE,TLT/SWVL,APLVSN1710DSPL</v>
          </cell>
          <cell r="C1725">
            <v>2214.5</v>
          </cell>
        </row>
        <row r="1726">
          <cell r="A1726" t="str">
            <v>922-1453</v>
          </cell>
          <cell r="B1726" t="str">
            <v>HSG,REAR,APLVSN1710</v>
          </cell>
          <cell r="C1726">
            <v>1854</v>
          </cell>
        </row>
        <row r="1727">
          <cell r="A1727" t="str">
            <v>922-1455</v>
          </cell>
          <cell r="B1727" t="str">
            <v>BEZEL,FRNT,APLVSN1710</v>
          </cell>
          <cell r="C1727">
            <v>2317.5</v>
          </cell>
        </row>
        <row r="1728">
          <cell r="A1728" t="str">
            <v>922-1457</v>
          </cell>
          <cell r="B1728" t="str">
            <v>COVER,BOTTOM,PLSTC,APLVSN1710</v>
          </cell>
          <cell r="C1728">
            <v>1030</v>
          </cell>
        </row>
        <row r="1729">
          <cell r="A1729" t="str">
            <v>922-1458</v>
          </cell>
          <cell r="B1729" t="str">
            <v>CBL,VGA/DDC ADAPT,APLVSN DSPL</v>
          </cell>
          <cell r="C1729">
            <v>463.5</v>
          </cell>
        </row>
        <row r="1730">
          <cell r="A1730" t="str">
            <v>922-1459</v>
          </cell>
          <cell r="B1730" t="str">
            <v>BOARD,TSTD,FRONT PANEL</v>
          </cell>
          <cell r="C1730">
            <v>927</v>
          </cell>
        </row>
        <row r="1731">
          <cell r="A1731" t="str">
            <v>922-1460</v>
          </cell>
          <cell r="B1731" t="str">
            <v>CHASSIS ASSY</v>
          </cell>
          <cell r="C1731">
            <v>4532</v>
          </cell>
        </row>
        <row r="1732">
          <cell r="A1732" t="str">
            <v>922-1461</v>
          </cell>
          <cell r="B1732" t="str">
            <v>DOOR ASSY,I/O</v>
          </cell>
          <cell r="C1732">
            <v>257.5</v>
          </cell>
        </row>
        <row r="1733">
          <cell r="A1733" t="str">
            <v>922-1462</v>
          </cell>
          <cell r="B1733" t="str">
            <v>SNAPS,BEZEL,PKG/10</v>
          </cell>
          <cell r="C1733">
            <v>206</v>
          </cell>
        </row>
        <row r="1734">
          <cell r="A1734" t="str">
            <v>922-1463</v>
          </cell>
          <cell r="B1734" t="str">
            <v>DOOR,FD ASSY,LC58X</v>
          </cell>
          <cell r="C1734">
            <v>463.5</v>
          </cell>
        </row>
        <row r="1735">
          <cell r="A1735" t="str">
            <v>922-1464</v>
          </cell>
          <cell r="B1735" t="str">
            <v>DOOR,CD/FD ASSY,LC58X</v>
          </cell>
          <cell r="C1735">
            <v>772.5</v>
          </cell>
        </row>
        <row r="1736">
          <cell r="A1736" t="str">
            <v>922-1467</v>
          </cell>
          <cell r="B1736" t="str">
            <v>SHIELD,FRAME,PWR SUPPLY</v>
          </cell>
          <cell r="C1736">
            <v>257.5</v>
          </cell>
        </row>
        <row r="1737">
          <cell r="A1737" t="str">
            <v>922-1468</v>
          </cell>
          <cell r="B1737" t="str">
            <v>SHIELD,EMI,ANALOG BD</v>
          </cell>
          <cell r="C1737">
            <v>257.5</v>
          </cell>
        </row>
        <row r="1738">
          <cell r="A1738" t="str">
            <v>922-1472</v>
          </cell>
          <cell r="B1738" t="str">
            <v>SPEAKER</v>
          </cell>
          <cell r="C1738">
            <v>412</v>
          </cell>
        </row>
        <row r="1739">
          <cell r="A1739" t="str">
            <v>922-1473</v>
          </cell>
          <cell r="B1739" t="str">
            <v>WASHER,RUBBER,PKG/25</v>
          </cell>
          <cell r="C1739">
            <v>669.5</v>
          </cell>
        </row>
        <row r="1740">
          <cell r="A1740" t="str">
            <v>922-1474</v>
          </cell>
          <cell r="B1740" t="str">
            <v>BEZEL,ASSY,LC58X</v>
          </cell>
          <cell r="C1740">
            <v>875.5</v>
          </cell>
        </row>
        <row r="1741">
          <cell r="A1741" t="str">
            <v>922-1476</v>
          </cell>
          <cell r="B1741" t="str">
            <v>SHIELD,PLATE,EMI</v>
          </cell>
          <cell r="C1741">
            <v>154.5</v>
          </cell>
        </row>
        <row r="1742">
          <cell r="A1742" t="str">
            <v>922-1477</v>
          </cell>
          <cell r="B1742" t="str">
            <v>GUIDE,CARD,ANALOG,RIGHT,PKG/10</v>
          </cell>
          <cell r="C1742">
            <v>515</v>
          </cell>
        </row>
        <row r="1743">
          <cell r="A1743" t="str">
            <v>922-1478</v>
          </cell>
          <cell r="B1743" t="str">
            <v>GUIDE,CARD,ANALOG,LEFT,PKG/10</v>
          </cell>
          <cell r="C1743">
            <v>412</v>
          </cell>
        </row>
        <row r="1744">
          <cell r="A1744" t="str">
            <v>922-1485</v>
          </cell>
          <cell r="B1744" t="str">
            <v>LBL,ID,P641,W/DOS COMPT,PKG/25</v>
          </cell>
          <cell r="C1744">
            <v>824</v>
          </cell>
        </row>
        <row r="1745">
          <cell r="A1745" t="str">
            <v>922-1489</v>
          </cell>
          <cell r="B1745" t="str">
            <v>PRINTER LOOPBACK TEST PLUG</v>
          </cell>
          <cell r="C1745">
            <v>875.5</v>
          </cell>
        </row>
        <row r="1746">
          <cell r="A1746" t="str">
            <v>922-1490</v>
          </cell>
          <cell r="B1746" t="str">
            <v>LBL,PROD ID,P580CD,PKG/10</v>
          </cell>
          <cell r="C1746">
            <v>566.5</v>
          </cell>
        </row>
        <row r="1747">
          <cell r="A1747" t="str">
            <v>922-1495</v>
          </cell>
          <cell r="B1747" t="str">
            <v>ENCL,SOUND,APLVSN1710AV DSPL</v>
          </cell>
          <cell r="C1747">
            <v>6540.5</v>
          </cell>
        </row>
        <row r="1748">
          <cell r="A1748" t="str">
            <v>922-1496</v>
          </cell>
          <cell r="B1748" t="str">
            <v>CASSETTE,UNIVERSAL,CLW12/600PS</v>
          </cell>
          <cell r="C1748">
            <v>9939.5</v>
          </cell>
        </row>
        <row r="1749">
          <cell r="A1749" t="str">
            <v>922-1497</v>
          </cell>
          <cell r="B1749" t="str">
            <v>CASSETTE,A4,CLW12/600PS</v>
          </cell>
          <cell r="C1749">
            <v>8497.5</v>
          </cell>
        </row>
        <row r="1750">
          <cell r="A1750" t="str">
            <v>922-1498</v>
          </cell>
          <cell r="B1750" t="str">
            <v>CASSETTE,LETTER,CLW12/600PS</v>
          </cell>
          <cell r="C1750">
            <v>8755</v>
          </cell>
        </row>
        <row r="1751">
          <cell r="A1751" t="str">
            <v>922-1499</v>
          </cell>
          <cell r="B1751" t="str">
            <v>SCR,SEMS,TAP,PNHD,K40(10 PER)</v>
          </cell>
          <cell r="C1751">
            <v>360.5</v>
          </cell>
        </row>
        <row r="1752">
          <cell r="A1752" t="str">
            <v>922-1500</v>
          </cell>
          <cell r="B1752" t="str">
            <v>SCR,DBL SEMS,M3X.5,PAN(10 PER)</v>
          </cell>
          <cell r="C1752">
            <v>257.5</v>
          </cell>
        </row>
        <row r="1753">
          <cell r="A1753" t="str">
            <v>922-1501</v>
          </cell>
          <cell r="B1753" t="str">
            <v>SCREW,SHOULDER(BAG OF 10)</v>
          </cell>
          <cell r="C1753">
            <v>257.5</v>
          </cell>
        </row>
        <row r="1754">
          <cell r="A1754" t="str">
            <v>922-1502</v>
          </cell>
          <cell r="B1754" t="str">
            <v>MCRPHN ASSY,APLVSN1710 AV DSPL</v>
          </cell>
          <cell r="C1754">
            <v>875.5</v>
          </cell>
        </row>
        <row r="1755">
          <cell r="A1755" t="str">
            <v>922-1503</v>
          </cell>
          <cell r="B1755" t="str">
            <v>CBL,GND,BRAIDED,300MM,PKG/10</v>
          </cell>
          <cell r="C1755">
            <v>463.5</v>
          </cell>
        </row>
        <row r="1756">
          <cell r="A1756" t="str">
            <v>922-1504</v>
          </cell>
          <cell r="B1756" t="str">
            <v>CBL,GND,BRAIDED,120MM,PKG/10</v>
          </cell>
          <cell r="C1756">
            <v>257.5</v>
          </cell>
        </row>
        <row r="1757">
          <cell r="A1757" t="str">
            <v>922-1506</v>
          </cell>
          <cell r="B1757" t="str">
            <v>BRUSH,CLEANING,LW4/600PS</v>
          </cell>
          <cell r="C1757">
            <v>257.5</v>
          </cell>
        </row>
        <row r="1758">
          <cell r="A1758" t="str">
            <v>922-1507</v>
          </cell>
          <cell r="B1758" t="str">
            <v>LEVER,TEST PRINT,LW4/600PS</v>
          </cell>
          <cell r="C1758">
            <v>618</v>
          </cell>
        </row>
        <row r="1759">
          <cell r="A1759" t="str">
            <v>922-1508</v>
          </cell>
          <cell r="B1759" t="str">
            <v>BEZEL,LC63X,DOS COMPAT</v>
          </cell>
          <cell r="C1759">
            <v>618</v>
          </cell>
        </row>
        <row r="1760">
          <cell r="A1760" t="str">
            <v>922-1509</v>
          </cell>
          <cell r="B1760" t="str">
            <v>BD,INTRMDT,APLVSN 1710 DSPL</v>
          </cell>
          <cell r="C1760">
            <v>1957</v>
          </cell>
        </row>
        <row r="1761">
          <cell r="A1761" t="str">
            <v>922-1510</v>
          </cell>
          <cell r="B1761" t="str">
            <v>LBL,PROD ID,PM6200,PKG/25</v>
          </cell>
          <cell r="C1761">
            <v>309</v>
          </cell>
        </row>
        <row r="1762">
          <cell r="A1762" t="str">
            <v>922-1511</v>
          </cell>
          <cell r="B1762" t="str">
            <v>BD//SWITCH,OSD/PWR,APLVSN1710</v>
          </cell>
          <cell r="C1762">
            <v>669.5</v>
          </cell>
        </row>
        <row r="1763">
          <cell r="A1763" t="str">
            <v>922-1512</v>
          </cell>
          <cell r="B1763" t="str">
            <v>LBL,PROD ID,PERF 6200 PKG/5</v>
          </cell>
          <cell r="C1763">
            <v>1545</v>
          </cell>
        </row>
        <row r="1764">
          <cell r="A1764" t="str">
            <v>922-1513</v>
          </cell>
          <cell r="B1764" t="str">
            <v>CABLE,SVC,MONITOR OR ADJUST</v>
          </cell>
          <cell r="C1764">
            <v>412</v>
          </cell>
        </row>
        <row r="1765">
          <cell r="A1765" t="str">
            <v>922-1514</v>
          </cell>
          <cell r="B1765" t="str">
            <v>CABLE,PARALLEL INTERFACE 20</v>
          </cell>
          <cell r="C1765">
            <v>2987</v>
          </cell>
        </row>
        <row r="1766">
          <cell r="A1766" t="str">
            <v>922-1516</v>
          </cell>
          <cell r="B1766" t="str">
            <v>COVER,SCREW,APLVSN1710</v>
          </cell>
          <cell r="C1766">
            <v>154.5</v>
          </cell>
        </row>
        <row r="1767">
          <cell r="A1767" t="str">
            <v>922-1518</v>
          </cell>
          <cell r="B1767" t="str">
            <v>LABEL,FCC,PM7100/80(PKG/10)</v>
          </cell>
          <cell r="C1767">
            <v>927</v>
          </cell>
        </row>
        <row r="1768">
          <cell r="A1768" t="str">
            <v>922-1520</v>
          </cell>
          <cell r="B1768" t="str">
            <v>CABLE,EXT VID CONN</v>
          </cell>
          <cell r="C1768">
            <v>2163</v>
          </cell>
        </row>
        <row r="1769">
          <cell r="A1769" t="str">
            <v>922-1521</v>
          </cell>
          <cell r="B1769" t="str">
            <v>CBL,INTGRTD PWR/VIDEO,CAMERA</v>
          </cell>
          <cell r="C1769">
            <v>1236</v>
          </cell>
        </row>
        <row r="1770">
          <cell r="A1770" t="str">
            <v>922-1523</v>
          </cell>
          <cell r="B1770" t="str">
            <v>FENCE,MLB</v>
          </cell>
          <cell r="C1770">
            <v>3244.5</v>
          </cell>
        </row>
        <row r="1771">
          <cell r="A1771" t="str">
            <v>922-1524</v>
          </cell>
          <cell r="B1771" t="str">
            <v>CABLE,SCSI</v>
          </cell>
          <cell r="C1771">
            <v>721</v>
          </cell>
        </row>
        <row r="1772">
          <cell r="A1772" t="str">
            <v>922-1527</v>
          </cell>
          <cell r="B1772" t="str">
            <v>PANEL,REAR</v>
          </cell>
          <cell r="C1772">
            <v>978.5</v>
          </cell>
        </row>
        <row r="1773">
          <cell r="A1773" t="str">
            <v>922-1528</v>
          </cell>
          <cell r="B1773" t="str">
            <v>CHASSIS,TOP/BASE</v>
          </cell>
          <cell r="C1773">
            <v>2987</v>
          </cell>
        </row>
        <row r="1774">
          <cell r="A1774" t="str">
            <v>922-1529</v>
          </cell>
          <cell r="B1774" t="str">
            <v>COVER,TOP</v>
          </cell>
          <cell r="C1774">
            <v>1493.5</v>
          </cell>
        </row>
        <row r="1775">
          <cell r="A1775" t="str">
            <v>922-1530</v>
          </cell>
          <cell r="B1775" t="str">
            <v>PROTECTOR,LOGIC BOARD</v>
          </cell>
          <cell r="C1775">
            <v>1184.5</v>
          </cell>
        </row>
        <row r="1776">
          <cell r="A1776" t="str">
            <v>922-1532</v>
          </cell>
          <cell r="B1776" t="str">
            <v>LABEL,FCC APPROVAL(PKG/10)</v>
          </cell>
          <cell r="C1776">
            <v>515</v>
          </cell>
        </row>
        <row r="1777">
          <cell r="A1777" t="str">
            <v>922-1533</v>
          </cell>
          <cell r="B1777" t="str">
            <v>LBL,PROD ID,PM9500/120,BAG/10</v>
          </cell>
          <cell r="C1777">
            <v>721</v>
          </cell>
        </row>
        <row r="1778">
          <cell r="A1778" t="str">
            <v>922-1535</v>
          </cell>
          <cell r="B1778" t="str">
            <v>PANEL,FRONT,PM8500</v>
          </cell>
          <cell r="C1778">
            <v>2163</v>
          </cell>
        </row>
        <row r="1779">
          <cell r="A1779" t="str">
            <v>922-1536</v>
          </cell>
          <cell r="B1779" t="str">
            <v>PANEL,REAR</v>
          </cell>
          <cell r="C1779">
            <v>978.5</v>
          </cell>
        </row>
        <row r="1780">
          <cell r="A1780" t="str">
            <v>922-1537</v>
          </cell>
          <cell r="B1780" t="str">
            <v>CHASSIS,TOP/BASE</v>
          </cell>
          <cell r="C1780">
            <v>2781</v>
          </cell>
        </row>
        <row r="1781">
          <cell r="A1781" t="str">
            <v>922-1539</v>
          </cell>
          <cell r="B1781" t="str">
            <v>PROTECTOR,LOGIC BOARD</v>
          </cell>
          <cell r="C1781">
            <v>463.5</v>
          </cell>
        </row>
        <row r="1782">
          <cell r="A1782" t="str">
            <v>922-1542</v>
          </cell>
          <cell r="B1782" t="str">
            <v>PANEL,FRONT</v>
          </cell>
          <cell r="C1782">
            <v>824</v>
          </cell>
        </row>
        <row r="1783">
          <cell r="A1783" t="str">
            <v>922-1543</v>
          </cell>
          <cell r="B1783" t="str">
            <v>ACTUATOR,POWER(PKG/10)</v>
          </cell>
          <cell r="C1783">
            <v>669.5</v>
          </cell>
        </row>
        <row r="1784">
          <cell r="A1784" t="str">
            <v>922-1544</v>
          </cell>
          <cell r="B1784" t="str">
            <v>LABEL,FCC APPROVAL(PKG/10)</v>
          </cell>
          <cell r="C1784">
            <v>257.5</v>
          </cell>
        </row>
        <row r="1785">
          <cell r="A1785" t="str">
            <v>922-1545</v>
          </cell>
          <cell r="B1785" t="str">
            <v>LBL,PROD ID,PM8500/120(PK/10)</v>
          </cell>
          <cell r="C1785">
            <v>772.5</v>
          </cell>
        </row>
        <row r="1786">
          <cell r="A1786" t="str">
            <v>922-1546</v>
          </cell>
          <cell r="B1786" t="str">
            <v>BOTTLE,TONER WASTE,CLW12/600PS</v>
          </cell>
          <cell r="C1786">
            <v>772.5</v>
          </cell>
        </row>
        <row r="1787">
          <cell r="A1787" t="str">
            <v>922-1547</v>
          </cell>
          <cell r="B1787" t="str">
            <v>SPRING HOOK,CLW12/600PS</v>
          </cell>
          <cell r="C1787">
            <v>1854</v>
          </cell>
        </row>
        <row r="1788">
          <cell r="A1788" t="str">
            <v>922-1549</v>
          </cell>
          <cell r="B1788" t="str">
            <v>HYPODERMIC SYRINGE,CLW12/600PS</v>
          </cell>
          <cell r="C1788">
            <v>463.5</v>
          </cell>
        </row>
        <row r="1789">
          <cell r="A1789" t="str">
            <v>922-1556</v>
          </cell>
          <cell r="B1789" t="str">
            <v>CABLE,POWER,CSW2200,AUSTRALLA</v>
          </cell>
          <cell r="C1789">
            <v>927</v>
          </cell>
        </row>
        <row r="1790">
          <cell r="A1790" t="str">
            <v>922-1557</v>
          </cell>
          <cell r="B1790" t="str">
            <v>CABLE,POWER,CSW2200,UK</v>
          </cell>
          <cell r="C1790">
            <v>1905.5</v>
          </cell>
        </row>
        <row r="1791">
          <cell r="A1791" t="str">
            <v>922-1558</v>
          </cell>
          <cell r="B1791" t="str">
            <v>PCBA,W/LED,TONER OUT,CLW12/600</v>
          </cell>
          <cell r="C1791">
            <v>309</v>
          </cell>
        </row>
        <row r="1792">
          <cell r="A1792" t="str">
            <v>922-1559</v>
          </cell>
          <cell r="B1792" t="str">
            <v>PCBA,TONEROUT SENSOR,CLW12/600</v>
          </cell>
          <cell r="C1792">
            <v>566.5</v>
          </cell>
        </row>
        <row r="1793">
          <cell r="A1793" t="str">
            <v>922-1561</v>
          </cell>
          <cell r="B1793" t="str">
            <v>SENSOR,TEMP/HUMIDITY,CLW12/600</v>
          </cell>
          <cell r="C1793">
            <v>2626.5</v>
          </cell>
        </row>
        <row r="1794">
          <cell r="A1794" t="str">
            <v>922-1562</v>
          </cell>
          <cell r="B1794" t="str">
            <v>PANEL,DENSITY ADJST,CLW12/600</v>
          </cell>
          <cell r="C1794">
            <v>3708</v>
          </cell>
        </row>
        <row r="1795">
          <cell r="A1795" t="str">
            <v>922-1563</v>
          </cell>
          <cell r="B1795" t="str">
            <v>CABLE,POWER,CSW2200,EUROPE</v>
          </cell>
          <cell r="C1795">
            <v>618</v>
          </cell>
        </row>
        <row r="1796">
          <cell r="A1796" t="str">
            <v>922-1568</v>
          </cell>
          <cell r="B1796" t="str">
            <v>CBL,ASSY,MPEG BOARD,PKG/5</v>
          </cell>
          <cell r="C1796">
            <v>566.5</v>
          </cell>
        </row>
        <row r="1797">
          <cell r="A1797" t="str">
            <v>922-1569</v>
          </cell>
          <cell r="B1797" t="str">
            <v>CABLE,TEMP/HUMIDITY,CLW12/600</v>
          </cell>
          <cell r="C1797">
            <v>515</v>
          </cell>
        </row>
        <row r="1798">
          <cell r="A1798" t="str">
            <v>922-1571</v>
          </cell>
          <cell r="B1798" t="str">
            <v>BRACKET,FAN</v>
          </cell>
          <cell r="C1798">
            <v>927</v>
          </cell>
        </row>
        <row r="1799">
          <cell r="A1799" t="str">
            <v>922-1572</v>
          </cell>
          <cell r="B1799" t="str">
            <v>BEZEL,SPEAKER,W9150/120</v>
          </cell>
          <cell r="C1799">
            <v>2111.5</v>
          </cell>
        </row>
        <row r="1800">
          <cell r="A1800" t="str">
            <v>922-1573</v>
          </cell>
          <cell r="B1800" t="str">
            <v>LABEL,FCC,WS9150/120(PKG/10)</v>
          </cell>
          <cell r="C1800">
            <v>1081.5</v>
          </cell>
        </row>
        <row r="1801">
          <cell r="A1801" t="str">
            <v>922-1574</v>
          </cell>
          <cell r="B1801" t="str">
            <v>CABLE,SCSI</v>
          </cell>
          <cell r="C1801">
            <v>669.5</v>
          </cell>
        </row>
        <row r="1802">
          <cell r="A1802" t="str">
            <v>922-1575</v>
          </cell>
          <cell r="B1802" t="str">
            <v>LBL,PROD,WS8150/110(PKG/10)</v>
          </cell>
          <cell r="C1802">
            <v>1081.5</v>
          </cell>
        </row>
        <row r="1803">
          <cell r="A1803" t="str">
            <v>922-1576</v>
          </cell>
          <cell r="B1803" t="str">
            <v>LABEL,FCC,WS8150/110(PKG/10)</v>
          </cell>
          <cell r="C1803">
            <v>618</v>
          </cell>
        </row>
        <row r="1804">
          <cell r="A1804" t="str">
            <v>922-1577</v>
          </cell>
          <cell r="B1804" t="str">
            <v>LABEL,PROD ID,WS6150/66(PKG/10</v>
          </cell>
          <cell r="C1804">
            <v>1081.5</v>
          </cell>
        </row>
        <row r="1805">
          <cell r="A1805" t="str">
            <v>922-1578</v>
          </cell>
          <cell r="B1805" t="str">
            <v>LABEL,FCC,WS6150/66(PKG/10)</v>
          </cell>
          <cell r="C1805">
            <v>257.5</v>
          </cell>
        </row>
        <row r="1806">
          <cell r="A1806" t="str">
            <v>922-1579</v>
          </cell>
          <cell r="B1806" t="str">
            <v>CABLE,SCSI SELECT,1GB</v>
          </cell>
          <cell r="C1806">
            <v>515</v>
          </cell>
        </row>
        <row r="1807">
          <cell r="A1807" t="str">
            <v>922-1580</v>
          </cell>
          <cell r="B1807" t="str">
            <v>DRUM TRAY,CLW12/600PS</v>
          </cell>
          <cell r="C1807">
            <v>2420.5</v>
          </cell>
        </row>
        <row r="1808">
          <cell r="A1808" t="str">
            <v>922-1581</v>
          </cell>
          <cell r="B1808" t="str">
            <v>TRANSFER DRUM FIXING SCREW</v>
          </cell>
          <cell r="C1808">
            <v>360.5</v>
          </cell>
        </row>
        <row r="1809">
          <cell r="A1809" t="str">
            <v>922-1588</v>
          </cell>
          <cell r="B1809" t="str">
            <v>FOOT,RUBBER(PK/10)</v>
          </cell>
          <cell r="C1809">
            <v>257.5</v>
          </cell>
        </row>
        <row r="1810">
          <cell r="A1810" t="str">
            <v>922-1590</v>
          </cell>
          <cell r="B1810" t="str">
            <v>FILTER,OZONE,CLW12/600PS</v>
          </cell>
          <cell r="C1810">
            <v>257.5</v>
          </cell>
        </row>
        <row r="1811">
          <cell r="A1811" t="str">
            <v>922-1591</v>
          </cell>
          <cell r="B1811" t="str">
            <v>LABEL,PROD ID 132(PKG/10)</v>
          </cell>
          <cell r="C1811">
            <v>721</v>
          </cell>
        </row>
        <row r="1812">
          <cell r="A1812" t="str">
            <v>922-1592</v>
          </cell>
          <cell r="B1812" t="str">
            <v>COTTON GLOVES(12PK)</v>
          </cell>
          <cell r="C1812">
            <v>875.5</v>
          </cell>
        </row>
        <row r="1813">
          <cell r="A1813" t="str">
            <v>922-1593</v>
          </cell>
          <cell r="B1813" t="str">
            <v>TOOL,REMVAL,DRAM EXPANSION CD</v>
          </cell>
          <cell r="C1813">
            <v>2369</v>
          </cell>
        </row>
        <row r="1814">
          <cell r="A1814" t="str">
            <v>922-1595</v>
          </cell>
          <cell r="B1814" t="str">
            <v>CLEANER,CLW 12/600PS (5PK)</v>
          </cell>
          <cell r="C1814">
            <v>257.5</v>
          </cell>
        </row>
        <row r="1815">
          <cell r="A1815" t="str">
            <v>922-1596</v>
          </cell>
          <cell r="B1815" t="str">
            <v>CBL,AUDIO/AV 1710 DSPL</v>
          </cell>
          <cell r="C1815">
            <v>360.5</v>
          </cell>
        </row>
        <row r="1816">
          <cell r="A1816" t="str">
            <v>922-1597</v>
          </cell>
          <cell r="B1816" t="str">
            <v>BD,SOUND CNTRL W/BTTN,AV1710</v>
          </cell>
          <cell r="C1816">
            <v>978.5</v>
          </cell>
        </row>
        <row r="1817">
          <cell r="A1817" t="str">
            <v>922-1598</v>
          </cell>
          <cell r="B1817" t="str">
            <v>TOOL,AMBIENT LIGHT,AV1710 DSPL</v>
          </cell>
          <cell r="C1817">
            <v>257.5</v>
          </cell>
        </row>
        <row r="1818">
          <cell r="A1818" t="str">
            <v>922-1600</v>
          </cell>
          <cell r="B1818" t="str">
            <v>SPKR,77MM,3W,13 OHM,AV1710DSPL</v>
          </cell>
          <cell r="C1818">
            <v>772.5</v>
          </cell>
        </row>
        <row r="1819">
          <cell r="A1819" t="str">
            <v>922-1602</v>
          </cell>
          <cell r="B1819" t="str">
            <v>BEZEL,SOUND,AV1710 DSPL</v>
          </cell>
          <cell r="C1819">
            <v>2060</v>
          </cell>
        </row>
        <row r="1820">
          <cell r="A1820" t="str">
            <v>922-1610</v>
          </cell>
          <cell r="B1820" t="str">
            <v>ASSY,SEPARATIONHV,CLW12/600</v>
          </cell>
          <cell r="C1820">
            <v>3347.5</v>
          </cell>
        </row>
        <row r="1821">
          <cell r="A1821" t="str">
            <v>922-1611</v>
          </cell>
          <cell r="B1821" t="str">
            <v>LBL,PROD ID,MACP5200,PKG/25</v>
          </cell>
          <cell r="C1821">
            <v>463.5</v>
          </cell>
        </row>
        <row r="1822">
          <cell r="A1822" t="str">
            <v>922-1612</v>
          </cell>
          <cell r="B1822" t="str">
            <v>LBL,PROD ID,P5210,PKG/25</v>
          </cell>
          <cell r="C1822">
            <v>412</v>
          </cell>
        </row>
        <row r="1823">
          <cell r="A1823" t="str">
            <v>922-1614</v>
          </cell>
          <cell r="B1823" t="str">
            <v>CABLE,REVOLTN CLTCH,CLW12/600</v>
          </cell>
          <cell r="C1823">
            <v>257.5</v>
          </cell>
        </row>
        <row r="1824">
          <cell r="A1824" t="str">
            <v>922-1615</v>
          </cell>
          <cell r="B1824" t="str">
            <v>HOUSING,REAR,58X SERIES</v>
          </cell>
          <cell r="C1824">
            <v>3090</v>
          </cell>
        </row>
        <row r="1825">
          <cell r="A1825" t="str">
            <v>922-1616</v>
          </cell>
          <cell r="B1825" t="str">
            <v>FAN</v>
          </cell>
          <cell r="C1825">
            <v>875.5</v>
          </cell>
        </row>
        <row r="1826">
          <cell r="A1826" t="str">
            <v>922-1617</v>
          </cell>
          <cell r="B1826" t="str">
            <v>CBL,DSPL,CTFT,VGA10.4,TOSHIBA</v>
          </cell>
          <cell r="C1826">
            <v>1390.5</v>
          </cell>
        </row>
        <row r="1827">
          <cell r="A1827" t="str">
            <v>922-1618</v>
          </cell>
          <cell r="B1827" t="str">
            <v>CBL,DSPL,CTFT,SVGA10.4TOSHIBA</v>
          </cell>
          <cell r="C1827">
            <v>1390.5</v>
          </cell>
        </row>
        <row r="1828">
          <cell r="A1828" t="str">
            <v>922-1619</v>
          </cell>
          <cell r="B1828" t="str">
            <v>CABLE,DISPLAY,MFSTN,9.5,SHARP</v>
          </cell>
          <cell r="C1828">
            <v>1390.5</v>
          </cell>
        </row>
        <row r="1829">
          <cell r="A1829" t="str">
            <v>922-1623</v>
          </cell>
          <cell r="B1829" t="str">
            <v>SENSOR,CASS SZ,ASSY,CLW12/600</v>
          </cell>
          <cell r="C1829">
            <v>412</v>
          </cell>
        </row>
        <row r="1830">
          <cell r="A1830" t="str">
            <v>922-1626</v>
          </cell>
          <cell r="B1830" t="str">
            <v>LBL,PROD ID,PM5200/75LC,PKG/25</v>
          </cell>
          <cell r="C1830">
            <v>566.5</v>
          </cell>
        </row>
        <row r="1831">
          <cell r="A1831" t="str">
            <v>922-1627</v>
          </cell>
          <cell r="B1831" t="str">
            <v>LBL,PRODUCT,P5200CD</v>
          </cell>
          <cell r="C1831">
            <v>566.5</v>
          </cell>
        </row>
        <row r="1832">
          <cell r="A1832" t="str">
            <v>922-1628</v>
          </cell>
          <cell r="B1832" t="str">
            <v>COVER,BLANK,PCI EXP CRD(PK/10)</v>
          </cell>
          <cell r="C1832">
            <v>566.5</v>
          </cell>
        </row>
        <row r="1833">
          <cell r="A1833" t="str">
            <v>922-1629</v>
          </cell>
          <cell r="B1833" t="str">
            <v>LABEL,FCC,APPROVAL(PKG/10)</v>
          </cell>
          <cell r="C1833">
            <v>257.5</v>
          </cell>
        </row>
        <row r="1834">
          <cell r="A1834" t="str">
            <v>922-1630</v>
          </cell>
          <cell r="B1834" t="str">
            <v>LABEL,PROD ID,CAT90 (PKG/10)</v>
          </cell>
          <cell r="C1834">
            <v>772.5</v>
          </cell>
        </row>
        <row r="1835">
          <cell r="A1835" t="str">
            <v>922-1632</v>
          </cell>
          <cell r="B1835" t="str">
            <v>BOARD,FLOPPY DRIVE</v>
          </cell>
          <cell r="C1835">
            <v>978.5</v>
          </cell>
        </row>
        <row r="1836">
          <cell r="A1836" t="str">
            <v>922-1633</v>
          </cell>
          <cell r="B1836" t="str">
            <v>HAND SET,ISDN,H.320 NUBUS CD</v>
          </cell>
          <cell r="C1836">
            <v>2317.5</v>
          </cell>
        </row>
        <row r="1837">
          <cell r="A1837" t="str">
            <v>922-1634</v>
          </cell>
          <cell r="B1837" t="str">
            <v>CBL,PHONE,ISDN HAND SET,H.320</v>
          </cell>
          <cell r="C1837">
            <v>772.5</v>
          </cell>
        </row>
        <row r="1838">
          <cell r="A1838" t="str">
            <v>922-1635</v>
          </cell>
          <cell r="B1838" t="str">
            <v>CBL,FLAT,Q'TIME CONFERENCING</v>
          </cell>
          <cell r="C1838">
            <v>669.5</v>
          </cell>
        </row>
        <row r="1839">
          <cell r="A1839" t="str">
            <v>922-1636</v>
          </cell>
          <cell r="B1839" t="str">
            <v>CABLE,FLOPPY</v>
          </cell>
          <cell r="C1839">
            <v>515</v>
          </cell>
        </row>
        <row r="1840">
          <cell r="A1840" t="str">
            <v>922-1637</v>
          </cell>
          <cell r="B1840" t="str">
            <v>CABLE,HD/CD ROM,SCSI</v>
          </cell>
          <cell r="C1840">
            <v>566.5</v>
          </cell>
        </row>
        <row r="1841">
          <cell r="A1841" t="str">
            <v>922-1638</v>
          </cell>
          <cell r="B1841" t="str">
            <v>CABLE,CD-ROM AUDIO(PKG/5)</v>
          </cell>
          <cell r="C1841">
            <v>257.5</v>
          </cell>
        </row>
        <row r="1842">
          <cell r="A1842" t="str">
            <v>922-1639</v>
          </cell>
          <cell r="B1842" t="str">
            <v>SPEAKER,5W,16 OHM</v>
          </cell>
          <cell r="C1842">
            <v>257.5</v>
          </cell>
        </row>
        <row r="1843">
          <cell r="A1843" t="str">
            <v>922-1640</v>
          </cell>
          <cell r="B1843" t="str">
            <v>HOUSING,SPEAKER</v>
          </cell>
          <cell r="C1843">
            <v>309</v>
          </cell>
        </row>
        <row r="1844">
          <cell r="A1844" t="str">
            <v>922-1641</v>
          </cell>
          <cell r="B1844" t="str">
            <v>CHASSIS,BOTTOM</v>
          </cell>
          <cell r="C1844">
            <v>2678</v>
          </cell>
        </row>
        <row r="1845">
          <cell r="A1845" t="str">
            <v>922-1642</v>
          </cell>
          <cell r="B1845" t="str">
            <v>HOUSING,TOP</v>
          </cell>
          <cell r="C1845">
            <v>1957</v>
          </cell>
        </row>
        <row r="1846">
          <cell r="A1846" t="str">
            <v>922-1643</v>
          </cell>
          <cell r="B1846" t="str">
            <v>SUPPORT COLUMN(PKG/10)</v>
          </cell>
          <cell r="C1846">
            <v>206</v>
          </cell>
        </row>
        <row r="1847">
          <cell r="A1847" t="str">
            <v>922-1644</v>
          </cell>
          <cell r="B1847" t="str">
            <v>ACTUATOR,POWER(PKG/10)</v>
          </cell>
          <cell r="C1847">
            <v>257.5</v>
          </cell>
        </row>
        <row r="1848">
          <cell r="A1848" t="str">
            <v>922-1646</v>
          </cell>
          <cell r="B1848" t="str">
            <v>LABEL,FCC APPROVAL(PKG/10)</v>
          </cell>
          <cell r="C1848">
            <v>772.5</v>
          </cell>
        </row>
        <row r="1849">
          <cell r="A1849" t="str">
            <v>922-1647</v>
          </cell>
          <cell r="B1849" t="str">
            <v>LABEL,PROD ID,PM7500/100(PK/10</v>
          </cell>
          <cell r="C1849">
            <v>772.5</v>
          </cell>
        </row>
        <row r="1850">
          <cell r="A1850" t="str">
            <v>922-1648</v>
          </cell>
          <cell r="B1850" t="str">
            <v>SHIELD,FLOPPY/HARD DRIVE (PK/5</v>
          </cell>
          <cell r="C1850">
            <v>257.5</v>
          </cell>
        </row>
        <row r="1851">
          <cell r="A1851" t="str">
            <v>922-1649</v>
          </cell>
          <cell r="B1851" t="str">
            <v>BEZEL,CD-ROM DRIVE (PK/5)</v>
          </cell>
          <cell r="C1851">
            <v>257.5</v>
          </cell>
        </row>
        <row r="1852">
          <cell r="A1852" t="str">
            <v>922-1650</v>
          </cell>
          <cell r="B1852" t="str">
            <v>SHIELD,CD-ROM DRIVE(PK/5)</v>
          </cell>
          <cell r="C1852">
            <v>566.5</v>
          </cell>
        </row>
        <row r="1853">
          <cell r="A1853" t="str">
            <v>922-1651</v>
          </cell>
          <cell r="B1853" t="str">
            <v>BEZEL,BLANK,3.5(PK/5)</v>
          </cell>
          <cell r="C1853">
            <v>1390.5</v>
          </cell>
        </row>
        <row r="1854">
          <cell r="A1854" t="str">
            <v>922-1652</v>
          </cell>
          <cell r="B1854" t="str">
            <v>SHIELD,BLANK,3.5(PK/5)</v>
          </cell>
          <cell r="C1854">
            <v>566.5</v>
          </cell>
        </row>
        <row r="1855">
          <cell r="A1855" t="str">
            <v>922-1653</v>
          </cell>
          <cell r="B1855" t="str">
            <v>BEZEL,BLANK,5.25 (PK/5)</v>
          </cell>
          <cell r="C1855">
            <v>309</v>
          </cell>
        </row>
        <row r="1856">
          <cell r="A1856" t="str">
            <v>922-1654</v>
          </cell>
          <cell r="B1856" t="str">
            <v>SHIELD,BLANK,5.25(PK/5)</v>
          </cell>
          <cell r="C1856">
            <v>566.5</v>
          </cell>
        </row>
        <row r="1857">
          <cell r="A1857" t="str">
            <v>922-1655</v>
          </cell>
          <cell r="B1857" t="str">
            <v>PANEL,REAR</v>
          </cell>
          <cell r="C1857">
            <v>978.5</v>
          </cell>
        </row>
        <row r="1858">
          <cell r="A1858" t="str">
            <v>922-1656</v>
          </cell>
          <cell r="B1858" t="str">
            <v>LATCH,INTERNAL CHASSIS(PK/10)</v>
          </cell>
          <cell r="C1858">
            <v>566.5</v>
          </cell>
        </row>
        <row r="1859">
          <cell r="A1859" t="str">
            <v>922-1657</v>
          </cell>
          <cell r="B1859" t="str">
            <v>CHASSIS,DRIVE</v>
          </cell>
          <cell r="C1859">
            <v>206</v>
          </cell>
        </row>
        <row r="1860">
          <cell r="A1860" t="str">
            <v>922-1658</v>
          </cell>
          <cell r="B1860" t="str">
            <v>RAIL,DRIVE(PK/10)</v>
          </cell>
          <cell r="C1860">
            <v>566.5</v>
          </cell>
        </row>
        <row r="1861">
          <cell r="A1861" t="str">
            <v>922-1659</v>
          </cell>
          <cell r="B1861" t="str">
            <v>FOOT(PK/10)</v>
          </cell>
          <cell r="C1861">
            <v>257.5</v>
          </cell>
        </row>
        <row r="1862">
          <cell r="A1862" t="str">
            <v>922-1661</v>
          </cell>
          <cell r="B1862" t="str">
            <v>FOOT,SPPRT,INT CHASSIS,PKG/10</v>
          </cell>
          <cell r="C1862">
            <v>257.5</v>
          </cell>
        </row>
        <row r="1863">
          <cell r="A1863" t="str">
            <v>922-1663</v>
          </cell>
          <cell r="B1863" t="str">
            <v>NAMPLT,PRODID,190,MFSTN(PK/10)</v>
          </cell>
          <cell r="C1863">
            <v>309</v>
          </cell>
        </row>
        <row r="1864">
          <cell r="A1864" t="str">
            <v>922-1664</v>
          </cell>
          <cell r="B1864" t="str">
            <v>NAMPLT,PRODID,190,CFSTN(PK/10)</v>
          </cell>
          <cell r="C1864">
            <v>257.5</v>
          </cell>
        </row>
        <row r="1865">
          <cell r="A1865" t="str">
            <v>922-1665</v>
          </cell>
          <cell r="B1865" t="str">
            <v>LABEL,FCC,PB190(PK/10)</v>
          </cell>
          <cell r="C1865">
            <v>566.5</v>
          </cell>
        </row>
        <row r="1866">
          <cell r="A1866" t="str">
            <v>922-1666</v>
          </cell>
          <cell r="B1866" t="str">
            <v>INSULATOR,DISPLAY,9.5</v>
          </cell>
          <cell r="C1866">
            <v>669.5</v>
          </cell>
        </row>
        <row r="1867">
          <cell r="A1867" t="str">
            <v>922-1667</v>
          </cell>
          <cell r="B1867" t="str">
            <v>INSULATOR,DISPLAY,10.4</v>
          </cell>
          <cell r="C1867">
            <v>618</v>
          </cell>
        </row>
        <row r="1868">
          <cell r="A1868" t="str">
            <v>922-1668</v>
          </cell>
          <cell r="B1868" t="str">
            <v>LABEL,FCC,PB5300(PK/10)</v>
          </cell>
          <cell r="C1868">
            <v>566.5</v>
          </cell>
        </row>
        <row r="1869">
          <cell r="A1869" t="str">
            <v>922-1669</v>
          </cell>
          <cell r="B1869" t="str">
            <v>COVER,VIDEO EXPANSION(PK/10)</v>
          </cell>
          <cell r="C1869">
            <v>257.5</v>
          </cell>
        </row>
        <row r="1870">
          <cell r="A1870" t="str">
            <v>922-1670</v>
          </cell>
          <cell r="B1870" t="str">
            <v>COVER,SOUND-IN(PK/10)</v>
          </cell>
          <cell r="C1870">
            <v>257.5</v>
          </cell>
        </row>
        <row r="1871">
          <cell r="A1871" t="str">
            <v>922-1671</v>
          </cell>
          <cell r="B1871" t="str">
            <v>SCREW,M3.5X5MM(PK/10)</v>
          </cell>
          <cell r="C1871">
            <v>154.5</v>
          </cell>
        </row>
        <row r="1872">
          <cell r="A1872" t="str">
            <v>922-1672</v>
          </cell>
          <cell r="B1872" t="str">
            <v>SCREW,M3X1.3X10,PN,TRX(PK/10)</v>
          </cell>
          <cell r="C1872">
            <v>154.5</v>
          </cell>
        </row>
        <row r="1873">
          <cell r="A1873" t="str">
            <v>922-1673</v>
          </cell>
          <cell r="B1873" t="str">
            <v>BOARD,INVERTER</v>
          </cell>
          <cell r="C1873">
            <v>2008.5</v>
          </cell>
        </row>
        <row r="1874">
          <cell r="A1874" t="str">
            <v>922-1674</v>
          </cell>
          <cell r="B1874" t="str">
            <v>CABLE,FLOPPY DRIVE,(PK OF 10)</v>
          </cell>
          <cell r="C1874">
            <v>412</v>
          </cell>
        </row>
        <row r="1875">
          <cell r="A1875" t="str">
            <v>922-1675</v>
          </cell>
          <cell r="B1875" t="str">
            <v>SCR,TAP,TRX,M4X1.8X12,BAG/10</v>
          </cell>
          <cell r="C1875">
            <v>154.5</v>
          </cell>
        </row>
        <row r="1876">
          <cell r="A1876" t="str">
            <v>922-1676</v>
          </cell>
          <cell r="B1876" t="str">
            <v>SCR,TAP,BTN HD,TRX,4-20,BAG/10</v>
          </cell>
          <cell r="C1876">
            <v>154.5</v>
          </cell>
        </row>
        <row r="1877">
          <cell r="A1877" t="str">
            <v>922-1677</v>
          </cell>
          <cell r="B1877" t="str">
            <v>CBL,2-PIN,MCRPHN,APLVSN 1710AV</v>
          </cell>
          <cell r="C1877">
            <v>206</v>
          </cell>
        </row>
        <row r="1878">
          <cell r="A1878" t="str">
            <v>922-1678</v>
          </cell>
          <cell r="B1878" t="str">
            <v>SCR,TAP,M4X25MM,PAN,TRX,BAG/10</v>
          </cell>
          <cell r="C1878">
            <v>309</v>
          </cell>
        </row>
        <row r="1879">
          <cell r="A1879" t="str">
            <v>922-1679</v>
          </cell>
          <cell r="B1879" t="str">
            <v>CBL,SND.BD.TO MN.DEFLN,1710 AV</v>
          </cell>
          <cell r="C1879">
            <v>257.5</v>
          </cell>
        </row>
        <row r="1880">
          <cell r="A1880" t="str">
            <v>922-1680</v>
          </cell>
          <cell r="B1880" t="str">
            <v>SCR,TAP,M4X6MM,PAN,POZI,BAG/10</v>
          </cell>
          <cell r="C1880">
            <v>309</v>
          </cell>
        </row>
        <row r="1881">
          <cell r="A1881" t="str">
            <v>922-1681</v>
          </cell>
          <cell r="B1881" t="str">
            <v>SCR,TAP,PAN,M3X1X4 OMM,BAG/10</v>
          </cell>
          <cell r="C1881">
            <v>309</v>
          </cell>
        </row>
        <row r="1882">
          <cell r="A1882" t="str">
            <v>922-1685</v>
          </cell>
          <cell r="B1882" t="str">
            <v>CAP,BATTERY,PB5300,PKG/5</v>
          </cell>
          <cell r="C1882">
            <v>257.5</v>
          </cell>
        </row>
        <row r="1883">
          <cell r="A1883" t="str">
            <v>922-1689</v>
          </cell>
          <cell r="B1883" t="str">
            <v>PCBA,INVERTER,PB5300</v>
          </cell>
          <cell r="C1883">
            <v>2008.5</v>
          </cell>
        </row>
        <row r="1884">
          <cell r="A1884" t="str">
            <v>922-1693</v>
          </cell>
          <cell r="B1884" t="str">
            <v>FOOT,PLATINUM(PK/5)</v>
          </cell>
          <cell r="C1884">
            <v>257.5</v>
          </cell>
        </row>
        <row r="1885">
          <cell r="A1885" t="str">
            <v>922-1696</v>
          </cell>
          <cell r="B1885" t="str">
            <v>DOOR,BATTERY</v>
          </cell>
          <cell r="C1885">
            <v>669.5</v>
          </cell>
        </row>
        <row r="1886">
          <cell r="A1886" t="str">
            <v>922-1703</v>
          </cell>
          <cell r="B1886" t="str">
            <v>CABLE,UTILITY INTERFACE</v>
          </cell>
          <cell r="C1886">
            <v>875.5</v>
          </cell>
        </row>
        <row r="1887">
          <cell r="A1887" t="str">
            <v>922-1704</v>
          </cell>
          <cell r="B1887" t="str">
            <v>INSUL,POWER SUPPLY (PK/5)</v>
          </cell>
          <cell r="C1887">
            <v>257.5</v>
          </cell>
        </row>
        <row r="1888">
          <cell r="A1888" t="str">
            <v>922-1706</v>
          </cell>
          <cell r="B1888" t="str">
            <v>INSULATOR,HDA,PB5300,(PK OF 5)</v>
          </cell>
          <cell r="C1888">
            <v>154.5</v>
          </cell>
        </row>
        <row r="1889">
          <cell r="A1889" t="str">
            <v>922-1708</v>
          </cell>
          <cell r="B1889" t="str">
            <v>CABLE,STATUS PANEL</v>
          </cell>
          <cell r="C1889">
            <v>515</v>
          </cell>
        </row>
        <row r="1890">
          <cell r="A1890" t="str">
            <v>922-1709</v>
          </cell>
          <cell r="B1890" t="str">
            <v>CLAM,FUSER OIL BOTTLE,CLW12/60</v>
          </cell>
          <cell r="C1890">
            <v>154.5</v>
          </cell>
        </row>
        <row r="1891">
          <cell r="A1891" t="str">
            <v>922-1711</v>
          </cell>
          <cell r="B1891" t="str">
            <v>CABLE,J111-J402</v>
          </cell>
          <cell r="C1891">
            <v>257.5</v>
          </cell>
        </row>
        <row r="1892">
          <cell r="A1892" t="str">
            <v>922-1712</v>
          </cell>
          <cell r="B1892" t="str">
            <v>COVER,DENSITY PANEL,CLW12/600</v>
          </cell>
          <cell r="C1892">
            <v>257.5</v>
          </cell>
        </row>
        <row r="1893">
          <cell r="A1893" t="str">
            <v>922-1713</v>
          </cell>
          <cell r="B1893" t="str">
            <v>GEAR,TONER PRESS DR,CLW12/60</v>
          </cell>
          <cell r="C1893">
            <v>257.5</v>
          </cell>
        </row>
        <row r="1894">
          <cell r="A1894" t="str">
            <v>922-1714</v>
          </cell>
          <cell r="B1894" t="str">
            <v>ASSY,TRANSFER DRUM PRESS</v>
          </cell>
          <cell r="C1894">
            <v>2523.5</v>
          </cell>
        </row>
        <row r="1895">
          <cell r="A1895" t="str">
            <v>922-1715</v>
          </cell>
          <cell r="B1895" t="str">
            <v>COVER,STATUS PANEL BOTTOM,CLW</v>
          </cell>
          <cell r="C1895">
            <v>566.5</v>
          </cell>
        </row>
        <row r="1896">
          <cell r="A1896" t="str">
            <v>922-1717</v>
          </cell>
          <cell r="B1896" t="str">
            <v>STOPPER,CAROUSEL KNB,CLW12/600</v>
          </cell>
          <cell r="C1896">
            <v>154.5</v>
          </cell>
        </row>
        <row r="1897">
          <cell r="A1897" t="str">
            <v>922-1718</v>
          </cell>
          <cell r="B1897" t="str">
            <v>STRAP,FR DOOR SPRT,CLW12/600</v>
          </cell>
          <cell r="C1897">
            <v>257.5</v>
          </cell>
        </row>
        <row r="1898">
          <cell r="A1898" t="str">
            <v>922-1719</v>
          </cell>
          <cell r="B1898" t="str">
            <v>CABLE,POWER,DOM</v>
          </cell>
          <cell r="C1898">
            <v>257.5</v>
          </cell>
        </row>
        <row r="1899">
          <cell r="A1899" t="str">
            <v>922-1720</v>
          </cell>
          <cell r="B1899" t="str">
            <v>COVER,VIDEO OUT,PKG/5</v>
          </cell>
          <cell r="C1899">
            <v>412</v>
          </cell>
        </row>
        <row r="1900">
          <cell r="A1900" t="str">
            <v>922-1721</v>
          </cell>
          <cell r="B1900" t="str">
            <v>CLIP,EMI,LOGIC BOARD,PKG/5</v>
          </cell>
          <cell r="C1900">
            <v>257.5</v>
          </cell>
        </row>
        <row r="1901">
          <cell r="A1901" t="str">
            <v>922-1722</v>
          </cell>
          <cell r="B1901" t="str">
            <v>PANEL,AV,BLANK,PK/5</v>
          </cell>
          <cell r="C1901">
            <v>257.5</v>
          </cell>
        </row>
        <row r="1902">
          <cell r="A1902" t="str">
            <v>922-1723</v>
          </cell>
          <cell r="B1902" t="str">
            <v>CONNECTOR ASSY,AV MODULE</v>
          </cell>
          <cell r="C1902">
            <v>875.5</v>
          </cell>
        </row>
        <row r="1903">
          <cell r="A1903" t="str">
            <v>922-1724</v>
          </cell>
          <cell r="B1903" t="str">
            <v>LBL,PRODUCT ID,P6200,PKG/25</v>
          </cell>
          <cell r="C1903">
            <v>618</v>
          </cell>
        </row>
        <row r="1904">
          <cell r="A1904" t="str">
            <v>922-1725</v>
          </cell>
          <cell r="B1904" t="str">
            <v>LBL,PRODUCT ID,P6230CD,PKG/25</v>
          </cell>
          <cell r="C1904">
            <v>721</v>
          </cell>
        </row>
        <row r="1905">
          <cell r="A1905" t="str">
            <v>922-1726</v>
          </cell>
          <cell r="B1905" t="str">
            <v>LBL,PRODUCT,P6220CD,PKG/25</v>
          </cell>
          <cell r="C1905">
            <v>721</v>
          </cell>
        </row>
        <row r="1906">
          <cell r="A1906" t="str">
            <v>922-1727</v>
          </cell>
          <cell r="B1906" t="str">
            <v>LBL,PRODUCT ID,P6216CD,PKG/25</v>
          </cell>
          <cell r="C1906">
            <v>721</v>
          </cell>
        </row>
        <row r="1907">
          <cell r="A1907" t="str">
            <v>922-1728</v>
          </cell>
          <cell r="B1907" t="str">
            <v>LBL,PRODUCT ID,P6218CD,PKG/25</v>
          </cell>
          <cell r="C1907">
            <v>721</v>
          </cell>
        </row>
        <row r="1908">
          <cell r="A1908" t="str">
            <v>922-1729</v>
          </cell>
          <cell r="B1908" t="str">
            <v>LAMP,24 BIT,CLR ONESCANNER</v>
          </cell>
          <cell r="C1908">
            <v>1339</v>
          </cell>
        </row>
        <row r="1909">
          <cell r="A1909" t="str">
            <v>922-1730</v>
          </cell>
          <cell r="B1909" t="str">
            <v>SPPRT ARM,INTRNL CHASSIS,PKG/5</v>
          </cell>
          <cell r="C1909">
            <v>360.5</v>
          </cell>
        </row>
        <row r="1910">
          <cell r="A1910" t="str">
            <v>922-1731</v>
          </cell>
          <cell r="B1910" t="str">
            <v>TAPE,KAPTON,.5X12YDS,PBDDSPLY</v>
          </cell>
          <cell r="C1910">
            <v>1854</v>
          </cell>
        </row>
        <row r="1911">
          <cell r="A1911" t="str">
            <v>922-1736</v>
          </cell>
          <cell r="B1911" t="str">
            <v>FAN,AUX.FOR661-0979 ONLY</v>
          </cell>
          <cell r="C1911">
            <v>1339</v>
          </cell>
        </row>
        <row r="1912">
          <cell r="A1912" t="str">
            <v>922-1738</v>
          </cell>
          <cell r="B1912" t="str">
            <v>LBL,PRODUCT ID,P5215,PKG/25</v>
          </cell>
          <cell r="C1912">
            <v>721</v>
          </cell>
        </row>
        <row r="1913">
          <cell r="A1913" t="str">
            <v>922-1739</v>
          </cell>
          <cell r="B1913" t="str">
            <v>RETAINER,PCI CARD</v>
          </cell>
          <cell r="C1913">
            <v>309</v>
          </cell>
        </row>
        <row r="1914">
          <cell r="A1914" t="str">
            <v>922-1740</v>
          </cell>
          <cell r="B1914" t="str">
            <v>AV MODULE W/VIDEO OUT</v>
          </cell>
          <cell r="C1914">
            <v>978.5</v>
          </cell>
        </row>
        <row r="1915">
          <cell r="A1915" t="str">
            <v>922-1743</v>
          </cell>
          <cell r="B1915" t="str">
            <v>VIDEO BD(W/SHIELD/109-339A)</v>
          </cell>
          <cell r="C1915">
            <v>1751</v>
          </cell>
        </row>
        <row r="1916">
          <cell r="A1916" t="str">
            <v>922-1745</v>
          </cell>
          <cell r="B1916" t="str">
            <v>BD,AUDIO TOTAL CA500(109-343A)</v>
          </cell>
          <cell r="C1916">
            <v>515</v>
          </cell>
        </row>
        <row r="1917">
          <cell r="A1917" t="str">
            <v>922-1750</v>
          </cell>
          <cell r="B1917" t="str">
            <v>CPT,FAREAST,(112-874F)</v>
          </cell>
          <cell r="C1917">
            <v>15965</v>
          </cell>
        </row>
        <row r="1918">
          <cell r="A1918" t="str">
            <v>922-1752</v>
          </cell>
          <cell r="B1918" t="str">
            <v>SPKR ASSY(W/HOLDER)(122-018A)</v>
          </cell>
          <cell r="C1918">
            <v>257.5</v>
          </cell>
        </row>
        <row r="1919">
          <cell r="A1919" t="str">
            <v>922-1760</v>
          </cell>
          <cell r="B1919" t="str">
            <v>TILT SWIVEL ASSY(231-040D)</v>
          </cell>
          <cell r="C1919">
            <v>515</v>
          </cell>
        </row>
        <row r="1920">
          <cell r="A1920" t="str">
            <v>922-1761</v>
          </cell>
          <cell r="B1920" t="str">
            <v>CABINET ASSY(300-C12J)</v>
          </cell>
          <cell r="C1920">
            <v>566.5</v>
          </cell>
        </row>
        <row r="1921">
          <cell r="A1921" t="str">
            <v>922-1762</v>
          </cell>
          <cell r="B1921" t="str">
            <v>COVER,ASSY BACK,(303-J68A)</v>
          </cell>
          <cell r="C1921">
            <v>927</v>
          </cell>
        </row>
        <row r="1922">
          <cell r="A1922" t="str">
            <v>922-1778</v>
          </cell>
          <cell r="B1922" t="str">
            <v>KNOB,POWER(440-877F)</v>
          </cell>
          <cell r="C1922">
            <v>154.5</v>
          </cell>
        </row>
        <row r="1923">
          <cell r="A1923" t="str">
            <v>922-1780</v>
          </cell>
          <cell r="B1923" t="str">
            <v>BASE,TILT/SWVL,MLTSCN 14DSPL</v>
          </cell>
          <cell r="C1923">
            <v>3347.5</v>
          </cell>
        </row>
        <row r="1924">
          <cell r="A1924" t="str">
            <v>922-1781</v>
          </cell>
          <cell r="B1924" t="str">
            <v>CBL,SOUND-OUT,APL MLTSCN 14</v>
          </cell>
          <cell r="C1924">
            <v>566.5</v>
          </cell>
        </row>
        <row r="1925">
          <cell r="A1925" t="str">
            <v>922-1782</v>
          </cell>
          <cell r="B1925" t="str">
            <v>CVR,SCR,PLSTC,MLTSCN 14</v>
          </cell>
          <cell r="C1925">
            <v>154.5</v>
          </cell>
        </row>
        <row r="1926">
          <cell r="A1926" t="str">
            <v>922-1783</v>
          </cell>
          <cell r="B1926" t="str">
            <v>COVER,SPEAKER,LEFT,MLTSCN 14</v>
          </cell>
          <cell r="C1926">
            <v>772.5</v>
          </cell>
        </row>
        <row r="1927">
          <cell r="A1927" t="str">
            <v>922-1784</v>
          </cell>
          <cell r="B1927" t="str">
            <v>COVER,SPEAKER,RIGHT,MLTSCN 14</v>
          </cell>
          <cell r="C1927">
            <v>309</v>
          </cell>
        </row>
        <row r="1928">
          <cell r="A1928" t="str">
            <v>922-1785</v>
          </cell>
          <cell r="B1928" t="str">
            <v>HOUSING,REAR,MLTSCN 14</v>
          </cell>
          <cell r="C1928">
            <v>2266</v>
          </cell>
        </row>
        <row r="1929">
          <cell r="A1929" t="str">
            <v>922-1786</v>
          </cell>
          <cell r="B1929" t="str">
            <v>COVER,USER CNTRL'S,MLTSCN 14</v>
          </cell>
          <cell r="C1929">
            <v>154.5</v>
          </cell>
        </row>
        <row r="1930">
          <cell r="A1930" t="str">
            <v>922-1787</v>
          </cell>
          <cell r="B1930" t="str">
            <v>KNOBS,BRIGHT/CNTRST,MLTSCN 14</v>
          </cell>
          <cell r="C1930">
            <v>257.5</v>
          </cell>
        </row>
        <row r="1931">
          <cell r="A1931" t="str">
            <v>922-1788</v>
          </cell>
          <cell r="B1931" t="str">
            <v>KNOBS,WIDTH/HEIGHT,MLTSCN 14</v>
          </cell>
          <cell r="C1931">
            <v>154.5</v>
          </cell>
        </row>
        <row r="1932">
          <cell r="A1932" t="str">
            <v>922-1789</v>
          </cell>
          <cell r="B1932" t="str">
            <v>BD,USER CNTRL'S,MLTSCN 14</v>
          </cell>
          <cell r="C1932">
            <v>721</v>
          </cell>
        </row>
        <row r="1933">
          <cell r="A1933" t="str">
            <v>922-1790</v>
          </cell>
          <cell r="B1933" t="str">
            <v>COVER,SCR,ADHSIVE,PKG 10</v>
          </cell>
          <cell r="C1933">
            <v>257.5</v>
          </cell>
        </row>
        <row r="1934">
          <cell r="A1934" t="str">
            <v>922-1791</v>
          </cell>
          <cell r="B1934" t="str">
            <v>PLATE,MLTSCN 14</v>
          </cell>
          <cell r="C1934">
            <v>154.5</v>
          </cell>
        </row>
        <row r="1935">
          <cell r="A1935" t="str">
            <v>922-1792</v>
          </cell>
          <cell r="B1935" t="str">
            <v>CBL,VIDEO</v>
          </cell>
          <cell r="C1935">
            <v>721</v>
          </cell>
        </row>
        <row r="1936">
          <cell r="A1936" t="str">
            <v>922-1794</v>
          </cell>
          <cell r="B1936" t="str">
            <v>BUTTON,POWER,MLTSCN 14</v>
          </cell>
          <cell r="C1936">
            <v>257.5</v>
          </cell>
        </row>
        <row r="1937">
          <cell r="A1937" t="str">
            <v>922-1795</v>
          </cell>
          <cell r="B1937" t="str">
            <v>LENS,POWER,#1,MLTSCN 14</v>
          </cell>
          <cell r="C1937">
            <v>257.5</v>
          </cell>
        </row>
        <row r="1938">
          <cell r="A1938" t="str">
            <v>922-1796</v>
          </cell>
          <cell r="B1938" t="str">
            <v>LEN,POWER,#2,MLTSCN 14</v>
          </cell>
          <cell r="C1938">
            <v>309</v>
          </cell>
        </row>
        <row r="1939">
          <cell r="A1939" t="str">
            <v>922-1798</v>
          </cell>
          <cell r="B1939" t="str">
            <v>SPEAKER,0.5W,MLTSCN 14</v>
          </cell>
          <cell r="C1939">
            <v>927</v>
          </cell>
        </row>
        <row r="1940">
          <cell r="A1940" t="str">
            <v>922-1802</v>
          </cell>
          <cell r="B1940" t="str">
            <v>INTERNAL MICROPHONE</v>
          </cell>
          <cell r="C1940">
            <v>257.5</v>
          </cell>
        </row>
        <row r="1941">
          <cell r="A1941" t="str">
            <v>922-1803</v>
          </cell>
          <cell r="B1941" t="str">
            <v>FAN ASSY</v>
          </cell>
          <cell r="C1941">
            <v>463.5</v>
          </cell>
        </row>
        <row r="1942">
          <cell r="A1942" t="str">
            <v>922-1820</v>
          </cell>
          <cell r="B1942" t="str">
            <v>HD CONNECTOR, ADAPTER</v>
          </cell>
          <cell r="C1942">
            <v>206</v>
          </cell>
        </row>
        <row r="1943">
          <cell r="A1943" t="str">
            <v>922-1822</v>
          </cell>
          <cell r="B1943" t="str">
            <v>CD AUDIO ADAPTER</v>
          </cell>
          <cell r="C1943">
            <v>154.5</v>
          </cell>
        </row>
        <row r="1944">
          <cell r="A1944" t="str">
            <v>922-1838</v>
          </cell>
          <cell r="B1944" t="str">
            <v>BD,PRESET PCB,MLTSCN 14</v>
          </cell>
          <cell r="C1944">
            <v>772.5</v>
          </cell>
        </row>
        <row r="1945">
          <cell r="A1945" t="str">
            <v>922-1839</v>
          </cell>
          <cell r="B1945" t="str">
            <v>BD,VIDEO,MLTSCN 14,110V</v>
          </cell>
          <cell r="C1945">
            <v>4841</v>
          </cell>
        </row>
        <row r="1946">
          <cell r="A1946" t="str">
            <v>922-1840</v>
          </cell>
          <cell r="B1946" t="str">
            <v>HSG,REA,MLTSCN 1705</v>
          </cell>
          <cell r="C1946">
            <v>2214.5</v>
          </cell>
        </row>
        <row r="1947">
          <cell r="A1947" t="str">
            <v>922-1841</v>
          </cell>
          <cell r="B1947" t="str">
            <v>BASE,TLT/SWVL,MLTSCN 1705</v>
          </cell>
          <cell r="C1947">
            <v>721</v>
          </cell>
        </row>
        <row r="1948">
          <cell r="A1948" t="str">
            <v>922-1842</v>
          </cell>
          <cell r="B1948" t="str">
            <v>BEZEL W/SWITCH,MLTSCN 1705</v>
          </cell>
          <cell r="C1948">
            <v>721</v>
          </cell>
        </row>
        <row r="1949">
          <cell r="A1949" t="str">
            <v>922-1843</v>
          </cell>
          <cell r="B1949" t="str">
            <v>COVER,CNTRL PANEL,MLTSCN 1705</v>
          </cell>
          <cell r="C1949">
            <v>309</v>
          </cell>
        </row>
        <row r="1950">
          <cell r="A1950" t="str">
            <v>922-1844</v>
          </cell>
          <cell r="B1950" t="str">
            <v>AC INLET W/FENCE,MLTSCN 1705</v>
          </cell>
          <cell r="C1950">
            <v>1854</v>
          </cell>
        </row>
        <row r="1951">
          <cell r="A1951" t="str">
            <v>922-1845</v>
          </cell>
          <cell r="B1951" t="str">
            <v>KNOB,CNTRST/BRIGHT,MLTSCN 1705</v>
          </cell>
          <cell r="C1951">
            <v>309</v>
          </cell>
        </row>
        <row r="1952">
          <cell r="A1952" t="str">
            <v>922-1846</v>
          </cell>
          <cell r="B1952" t="str">
            <v>BTN,PWR W/SPRNG,MLTSCN 1705</v>
          </cell>
          <cell r="C1952">
            <v>309</v>
          </cell>
        </row>
        <row r="1953">
          <cell r="A1953" t="str">
            <v>922-1847</v>
          </cell>
          <cell r="B1953" t="str">
            <v>LATCH,CVR,CNTRL PNL,MLTSCN1705</v>
          </cell>
          <cell r="C1953">
            <v>309</v>
          </cell>
        </row>
        <row r="1954">
          <cell r="A1954" t="str">
            <v>922-1849</v>
          </cell>
          <cell r="B1954" t="str">
            <v>LBL,PROD ID,PM7200/75</v>
          </cell>
          <cell r="C1954">
            <v>309</v>
          </cell>
        </row>
        <row r="1955">
          <cell r="A1955" t="str">
            <v>922-1850</v>
          </cell>
          <cell r="B1955" t="str">
            <v>SHIELD,EMI,DISPLAY,(PK OF 5)</v>
          </cell>
          <cell r="C1955">
            <v>1648</v>
          </cell>
        </row>
        <row r="1956">
          <cell r="A1956" t="str">
            <v>922-1855</v>
          </cell>
          <cell r="B1956" t="str">
            <v>BEZEL,APL MLTSCN14</v>
          </cell>
          <cell r="C1956">
            <v>1802.5</v>
          </cell>
        </row>
        <row r="1957">
          <cell r="A1957" t="str">
            <v>922-1861</v>
          </cell>
          <cell r="B1957" t="str">
            <v>HOUSING,REAR,REV B</v>
          </cell>
          <cell r="C1957">
            <v>1390.5</v>
          </cell>
        </row>
        <row r="1958">
          <cell r="A1958" t="str">
            <v>922-1863</v>
          </cell>
          <cell r="B1958" t="str">
            <v>CABLE,TRACKPAD</v>
          </cell>
          <cell r="C1958">
            <v>618</v>
          </cell>
        </row>
        <row r="1959">
          <cell r="A1959" t="str">
            <v>922-1865</v>
          </cell>
          <cell r="B1959" t="str">
            <v>CABLE,DISPLAY</v>
          </cell>
          <cell r="C1959">
            <v>3090</v>
          </cell>
        </row>
        <row r="1960">
          <cell r="A1960" t="str">
            <v>922-1866</v>
          </cell>
          <cell r="B1960" t="str">
            <v>CASE,TOP</v>
          </cell>
          <cell r="C1960">
            <v>721</v>
          </cell>
        </row>
        <row r="1961">
          <cell r="A1961" t="str">
            <v>922-1867</v>
          </cell>
          <cell r="B1961" t="str">
            <v>SHIELD,EMI,DISPLAY (PKG/1)</v>
          </cell>
          <cell r="C1961">
            <v>2729.5</v>
          </cell>
        </row>
        <row r="1962">
          <cell r="A1962" t="str">
            <v>922-1868</v>
          </cell>
          <cell r="B1962" t="str">
            <v>TRACKPAD ACTUATOR(PKG/10)</v>
          </cell>
          <cell r="C1962">
            <v>257.5</v>
          </cell>
        </row>
        <row r="1963">
          <cell r="A1963" t="str">
            <v>922-1869</v>
          </cell>
          <cell r="B1963" t="str">
            <v>TRACKPAD CARRIER(PKG/10)</v>
          </cell>
          <cell r="C1963">
            <v>257.5</v>
          </cell>
        </row>
        <row r="1964">
          <cell r="A1964" t="str">
            <v>922-1871</v>
          </cell>
          <cell r="B1964" t="str">
            <v>SCR,TP,TRX,K22X.98PX5.5(PK/10)</v>
          </cell>
          <cell r="C1964">
            <v>154.5</v>
          </cell>
        </row>
        <row r="1965">
          <cell r="A1965" t="str">
            <v>922-1873</v>
          </cell>
          <cell r="B1965" t="str">
            <v>SCR,TAP,TRX,M2.2X.98PX8(PK/10)</v>
          </cell>
          <cell r="C1965">
            <v>257.5</v>
          </cell>
        </row>
        <row r="1966">
          <cell r="A1966" t="str">
            <v>922-1874</v>
          </cell>
          <cell r="B1966" t="str">
            <v>SPACER,VIDEO BOARD (PK/10)</v>
          </cell>
          <cell r="C1966">
            <v>154.5</v>
          </cell>
        </row>
        <row r="1967">
          <cell r="A1967" t="str">
            <v>922-1877</v>
          </cell>
          <cell r="B1967" t="str">
            <v>CABLE,VIDEO</v>
          </cell>
          <cell r="C1967">
            <v>927</v>
          </cell>
        </row>
        <row r="1968">
          <cell r="A1968" t="str">
            <v>922-1878</v>
          </cell>
          <cell r="B1968" t="str">
            <v>CABLE,POWER(110V)</v>
          </cell>
          <cell r="C1968">
            <v>1339</v>
          </cell>
        </row>
        <row r="1969">
          <cell r="A1969" t="str">
            <v>922-1890</v>
          </cell>
          <cell r="B1969" t="str">
            <v>SHIELD,TRACKPAD(PK/10)</v>
          </cell>
          <cell r="C1969">
            <v>257.5</v>
          </cell>
        </row>
        <row r="1970">
          <cell r="A1970" t="str">
            <v>922-1891</v>
          </cell>
          <cell r="B1970" t="str">
            <v>COVER,NUBUS</v>
          </cell>
          <cell r="C1970">
            <v>257.5</v>
          </cell>
        </row>
        <row r="1971">
          <cell r="A1971" t="str">
            <v>922-1892</v>
          </cell>
          <cell r="B1971" t="str">
            <v>NAMPLT,PROD ID,PB5300CE(PK/10)</v>
          </cell>
          <cell r="C1971">
            <v>257.5</v>
          </cell>
        </row>
        <row r="1972">
          <cell r="A1972" t="str">
            <v>922-1894</v>
          </cell>
          <cell r="B1972" t="str">
            <v>CABLE,W/LED,QUANTUM</v>
          </cell>
          <cell r="C1972">
            <v>875.5</v>
          </cell>
        </row>
        <row r="1973">
          <cell r="A1973" t="str">
            <v>922-1895</v>
          </cell>
          <cell r="B1973" t="str">
            <v>GSKT,EMI SHLD,LEAF SEAL(PK/10)</v>
          </cell>
          <cell r="C1973">
            <v>721</v>
          </cell>
        </row>
        <row r="1974">
          <cell r="A1974" t="str">
            <v>922-1897</v>
          </cell>
          <cell r="B1974" t="str">
            <v>LBL,PROD ID,P6300CD,PKG/25</v>
          </cell>
          <cell r="C1974">
            <v>721</v>
          </cell>
        </row>
        <row r="1975">
          <cell r="A1975" t="str">
            <v>922-1898</v>
          </cell>
          <cell r="B1975" t="str">
            <v>LBL,PROD ID,P6300(EURO),PKG/25</v>
          </cell>
          <cell r="C1975">
            <v>618</v>
          </cell>
        </row>
        <row r="1976">
          <cell r="A1976" t="str">
            <v>922-1899</v>
          </cell>
          <cell r="B1976" t="str">
            <v>LBL,PRODID,PM5300/100LC,PKG/25</v>
          </cell>
          <cell r="C1976">
            <v>566.5</v>
          </cell>
        </row>
        <row r="1977">
          <cell r="A1977" t="str">
            <v>922-1901</v>
          </cell>
          <cell r="B1977" t="str">
            <v>BEZEL,PHX100(JAPAN)</v>
          </cell>
          <cell r="C1977">
            <v>1442</v>
          </cell>
        </row>
        <row r="1978">
          <cell r="A1978" t="str">
            <v>922-1902</v>
          </cell>
          <cell r="B1978" t="str">
            <v>BEZEL,PM6200/75</v>
          </cell>
          <cell r="C1978">
            <v>1802.5</v>
          </cell>
        </row>
        <row r="1979">
          <cell r="A1979" t="str">
            <v>922-1903</v>
          </cell>
          <cell r="B1979" t="str">
            <v>CUT SHEET FEEDER,SW 1500/2500</v>
          </cell>
          <cell r="C1979">
            <v>2678</v>
          </cell>
        </row>
        <row r="1980">
          <cell r="A1980" t="str">
            <v>922-1904</v>
          </cell>
          <cell r="B1980" t="str">
            <v>CBL,CARRIAGE RIBBON,CLR SW2500</v>
          </cell>
          <cell r="C1980">
            <v>2163</v>
          </cell>
        </row>
        <row r="1981">
          <cell r="A1981" t="str">
            <v>922-1905</v>
          </cell>
          <cell r="B1981" t="str">
            <v>POWER ADAPTOR,110V</v>
          </cell>
          <cell r="C1981">
            <v>1854</v>
          </cell>
        </row>
        <row r="1982">
          <cell r="A1982" t="str">
            <v>922-1906</v>
          </cell>
          <cell r="B1982" t="str">
            <v>MOTOR,PAPER FEED,CLR SW 2500</v>
          </cell>
          <cell r="C1982">
            <v>1339</v>
          </cell>
        </row>
        <row r="1983">
          <cell r="A1983" t="str">
            <v>922-1907</v>
          </cell>
          <cell r="B1983" t="str">
            <v>MOTOR,CARRIAGE,CLR SW 2500</v>
          </cell>
          <cell r="C1983">
            <v>1133</v>
          </cell>
        </row>
        <row r="1984">
          <cell r="A1984" t="str">
            <v>922-1908</v>
          </cell>
          <cell r="B1984" t="str">
            <v>COVER,FRONT,CLR SW 2500</v>
          </cell>
          <cell r="C1984">
            <v>2523.5</v>
          </cell>
        </row>
        <row r="1985">
          <cell r="A1985" t="str">
            <v>922-1909</v>
          </cell>
          <cell r="B1985" t="str">
            <v>CASE,TOP,CLR SW2500</v>
          </cell>
          <cell r="C1985">
            <v>1957</v>
          </cell>
        </row>
        <row r="1986">
          <cell r="A1986" t="str">
            <v>922-1910</v>
          </cell>
          <cell r="B1986" t="str">
            <v>COVER,REAR,CLR SW 2500</v>
          </cell>
          <cell r="C1986">
            <v>978.5</v>
          </cell>
        </row>
        <row r="1987">
          <cell r="A1987" t="str">
            <v>922-1911</v>
          </cell>
          <cell r="B1987" t="str">
            <v>COVER,BOTTOM W/FEET,CLR SW2500</v>
          </cell>
          <cell r="C1987">
            <v>1390.5</v>
          </cell>
        </row>
        <row r="1988">
          <cell r="A1988" t="str">
            <v>922-1912</v>
          </cell>
          <cell r="B1988" t="str">
            <v>CARRIAFE UNIT,CLR SW 2500</v>
          </cell>
          <cell r="C1988">
            <v>2317.5</v>
          </cell>
        </row>
        <row r="1989">
          <cell r="A1989" t="str">
            <v>922-1913</v>
          </cell>
          <cell r="B1989" t="str">
            <v>ROLLER,EJECT,CLR SW2500</v>
          </cell>
          <cell r="C1989">
            <v>875.5</v>
          </cell>
        </row>
        <row r="1990">
          <cell r="A1990" t="str">
            <v>922-1914</v>
          </cell>
          <cell r="B1990" t="str">
            <v>ROLLER,PICKUP ,CLR SW2500</v>
          </cell>
          <cell r="C1990">
            <v>875.5</v>
          </cell>
        </row>
        <row r="1991">
          <cell r="A1991" t="str">
            <v>922-1915</v>
          </cell>
          <cell r="B1991" t="str">
            <v>COVER,LOGIC BOARD,CLR SW2500</v>
          </cell>
          <cell r="C1991">
            <v>515</v>
          </cell>
        </row>
        <row r="1992">
          <cell r="A1992" t="str">
            <v>922-1916</v>
          </cell>
          <cell r="B1992" t="str">
            <v>CABLE,FLEX,TRACKPAD</v>
          </cell>
          <cell r="C1992">
            <v>721</v>
          </cell>
        </row>
        <row r="1993">
          <cell r="A1993" t="str">
            <v>922-1918</v>
          </cell>
          <cell r="B1993" t="str">
            <v>COVER,REAR,CSW 1500</v>
          </cell>
          <cell r="C1993">
            <v>1081.5</v>
          </cell>
        </row>
        <row r="1994">
          <cell r="A1994" t="str">
            <v>922-1919</v>
          </cell>
          <cell r="B1994" t="str">
            <v>CASE,UPPER,CSW 1500</v>
          </cell>
          <cell r="C1994">
            <v>1339</v>
          </cell>
        </row>
        <row r="1995">
          <cell r="A1995" t="str">
            <v>922-1920</v>
          </cell>
          <cell r="B1995" t="str">
            <v>ROLLER,EJECT,CSW 1500</v>
          </cell>
          <cell r="C1995">
            <v>515</v>
          </cell>
        </row>
        <row r="1996">
          <cell r="A1996" t="str">
            <v>922-1921</v>
          </cell>
          <cell r="B1996" t="str">
            <v>ROLLER,PICKUP,CSW 1500</v>
          </cell>
          <cell r="C1996">
            <v>875.5</v>
          </cell>
        </row>
        <row r="1997">
          <cell r="A1997" t="str">
            <v>922-1922</v>
          </cell>
          <cell r="B1997" t="str">
            <v>BELT,CARRIAGE,CSW 1500(PKG/5)</v>
          </cell>
          <cell r="C1997">
            <v>463.5</v>
          </cell>
        </row>
        <row r="1998">
          <cell r="A1998" t="str">
            <v>922-1923</v>
          </cell>
          <cell r="B1998" t="str">
            <v>MOTOR,CARRIAGE,CSW 1500</v>
          </cell>
          <cell r="C1998">
            <v>927</v>
          </cell>
        </row>
        <row r="1999">
          <cell r="A1999" t="str">
            <v>922-1924</v>
          </cell>
          <cell r="B1999" t="str">
            <v>MOTOR,PAPERFEED,CSW 1500</v>
          </cell>
          <cell r="C1999">
            <v>927</v>
          </cell>
        </row>
        <row r="2000">
          <cell r="A2000" t="str">
            <v>922-1925</v>
          </cell>
          <cell r="B2000" t="str">
            <v>CASE,BOTTOM,CSW 1500</v>
          </cell>
          <cell r="C2000">
            <v>1133</v>
          </cell>
        </row>
        <row r="2001">
          <cell r="A2001" t="str">
            <v>922-1926</v>
          </cell>
          <cell r="B2001" t="str">
            <v>COVER,FRONT,CSW 1500</v>
          </cell>
          <cell r="C2001">
            <v>978.5</v>
          </cell>
        </row>
        <row r="2002">
          <cell r="A2002" t="str">
            <v>922-1927</v>
          </cell>
          <cell r="B2002" t="str">
            <v>UNIT,CARRIAGE,CSW 1500</v>
          </cell>
          <cell r="C2002">
            <v>2369</v>
          </cell>
        </row>
        <row r="2003">
          <cell r="A2003" t="str">
            <v>922-1928</v>
          </cell>
          <cell r="B2003" t="str">
            <v>COVER,IF,CSW 1500(PK OF 10)</v>
          </cell>
          <cell r="C2003">
            <v>257.5</v>
          </cell>
        </row>
        <row r="2004">
          <cell r="A2004" t="str">
            <v>922-1929</v>
          </cell>
          <cell r="B2004" t="str">
            <v>CONNECTOR,DC,CSW 1500</v>
          </cell>
          <cell r="C2004">
            <v>566.5</v>
          </cell>
        </row>
        <row r="2005">
          <cell r="A2005" t="str">
            <v>922-1930</v>
          </cell>
          <cell r="B2005" t="str">
            <v>CVR,TOP W/HINGE,SCNNR600/27</v>
          </cell>
          <cell r="C2005">
            <v>1751</v>
          </cell>
        </row>
        <row r="2006">
          <cell r="A2006" t="str">
            <v>922-1931</v>
          </cell>
          <cell r="B2006" t="str">
            <v>ASSY,TOP COVER,SCANNER1200/30</v>
          </cell>
          <cell r="C2006">
            <v>1596.5</v>
          </cell>
        </row>
        <row r="2007">
          <cell r="A2007" t="str">
            <v>922-1932</v>
          </cell>
          <cell r="B2007" t="str">
            <v>ASSY,TOP COVER</v>
          </cell>
          <cell r="C2007">
            <v>2369</v>
          </cell>
        </row>
        <row r="2008">
          <cell r="A2008" t="str">
            <v>922-1933</v>
          </cell>
          <cell r="B2008" t="str">
            <v>HOLDERS,GLASS(PK OF 10)</v>
          </cell>
          <cell r="C2008">
            <v>669.5</v>
          </cell>
        </row>
        <row r="2009">
          <cell r="A2009" t="str">
            <v>922-1934</v>
          </cell>
          <cell r="B2009" t="str">
            <v>PLATE,SHIELD,SCNNR 600/27</v>
          </cell>
          <cell r="C2009">
            <v>618</v>
          </cell>
        </row>
        <row r="2010">
          <cell r="A2010" t="str">
            <v>922-1935</v>
          </cell>
          <cell r="B2010" t="str">
            <v>CABLE,LED,SCNNR 600/27</v>
          </cell>
          <cell r="C2010">
            <v>875.5</v>
          </cell>
        </row>
        <row r="2011">
          <cell r="A2011" t="str">
            <v>922-1936</v>
          </cell>
          <cell r="B2011" t="str">
            <v>PCB,INVERTER,SCNNR 600/27</v>
          </cell>
          <cell r="C2011">
            <v>4738</v>
          </cell>
        </row>
        <row r="2012">
          <cell r="A2012" t="str">
            <v>922-1937</v>
          </cell>
          <cell r="B2012" t="str">
            <v>CABLE,SENSOR,SCNNR 600/27</v>
          </cell>
          <cell r="C2012">
            <v>875.5</v>
          </cell>
        </row>
        <row r="2013">
          <cell r="A2013" t="str">
            <v>922-1938</v>
          </cell>
          <cell r="B2013" t="str">
            <v>MOTOR,DRIVE,SCNNR 600/27</v>
          </cell>
          <cell r="C2013">
            <v>1854</v>
          </cell>
        </row>
        <row r="2014">
          <cell r="A2014" t="str">
            <v>922-1941</v>
          </cell>
          <cell r="B2014" t="str">
            <v>BUSHING,FEED ROLLER,CSW2400</v>
          </cell>
          <cell r="C2014">
            <v>515</v>
          </cell>
        </row>
        <row r="2015">
          <cell r="A2015" t="str">
            <v>922-1942</v>
          </cell>
          <cell r="B2015" t="str">
            <v>LBL,PRODUCT ID,P5300CD,PKG/25</v>
          </cell>
          <cell r="C2015">
            <v>721</v>
          </cell>
        </row>
        <row r="2016">
          <cell r="A2016" t="str">
            <v>922-1943</v>
          </cell>
          <cell r="B2016" t="str">
            <v>ASSY,MAIN COVER</v>
          </cell>
          <cell r="C2016">
            <v>4171.5</v>
          </cell>
        </row>
        <row r="2017">
          <cell r="A2017" t="str">
            <v>922-1944</v>
          </cell>
          <cell r="B2017" t="str">
            <v>COVER,SIDE,LEFT</v>
          </cell>
          <cell r="C2017">
            <v>2626.5</v>
          </cell>
        </row>
        <row r="2018">
          <cell r="A2018" t="str">
            <v>922-1945</v>
          </cell>
          <cell r="B2018" t="str">
            <v>CASSETTE,PAPER250,UNIVERSAL</v>
          </cell>
          <cell r="C2018">
            <v>7004</v>
          </cell>
        </row>
        <row r="2019">
          <cell r="A2019" t="str">
            <v>922-1946</v>
          </cell>
          <cell r="B2019" t="str">
            <v>ASSY,CASSETTE SIZE SENSOR</v>
          </cell>
          <cell r="C2019">
            <v>2935.5</v>
          </cell>
        </row>
        <row r="2020">
          <cell r="A2020" t="str">
            <v>922-1947</v>
          </cell>
          <cell r="B2020" t="str">
            <v>ASSY,CABLE,CAS.SZ.SENSOR,TOSOL</v>
          </cell>
          <cell r="C2020">
            <v>875.5</v>
          </cell>
        </row>
        <row r="2021">
          <cell r="A2021" t="str">
            <v>922-1948</v>
          </cell>
          <cell r="B2021" t="str">
            <v>ASSY,CABLE,CAS.SZ.SEN,TO MBF</v>
          </cell>
          <cell r="C2021">
            <v>721</v>
          </cell>
        </row>
        <row r="2022">
          <cell r="A2022" t="str">
            <v>922-1949</v>
          </cell>
          <cell r="B2022" t="str">
            <v>ASSY,REGISTRATION ROLLER</v>
          </cell>
          <cell r="C2022">
            <v>1030</v>
          </cell>
        </row>
        <row r="2023">
          <cell r="A2023" t="str">
            <v>922-1950</v>
          </cell>
          <cell r="B2023" t="str">
            <v>SOLENIOD,EXCHANGE</v>
          </cell>
          <cell r="C2023">
            <v>1133</v>
          </cell>
        </row>
        <row r="2024">
          <cell r="A2024" t="str">
            <v>922-1951</v>
          </cell>
          <cell r="B2024" t="str">
            <v>CHUTE EXCHANGE</v>
          </cell>
          <cell r="C2024">
            <v>618</v>
          </cell>
        </row>
        <row r="2025">
          <cell r="A2025" t="str">
            <v>922-1953</v>
          </cell>
          <cell r="B2025" t="str">
            <v>ASSY,DRIVE</v>
          </cell>
          <cell r="C2025">
            <v>2266</v>
          </cell>
        </row>
        <row r="2026">
          <cell r="A2026" t="str">
            <v>922-1954</v>
          </cell>
          <cell r="B2026" t="str">
            <v>SOLENIOD,FEED</v>
          </cell>
          <cell r="C2026">
            <v>1133</v>
          </cell>
        </row>
        <row r="2027">
          <cell r="A2027" t="str">
            <v>922-1955</v>
          </cell>
          <cell r="B2027" t="str">
            <v>ASSY,MOTOR P/H</v>
          </cell>
          <cell r="C2027">
            <v>1957</v>
          </cell>
        </row>
        <row r="2028">
          <cell r="A2028" t="str">
            <v>922-1956</v>
          </cell>
          <cell r="B2028" t="str">
            <v>ASSY,REGISTRATION CHUTE</v>
          </cell>
          <cell r="C2028">
            <v>1133</v>
          </cell>
        </row>
        <row r="2029">
          <cell r="A2029" t="str">
            <v>922-1957</v>
          </cell>
          <cell r="B2029" t="str">
            <v>BEARING,FEED</v>
          </cell>
          <cell r="C2029">
            <v>618</v>
          </cell>
        </row>
        <row r="2030">
          <cell r="A2030" t="str">
            <v>922-1959</v>
          </cell>
          <cell r="B2030" t="str">
            <v>ASSY,FEED ROLLER(PK OF 2)</v>
          </cell>
          <cell r="C2030">
            <v>927</v>
          </cell>
        </row>
        <row r="2031">
          <cell r="A2031" t="str">
            <v>922-1960</v>
          </cell>
          <cell r="B2031" t="str">
            <v>ACTUATOR,PAPER OUT</v>
          </cell>
          <cell r="C2031">
            <v>618</v>
          </cell>
        </row>
        <row r="2032">
          <cell r="A2032" t="str">
            <v>922-1961</v>
          </cell>
          <cell r="B2032" t="str">
            <v>ASSY,PINCH ROLLER</v>
          </cell>
          <cell r="C2032">
            <v>772.5</v>
          </cell>
        </row>
        <row r="2033">
          <cell r="A2033" t="str">
            <v>922-1962</v>
          </cell>
          <cell r="B2033" t="str">
            <v>SOLENOID,MBF</v>
          </cell>
          <cell r="C2033">
            <v>1133</v>
          </cell>
        </row>
        <row r="2034">
          <cell r="A2034" t="str">
            <v>922-1963</v>
          </cell>
          <cell r="B2034" t="str">
            <v>BEARING,MBF(PK OF 10)</v>
          </cell>
          <cell r="C2034">
            <v>875.5</v>
          </cell>
        </row>
        <row r="2035">
          <cell r="A2035" t="str">
            <v>922-1964</v>
          </cell>
          <cell r="B2035" t="str">
            <v>GEAR,MBF</v>
          </cell>
          <cell r="C2035">
            <v>875.5</v>
          </cell>
        </row>
        <row r="2036">
          <cell r="A2036" t="str">
            <v>922-1965</v>
          </cell>
          <cell r="B2036" t="str">
            <v>SENSOR,PAPER OUT MBF</v>
          </cell>
          <cell r="C2036">
            <v>824</v>
          </cell>
        </row>
        <row r="2037">
          <cell r="A2037" t="str">
            <v>922-1967</v>
          </cell>
          <cell r="B2037" t="str">
            <v>ASSY,MBF ROLLER</v>
          </cell>
          <cell r="C2037">
            <v>824</v>
          </cell>
        </row>
        <row r="2038">
          <cell r="A2038" t="str">
            <v>922-1968</v>
          </cell>
          <cell r="B2038" t="str">
            <v>ASSY,RETARD PAD</v>
          </cell>
          <cell r="C2038">
            <v>463.5</v>
          </cell>
        </row>
        <row r="2039">
          <cell r="A2039" t="str">
            <v>922-1969</v>
          </cell>
          <cell r="B2039" t="str">
            <v>ROLLER,FUSER HEATER</v>
          </cell>
          <cell r="C2039">
            <v>1545</v>
          </cell>
        </row>
        <row r="2040">
          <cell r="A2040" t="str">
            <v>922-1970</v>
          </cell>
          <cell r="B2040" t="str">
            <v>FUSER HEATING BULB(110V)</v>
          </cell>
          <cell r="C2040">
            <v>1905.5</v>
          </cell>
        </row>
        <row r="2041">
          <cell r="A2041" t="str">
            <v>922-1971</v>
          </cell>
          <cell r="B2041" t="str">
            <v>FUSER HEATING BULB(220V)</v>
          </cell>
          <cell r="C2041">
            <v>1905.5</v>
          </cell>
        </row>
        <row r="2042">
          <cell r="A2042" t="str">
            <v>922-1973</v>
          </cell>
          <cell r="B2042" t="str">
            <v>ASSY,EXIT PHOTO SENSOR</v>
          </cell>
          <cell r="C2042">
            <v>875.5</v>
          </cell>
        </row>
        <row r="2043">
          <cell r="A2043" t="str">
            <v>922-1974</v>
          </cell>
          <cell r="B2043" t="str">
            <v>ASSY,ROLLER,EXIT OUT</v>
          </cell>
          <cell r="C2043">
            <v>875.5</v>
          </cell>
        </row>
        <row r="2044">
          <cell r="A2044" t="str">
            <v>922-1976</v>
          </cell>
          <cell r="B2044" t="str">
            <v>ASSY,MIRROR</v>
          </cell>
          <cell r="C2044">
            <v>1390.5</v>
          </cell>
        </row>
        <row r="2045">
          <cell r="A2045" t="str">
            <v>922-1977</v>
          </cell>
          <cell r="B2045" t="str">
            <v>ASSY,DRIVE MOTOR</v>
          </cell>
          <cell r="C2045">
            <v>3759.5</v>
          </cell>
        </row>
        <row r="2046">
          <cell r="A2046" t="str">
            <v>922-1979</v>
          </cell>
          <cell r="B2046" t="str">
            <v>ASSY,F/P DRIVE</v>
          </cell>
          <cell r="C2046">
            <v>2060</v>
          </cell>
        </row>
        <row r="2047">
          <cell r="A2047" t="str">
            <v>922-1981</v>
          </cell>
          <cell r="B2047" t="str">
            <v>ASSY,TRANSFER ROLLER</v>
          </cell>
          <cell r="C2047">
            <v>1905.5</v>
          </cell>
        </row>
        <row r="2048">
          <cell r="A2048" t="str">
            <v>922-1984</v>
          </cell>
          <cell r="B2048" t="str">
            <v>CABLE HARNESS ROS</v>
          </cell>
          <cell r="C2048">
            <v>772.5</v>
          </cell>
        </row>
        <row r="2049">
          <cell r="A2049" t="str">
            <v>922-1985</v>
          </cell>
          <cell r="B2049" t="str">
            <v>CABLE HARNESS SOS</v>
          </cell>
          <cell r="C2049">
            <v>669.5</v>
          </cell>
        </row>
        <row r="2050">
          <cell r="A2050" t="str">
            <v>922-1986</v>
          </cell>
          <cell r="B2050" t="str">
            <v>FAN</v>
          </cell>
          <cell r="C2050">
            <v>1751</v>
          </cell>
        </row>
        <row r="2051">
          <cell r="A2051" t="str">
            <v>922-1988</v>
          </cell>
          <cell r="B2051" t="str">
            <v>CABLE HARNESS EXIT</v>
          </cell>
          <cell r="C2051">
            <v>669.5</v>
          </cell>
        </row>
        <row r="2052">
          <cell r="A2052" t="str">
            <v>922-1989</v>
          </cell>
          <cell r="B2052" t="str">
            <v>STATIC ELIMINATOR</v>
          </cell>
          <cell r="C2052">
            <v>721</v>
          </cell>
        </row>
        <row r="2053">
          <cell r="A2053" t="str">
            <v>922-1990</v>
          </cell>
          <cell r="B2053" t="str">
            <v>KIT,FOOT(PK OF 4)</v>
          </cell>
          <cell r="C2053">
            <v>412</v>
          </cell>
        </row>
        <row r="2054">
          <cell r="A2054" t="str">
            <v>922-1991</v>
          </cell>
          <cell r="B2054" t="str">
            <v>ASSY,ILS ACTUATOR</v>
          </cell>
          <cell r="C2054">
            <v>875.5</v>
          </cell>
        </row>
        <row r="2055">
          <cell r="A2055" t="str">
            <v>922-1992</v>
          </cell>
          <cell r="B2055" t="str">
            <v>GUIDE,CASSETTE,RIGHT</v>
          </cell>
          <cell r="C2055">
            <v>618</v>
          </cell>
        </row>
        <row r="2056">
          <cell r="A2056" t="str">
            <v>922-1998</v>
          </cell>
          <cell r="B2056" t="str">
            <v>PCB,CASS.SIZE SENSOR,500SHTRDR</v>
          </cell>
          <cell r="C2056">
            <v>2369</v>
          </cell>
        </row>
        <row r="2057">
          <cell r="A2057" t="str">
            <v>922-2000</v>
          </cell>
          <cell r="B2057" t="str">
            <v>CASSETTE,500 SHEET FEEDER</v>
          </cell>
          <cell r="C2057">
            <v>10918</v>
          </cell>
        </row>
        <row r="2058">
          <cell r="A2058" t="str">
            <v>922-2001</v>
          </cell>
          <cell r="B2058" t="str">
            <v>ASSY,DUPLEXER,UNIT A</v>
          </cell>
          <cell r="C2058">
            <v>11330</v>
          </cell>
        </row>
        <row r="2059">
          <cell r="A2059" t="str">
            <v>922-2002</v>
          </cell>
          <cell r="B2059" t="str">
            <v>ASSY,DUPLEXER,UNIT B</v>
          </cell>
          <cell r="C2059">
            <v>12978</v>
          </cell>
        </row>
        <row r="2060">
          <cell r="A2060" t="str">
            <v>922-2006</v>
          </cell>
          <cell r="B2060" t="str">
            <v>BUTTON,BRTNSS,DISPLAY(PK/10)</v>
          </cell>
          <cell r="C2060">
            <v>309</v>
          </cell>
        </row>
        <row r="2061">
          <cell r="A2061" t="str">
            <v>922-2012</v>
          </cell>
          <cell r="B2061" t="str">
            <v>BRACKET,SECURITY LOCK,REV B</v>
          </cell>
          <cell r="C2061">
            <v>154.5</v>
          </cell>
        </row>
        <row r="2062">
          <cell r="A2062" t="str">
            <v>922-2013</v>
          </cell>
          <cell r="B2062" t="str">
            <v>LBL,PRODUCT ID,P6214CD,PKG/25</v>
          </cell>
          <cell r="C2062">
            <v>721</v>
          </cell>
        </row>
        <row r="2063">
          <cell r="A2063" t="str">
            <v>922-2014</v>
          </cell>
          <cell r="B2063" t="str">
            <v>POWER ADAPTOR,JAPAN,JALA/CHIL</v>
          </cell>
          <cell r="C2063">
            <v>1854</v>
          </cell>
        </row>
        <row r="2064">
          <cell r="A2064" t="str">
            <v>922-2015</v>
          </cell>
          <cell r="B2064" t="str">
            <v>PWR ADPTR,EURO,CLR SW2500/1500</v>
          </cell>
          <cell r="C2064">
            <v>2111.5</v>
          </cell>
        </row>
        <row r="2065">
          <cell r="A2065" t="str">
            <v>922-2016</v>
          </cell>
          <cell r="B2065" t="str">
            <v>POWER ADAPTOR,AUS,JALA/CHIL</v>
          </cell>
          <cell r="C2065">
            <v>2935.5</v>
          </cell>
        </row>
        <row r="2066">
          <cell r="A2066" t="str">
            <v>922-2017</v>
          </cell>
          <cell r="B2066" t="str">
            <v>PWR ADPTR,UK,CLR SW2500/1500</v>
          </cell>
          <cell r="C2066">
            <v>2935.5</v>
          </cell>
        </row>
        <row r="2067">
          <cell r="A2067" t="str">
            <v>922-2018</v>
          </cell>
          <cell r="B2067" t="str">
            <v>LABEL,PRODUCT ID,LC580,PKG/25</v>
          </cell>
          <cell r="C2067">
            <v>721</v>
          </cell>
        </row>
        <row r="2068">
          <cell r="A2068" t="str">
            <v>922-2019</v>
          </cell>
          <cell r="B2068" t="str">
            <v>CBL,RCA TO RCA,6FT</v>
          </cell>
          <cell r="C2068">
            <v>772.5</v>
          </cell>
        </row>
        <row r="2069">
          <cell r="A2069" t="str">
            <v>922-2020</v>
          </cell>
          <cell r="B2069" t="str">
            <v>CBL,S-VID TO PWR,6FT,VCC</v>
          </cell>
          <cell r="C2069">
            <v>772.5</v>
          </cell>
        </row>
        <row r="2070">
          <cell r="A2070" t="str">
            <v>922-2021</v>
          </cell>
          <cell r="B2070" t="str">
            <v>CBL,MAIN TO VIDEO,MLTSCN 1705</v>
          </cell>
          <cell r="C2070">
            <v>257.5</v>
          </cell>
        </row>
        <row r="2071">
          <cell r="A2071" t="str">
            <v>922-2022</v>
          </cell>
          <cell r="B2071" t="str">
            <v>TEST PINS,DIAG SHNT,MP120(5PK)</v>
          </cell>
          <cell r="C2071">
            <v>824</v>
          </cell>
        </row>
        <row r="2072">
          <cell r="A2072" t="str">
            <v>922-2023</v>
          </cell>
          <cell r="B2072" t="str">
            <v>CBL,VIDEO/ADB 1710/750,AV</v>
          </cell>
          <cell r="C2072">
            <v>772.5</v>
          </cell>
        </row>
        <row r="2073">
          <cell r="A2073" t="str">
            <v>922-2024</v>
          </cell>
          <cell r="B2073" t="str">
            <v>GLASS W/SCALE,SCNNR 600/27</v>
          </cell>
          <cell r="C2073">
            <v>3244.5</v>
          </cell>
        </row>
        <row r="2074">
          <cell r="A2074" t="str">
            <v>922-2029</v>
          </cell>
          <cell r="B2074" t="str">
            <v>CVR,SCRW,DUO DSPLY,BAG OF 100</v>
          </cell>
          <cell r="C2074">
            <v>1854</v>
          </cell>
        </row>
        <row r="2075">
          <cell r="A2075" t="str">
            <v>922-2041</v>
          </cell>
          <cell r="B2075" t="str">
            <v>CARD,PCMCIA,DUMMY (BG OF 10)</v>
          </cell>
          <cell r="C2075">
            <v>1905.5</v>
          </cell>
        </row>
        <row r="2076">
          <cell r="A2076" t="str">
            <v>922-2042</v>
          </cell>
          <cell r="B2076" t="str">
            <v>GEAR,MOTOR,SCNNR 600/27,PK/5</v>
          </cell>
          <cell r="C2076">
            <v>257.5</v>
          </cell>
        </row>
        <row r="2077">
          <cell r="A2077" t="str">
            <v>922-2043</v>
          </cell>
          <cell r="B2077" t="str">
            <v>CHASSIS,CR</v>
          </cell>
          <cell r="C2077">
            <v>3708</v>
          </cell>
        </row>
        <row r="2078">
          <cell r="A2078" t="str">
            <v>922-2044</v>
          </cell>
          <cell r="B2078" t="str">
            <v>MICROPHONE ASSY,CR</v>
          </cell>
          <cell r="C2078">
            <v>566.5</v>
          </cell>
        </row>
        <row r="2079">
          <cell r="A2079" t="str">
            <v>922-2045</v>
          </cell>
          <cell r="B2079" t="str">
            <v>PAD,DMPR,MTR,SCNNR 600/27,PK/5</v>
          </cell>
          <cell r="C2079">
            <v>566.5</v>
          </cell>
        </row>
        <row r="2080">
          <cell r="A2080" t="str">
            <v>922-2046</v>
          </cell>
          <cell r="B2080" t="str">
            <v>BRKT,MTR,SCNNR 600/27,PK/5</v>
          </cell>
          <cell r="C2080">
            <v>515</v>
          </cell>
        </row>
        <row r="2081">
          <cell r="A2081" t="str">
            <v>922-2047</v>
          </cell>
          <cell r="B2081" t="str">
            <v>PAPER SEPARATOR,ADF</v>
          </cell>
          <cell r="C2081">
            <v>618</v>
          </cell>
        </row>
        <row r="2082">
          <cell r="A2082" t="str">
            <v>922-2048</v>
          </cell>
          <cell r="B2082" t="str">
            <v>DELIVERY GUIDE SHEET,ADF</v>
          </cell>
          <cell r="C2082">
            <v>257.5</v>
          </cell>
        </row>
        <row r="2083">
          <cell r="A2083" t="str">
            <v>922-2049</v>
          </cell>
          <cell r="B2083" t="str">
            <v>DEFLECTOR,ADF</v>
          </cell>
          <cell r="C2083">
            <v>875.5</v>
          </cell>
        </row>
        <row r="2084">
          <cell r="A2084" t="str">
            <v>922-2055</v>
          </cell>
          <cell r="B2084" t="str">
            <v>CPU STIFFENER</v>
          </cell>
          <cell r="C2084">
            <v>3038.5</v>
          </cell>
        </row>
        <row r="2085">
          <cell r="A2085" t="str">
            <v>922-2056</v>
          </cell>
          <cell r="B2085" t="str">
            <v>LABEL,PROD ID,PERF6205,PKG/25</v>
          </cell>
          <cell r="C2085">
            <v>721</v>
          </cell>
        </row>
        <row r="2086">
          <cell r="A2086" t="str">
            <v>922-2057</v>
          </cell>
          <cell r="B2086" t="str">
            <v>CBL,ANLG/PS,P103-CN6/P102-CN3</v>
          </cell>
          <cell r="C2086">
            <v>154.5</v>
          </cell>
        </row>
        <row r="2087">
          <cell r="A2087" t="str">
            <v>922-2058</v>
          </cell>
          <cell r="B2087" t="str">
            <v>CABLE,CONN(P703 TO CN7)</v>
          </cell>
          <cell r="C2087">
            <v>257.5</v>
          </cell>
        </row>
        <row r="2088">
          <cell r="A2088" t="str">
            <v>922-2061</v>
          </cell>
          <cell r="B2088" t="str">
            <v>COVER,LOGIC BD,CSW 1500</v>
          </cell>
          <cell r="C2088">
            <v>618</v>
          </cell>
        </row>
        <row r="2089">
          <cell r="A2089" t="str">
            <v>922-2063</v>
          </cell>
          <cell r="B2089" t="str">
            <v>PURGE UNIT,CSW 1500</v>
          </cell>
          <cell r="C2089">
            <v>1390.5</v>
          </cell>
        </row>
        <row r="2090">
          <cell r="A2090" t="str">
            <v>922-2064</v>
          </cell>
          <cell r="B2090" t="str">
            <v>CABLE,CARRIAGE RIBBON,CSW 1500</v>
          </cell>
          <cell r="C2090">
            <v>618</v>
          </cell>
        </row>
        <row r="2091">
          <cell r="A2091" t="str">
            <v>922-2065</v>
          </cell>
          <cell r="B2091" t="str">
            <v>PAPER SUPPORT,CSW 1500</v>
          </cell>
          <cell r="C2091">
            <v>566.5</v>
          </cell>
        </row>
        <row r="2092">
          <cell r="A2092" t="str">
            <v>922-2066</v>
          </cell>
          <cell r="B2092" t="str">
            <v>SHIELD,PLATE,EMI,TOP</v>
          </cell>
          <cell r="C2092">
            <v>154.5</v>
          </cell>
        </row>
        <row r="2093">
          <cell r="A2093" t="str">
            <v>922-2067</v>
          </cell>
          <cell r="B2093" t="str">
            <v>CBL,ANLG/PS,P704-CN7</v>
          </cell>
          <cell r="C2093">
            <v>154.5</v>
          </cell>
        </row>
        <row r="2094">
          <cell r="A2094" t="str">
            <v>922-2077</v>
          </cell>
          <cell r="B2094" t="str">
            <v>DISPLAY,LCD</v>
          </cell>
          <cell r="C2094">
            <v>6231.5</v>
          </cell>
        </row>
        <row r="2095">
          <cell r="A2095" t="str">
            <v>922-2078</v>
          </cell>
          <cell r="B2095" t="str">
            <v>BOARD,INTERCONNECT,POWERPLANE</v>
          </cell>
          <cell r="C2095">
            <v>10609</v>
          </cell>
        </row>
        <row r="2096">
          <cell r="A2096" t="str">
            <v>922-2079</v>
          </cell>
          <cell r="B2096" t="str">
            <v>BOARD,INTERCONNECT,MEZZANINE</v>
          </cell>
          <cell r="C2096">
            <v>6231.5</v>
          </cell>
        </row>
        <row r="2097">
          <cell r="A2097" t="str">
            <v>922-2080</v>
          </cell>
          <cell r="B2097" t="str">
            <v>BRD,INTERCONNECT,SCSIBACKPLANE</v>
          </cell>
          <cell r="C2097">
            <v>15038</v>
          </cell>
        </row>
        <row r="2098">
          <cell r="A2098" t="str">
            <v>922-2081</v>
          </cell>
          <cell r="B2098" t="str">
            <v>BRD,INTERCONNECT,NMI/RESET-PWR</v>
          </cell>
          <cell r="C2098">
            <v>2008.5</v>
          </cell>
        </row>
        <row r="2099">
          <cell r="A2099" t="str">
            <v>922-2082</v>
          </cell>
          <cell r="B2099" t="str">
            <v>BRD,INTERCONNECT,DRIVE,NARROW</v>
          </cell>
          <cell r="C2099">
            <v>2369</v>
          </cell>
        </row>
        <row r="2100">
          <cell r="A2100" t="str">
            <v>922-2083</v>
          </cell>
          <cell r="B2100" t="str">
            <v>BOARD,INTERCONNECT,DRIVE,WIDE</v>
          </cell>
          <cell r="C2100">
            <v>3862.5</v>
          </cell>
        </row>
        <row r="2101">
          <cell r="A2101" t="str">
            <v>922-2084</v>
          </cell>
          <cell r="B2101" t="str">
            <v>LOCKS,FRONT &amp; REAR,W/KEYS</v>
          </cell>
          <cell r="C2101">
            <v>2935.5</v>
          </cell>
        </row>
        <row r="2102">
          <cell r="A2102" t="str">
            <v>922-2085</v>
          </cell>
          <cell r="B2102" t="str">
            <v>CABLE,MEZ-FRONT PANEL</v>
          </cell>
          <cell r="C2102">
            <v>669.5</v>
          </cell>
        </row>
        <row r="2103">
          <cell r="A2103" t="str">
            <v>922-2086</v>
          </cell>
          <cell r="B2103" t="str">
            <v>CABLE,NMI RESET SWITCH</v>
          </cell>
          <cell r="C2103">
            <v>206</v>
          </cell>
        </row>
        <row r="2104">
          <cell r="A2104" t="str">
            <v>922-2087</v>
          </cell>
          <cell r="B2104" t="str">
            <v>CABLE,LCD AND SPEAKER</v>
          </cell>
          <cell r="C2104">
            <v>875.5</v>
          </cell>
        </row>
        <row r="2105">
          <cell r="A2105" t="str">
            <v>922-2088</v>
          </cell>
          <cell r="B2105" t="str">
            <v>CABLE,AC INTERLOCK,RECEPT,GND</v>
          </cell>
          <cell r="C2105">
            <v>1081.5</v>
          </cell>
        </row>
        <row r="2106">
          <cell r="A2106" t="str">
            <v>922-2089</v>
          </cell>
          <cell r="B2106" t="str">
            <v>CABLE,REAR KEYSWITCH</v>
          </cell>
          <cell r="C2106">
            <v>515</v>
          </cell>
        </row>
        <row r="2107">
          <cell r="A2107" t="str">
            <v>922-2091</v>
          </cell>
          <cell r="B2107" t="str">
            <v>CABLE,POWER BP-SCSI BP</v>
          </cell>
          <cell r="C2107">
            <v>669.5</v>
          </cell>
        </row>
        <row r="2108">
          <cell r="A2108" t="str">
            <v>922-2092</v>
          </cell>
          <cell r="B2108" t="str">
            <v>CABLE,FAN-LOGIC BOARD</v>
          </cell>
          <cell r="C2108">
            <v>309</v>
          </cell>
        </row>
        <row r="2109">
          <cell r="A2109" t="str">
            <v>922-2093</v>
          </cell>
          <cell r="B2109" t="str">
            <v>CABLE,FAN-SCSI BACKPLANE</v>
          </cell>
          <cell r="C2109">
            <v>309</v>
          </cell>
        </row>
        <row r="2110">
          <cell r="A2110" t="str">
            <v>922-2094</v>
          </cell>
          <cell r="B2110" t="str">
            <v>CABLE,MEZZANINE-FLOPPY DRIVE</v>
          </cell>
          <cell r="C2110">
            <v>206</v>
          </cell>
        </row>
        <row r="2111">
          <cell r="A2111" t="str">
            <v>922-2095</v>
          </cell>
          <cell r="B2111" t="str">
            <v>CBL,SCSI,MEZ-SCSI BP,68PIN,10</v>
          </cell>
          <cell r="C2111">
            <v>618</v>
          </cell>
        </row>
        <row r="2112">
          <cell r="A2112" t="str">
            <v>922-2096</v>
          </cell>
          <cell r="B2112" t="str">
            <v>CBL,SCSI,MEZ-SCSI BP,68PIN,20</v>
          </cell>
          <cell r="C2112">
            <v>772.5</v>
          </cell>
        </row>
        <row r="2113">
          <cell r="A2113" t="str">
            <v>922-2097</v>
          </cell>
          <cell r="B2113" t="str">
            <v>CABLE,POWER,HARD DRIVE</v>
          </cell>
          <cell r="C2113">
            <v>257.5</v>
          </cell>
        </row>
        <row r="2114">
          <cell r="A2114" t="str">
            <v>922-2098</v>
          </cell>
          <cell r="B2114" t="str">
            <v>CABLE,LED,HARD DRIVE</v>
          </cell>
          <cell r="C2114">
            <v>257.5</v>
          </cell>
        </row>
        <row r="2115">
          <cell r="A2115" t="str">
            <v>922-2099</v>
          </cell>
          <cell r="B2115" t="str">
            <v>CABLE,SCSI I/O &amp; ACTIVITY</v>
          </cell>
          <cell r="C2115">
            <v>309</v>
          </cell>
        </row>
        <row r="2116">
          <cell r="A2116" t="str">
            <v>922-2100</v>
          </cell>
          <cell r="B2116" t="str">
            <v>CABLE,SCSI HARD DRIVE,68PIN</v>
          </cell>
          <cell r="C2116">
            <v>669.5</v>
          </cell>
        </row>
        <row r="2117">
          <cell r="A2117" t="str">
            <v>922-2101</v>
          </cell>
          <cell r="B2117" t="str">
            <v>CABLE,SCSI HARD DRIVE,50PIN</v>
          </cell>
          <cell r="C2117">
            <v>618</v>
          </cell>
        </row>
        <row r="2118">
          <cell r="A2118" t="str">
            <v>922-2102</v>
          </cell>
          <cell r="B2118" t="str">
            <v>CABLE,SCSI ID,TYPE 1</v>
          </cell>
          <cell r="C2118">
            <v>463.5</v>
          </cell>
        </row>
        <row r="2119">
          <cell r="A2119" t="str">
            <v>922-2103</v>
          </cell>
          <cell r="B2119" t="str">
            <v>CABLE,SCSI ID,TYPE 2</v>
          </cell>
          <cell r="C2119">
            <v>515</v>
          </cell>
        </row>
        <row r="2120">
          <cell r="A2120" t="str">
            <v>922-2104</v>
          </cell>
          <cell r="B2120" t="str">
            <v>CABLE,SCSI ID,TYPE 3</v>
          </cell>
          <cell r="C2120">
            <v>463.5</v>
          </cell>
        </row>
        <row r="2121">
          <cell r="A2121" t="str">
            <v>922-2105</v>
          </cell>
          <cell r="B2121" t="str">
            <v>CABLE,POWER,REAR DRIVES</v>
          </cell>
          <cell r="C2121">
            <v>463.5</v>
          </cell>
        </row>
        <row r="2122">
          <cell r="A2122" t="str">
            <v>922-2106</v>
          </cell>
          <cell r="B2122" t="str">
            <v>CABLE,SCSI,REAR DRIVES</v>
          </cell>
          <cell r="C2122">
            <v>1493.5</v>
          </cell>
        </row>
        <row r="2123">
          <cell r="A2123" t="str">
            <v>922-2107</v>
          </cell>
          <cell r="B2123" t="str">
            <v>CABLE,SCIS ID,REAR DRIVES</v>
          </cell>
          <cell r="C2123">
            <v>257.5</v>
          </cell>
        </row>
        <row r="2124">
          <cell r="A2124" t="str">
            <v>922-2108</v>
          </cell>
          <cell r="B2124" t="str">
            <v>COVER,TOP</v>
          </cell>
          <cell r="C2124">
            <v>2935.5</v>
          </cell>
        </row>
        <row r="2125">
          <cell r="A2125" t="str">
            <v>922-2109</v>
          </cell>
          <cell r="B2125" t="str">
            <v>PANEL,SIDE,LEFT</v>
          </cell>
          <cell r="C2125">
            <v>2935.5</v>
          </cell>
        </row>
        <row r="2126">
          <cell r="A2126" t="str">
            <v>922-2110</v>
          </cell>
          <cell r="B2126" t="str">
            <v>PANEL,SIDE,RIGHT</v>
          </cell>
          <cell r="C2126">
            <v>3193</v>
          </cell>
        </row>
        <row r="2127">
          <cell r="A2127" t="str">
            <v>922-2111</v>
          </cell>
          <cell r="B2127" t="str">
            <v>BEZEL,FRONT</v>
          </cell>
          <cell r="C2127">
            <v>978.5</v>
          </cell>
        </row>
        <row r="2128">
          <cell r="A2128" t="str">
            <v>922-2112</v>
          </cell>
          <cell r="B2128" t="str">
            <v>DOOR,FRONT</v>
          </cell>
          <cell r="C2128">
            <v>978.5</v>
          </cell>
        </row>
        <row r="2129">
          <cell r="A2129" t="str">
            <v>922-2113</v>
          </cell>
          <cell r="B2129" t="str">
            <v>SHELF,TOP</v>
          </cell>
          <cell r="C2129">
            <v>515</v>
          </cell>
        </row>
        <row r="2130">
          <cell r="A2130" t="str">
            <v>922-2114</v>
          </cell>
          <cell r="B2130" t="str">
            <v>SHELF,BOTTOM</v>
          </cell>
          <cell r="C2130">
            <v>515</v>
          </cell>
        </row>
        <row r="2131">
          <cell r="A2131" t="str">
            <v>922-2115</v>
          </cell>
          <cell r="B2131" t="str">
            <v>SHROUD,CHASSIS</v>
          </cell>
          <cell r="C2131">
            <v>463.5</v>
          </cell>
        </row>
        <row r="2132">
          <cell r="A2132" t="str">
            <v>922-2116</v>
          </cell>
          <cell r="B2132" t="str">
            <v>SHAFT,LOCK</v>
          </cell>
          <cell r="C2132">
            <v>154.5</v>
          </cell>
        </row>
        <row r="2133">
          <cell r="A2133" t="str">
            <v>922-2117</v>
          </cell>
          <cell r="B2133" t="str">
            <v>LINK,LOCK</v>
          </cell>
          <cell r="C2133">
            <v>566.5</v>
          </cell>
        </row>
        <row r="2134">
          <cell r="A2134" t="str">
            <v>922-2118</v>
          </cell>
          <cell r="B2134" t="str">
            <v>SPRING,TORSION</v>
          </cell>
          <cell r="C2134">
            <v>257.5</v>
          </cell>
        </row>
        <row r="2135">
          <cell r="A2135" t="str">
            <v>922-2119</v>
          </cell>
          <cell r="B2135" t="str">
            <v>DOOR,BASE</v>
          </cell>
          <cell r="C2135">
            <v>4171.5</v>
          </cell>
        </row>
        <row r="2136">
          <cell r="A2136" t="str">
            <v>922-2120</v>
          </cell>
          <cell r="B2136" t="str">
            <v>BASE,W/WHEELS</v>
          </cell>
          <cell r="C2136">
            <v>7725</v>
          </cell>
        </row>
        <row r="2137">
          <cell r="A2137" t="str">
            <v>922-2121</v>
          </cell>
          <cell r="B2137" t="str">
            <v>WHEEL</v>
          </cell>
          <cell r="C2137">
            <v>257.5</v>
          </cell>
        </row>
        <row r="2138">
          <cell r="A2138" t="str">
            <v>922-2122</v>
          </cell>
          <cell r="B2138" t="str">
            <v>LEVER,BRAKE</v>
          </cell>
          <cell r="C2138">
            <v>257.5</v>
          </cell>
        </row>
        <row r="2139">
          <cell r="A2139" t="str">
            <v>922-2123</v>
          </cell>
          <cell r="B2139" t="str">
            <v>CHASSIS,MAIN</v>
          </cell>
          <cell r="C2139">
            <v>11227</v>
          </cell>
        </row>
        <row r="2140">
          <cell r="A2140" t="str">
            <v>922-2124</v>
          </cell>
          <cell r="B2140" t="str">
            <v>DUCT,LEFT</v>
          </cell>
          <cell r="C2140">
            <v>618</v>
          </cell>
        </row>
        <row r="2141">
          <cell r="A2141" t="str">
            <v>922-2125</v>
          </cell>
          <cell r="B2141" t="str">
            <v>PALTE,REAR</v>
          </cell>
          <cell r="C2141">
            <v>1287.5</v>
          </cell>
        </row>
        <row r="2142">
          <cell r="A2142" t="str">
            <v>922-2126</v>
          </cell>
          <cell r="B2142" t="str">
            <v>PANEL,REAR,I/O</v>
          </cell>
          <cell r="C2142">
            <v>3708</v>
          </cell>
        </row>
        <row r="2143">
          <cell r="A2143" t="str">
            <v>922-2127</v>
          </cell>
          <cell r="B2143" t="str">
            <v>CAGE,FAN</v>
          </cell>
          <cell r="C2143">
            <v>154.5</v>
          </cell>
        </row>
        <row r="2144">
          <cell r="A2144" t="str">
            <v>922-2128</v>
          </cell>
          <cell r="B2144" t="str">
            <v>CARD GUIDE,PROCESSOR</v>
          </cell>
          <cell r="C2144">
            <v>257.5</v>
          </cell>
        </row>
        <row r="2145">
          <cell r="A2145" t="str">
            <v>922-2129</v>
          </cell>
          <cell r="B2145" t="str">
            <v>CARRIER,LOGIC BOARD</v>
          </cell>
          <cell r="C2145">
            <v>1802.5</v>
          </cell>
        </row>
        <row r="2146">
          <cell r="A2146" t="str">
            <v>922-2130</v>
          </cell>
          <cell r="B2146" t="str">
            <v>HANDLE,LOGIC MODULE</v>
          </cell>
          <cell r="C2146">
            <v>515</v>
          </cell>
        </row>
        <row r="2147">
          <cell r="A2147" t="str">
            <v>922-2131</v>
          </cell>
          <cell r="B2147" t="str">
            <v>PANEL,REAR</v>
          </cell>
          <cell r="C2147">
            <v>1545</v>
          </cell>
        </row>
        <row r="2148">
          <cell r="A2148" t="str">
            <v>922-2132</v>
          </cell>
          <cell r="B2148" t="str">
            <v>RAIL,GUIDE</v>
          </cell>
          <cell r="C2148">
            <v>618</v>
          </cell>
        </row>
        <row r="2149">
          <cell r="A2149" t="str">
            <v>922-2133</v>
          </cell>
          <cell r="B2149" t="str">
            <v>SLIDE,DRAWER</v>
          </cell>
          <cell r="C2149">
            <v>721</v>
          </cell>
        </row>
        <row r="2150">
          <cell r="A2150" t="str">
            <v>922-2134</v>
          </cell>
          <cell r="B2150" t="str">
            <v>CLIP,GROUND</v>
          </cell>
          <cell r="C2150">
            <v>154.5</v>
          </cell>
        </row>
        <row r="2151">
          <cell r="A2151" t="str">
            <v>922-2135</v>
          </cell>
          <cell r="B2151" t="str">
            <v>SPRING,GROUND</v>
          </cell>
          <cell r="C2151">
            <v>154.5</v>
          </cell>
        </row>
        <row r="2152">
          <cell r="A2152" t="str">
            <v>922-2136</v>
          </cell>
          <cell r="B2152" t="str">
            <v>SHIELD,EMI,POWER COVER</v>
          </cell>
          <cell r="C2152">
            <v>257.5</v>
          </cell>
        </row>
        <row r="2153">
          <cell r="A2153" t="str">
            <v>922-2137</v>
          </cell>
          <cell r="B2153" t="str">
            <v>BRACKET,REAR HARD DRIVES</v>
          </cell>
          <cell r="C2153">
            <v>824</v>
          </cell>
        </row>
        <row r="2154">
          <cell r="A2154" t="str">
            <v>922-2138</v>
          </cell>
          <cell r="B2154" t="str">
            <v>BRACKET,FLOPPY DRIVE</v>
          </cell>
          <cell r="C2154">
            <v>360.5</v>
          </cell>
        </row>
        <row r="2155">
          <cell r="A2155" t="str">
            <v>922-2139</v>
          </cell>
          <cell r="B2155" t="str">
            <v>STANDOFF</v>
          </cell>
          <cell r="C2155">
            <v>257.5</v>
          </cell>
        </row>
        <row r="2156">
          <cell r="A2156" t="str">
            <v>922-2140</v>
          </cell>
          <cell r="B2156" t="str">
            <v>LABEL,FCC,NS500/700</v>
          </cell>
          <cell r="C2156">
            <v>309</v>
          </cell>
        </row>
        <row r="2157">
          <cell r="A2157" t="str">
            <v>922-2141</v>
          </cell>
          <cell r="B2157" t="str">
            <v>NAMEPLATE,PRODUCT ID NS700/150</v>
          </cell>
          <cell r="C2157">
            <v>257.5</v>
          </cell>
        </row>
        <row r="2158">
          <cell r="A2158" t="str">
            <v>922-2142</v>
          </cell>
          <cell r="B2158" t="str">
            <v>FAN ASSEMBLY</v>
          </cell>
          <cell r="C2158">
            <v>2369</v>
          </cell>
        </row>
        <row r="2159">
          <cell r="A2159" t="str">
            <v>922-2143</v>
          </cell>
          <cell r="B2159" t="str">
            <v>BEZEL,FLOPPY DRIVES</v>
          </cell>
          <cell r="C2159">
            <v>669.5</v>
          </cell>
        </row>
        <row r="2160">
          <cell r="A2160" t="str">
            <v>922-2144</v>
          </cell>
          <cell r="B2160" t="str">
            <v>CARRIER,DRIVE</v>
          </cell>
          <cell r="C2160">
            <v>875.5</v>
          </cell>
        </row>
        <row r="2161">
          <cell r="A2161" t="str">
            <v>922-2147</v>
          </cell>
          <cell r="B2161" t="str">
            <v>BEZEL,CD-ROM DRIVE</v>
          </cell>
          <cell r="C2161">
            <v>618</v>
          </cell>
        </row>
        <row r="2162">
          <cell r="A2162" t="str">
            <v>922-2148</v>
          </cell>
          <cell r="B2162" t="str">
            <v>BEZEL,DAT DRIVE</v>
          </cell>
          <cell r="C2162">
            <v>618</v>
          </cell>
        </row>
        <row r="2163">
          <cell r="A2163" t="str">
            <v>922-2150</v>
          </cell>
          <cell r="B2163" t="str">
            <v>LBL,PROD ID,PM7200/100,(PK/10)</v>
          </cell>
          <cell r="C2163">
            <v>257.5</v>
          </cell>
        </row>
        <row r="2164">
          <cell r="A2164" t="str">
            <v>922-2151</v>
          </cell>
          <cell r="B2164" t="str">
            <v>LBL,PROD ID,PM7200/120(PKG/10)</v>
          </cell>
          <cell r="C2164">
            <v>257.5</v>
          </cell>
        </row>
        <row r="2165">
          <cell r="A2165" t="str">
            <v>922-2152</v>
          </cell>
          <cell r="B2165" t="str">
            <v>LBL,PROD ID,PM7600/120(PK/10)</v>
          </cell>
          <cell r="C2165">
            <v>257.5</v>
          </cell>
        </row>
        <row r="2166">
          <cell r="A2166" t="str">
            <v>922-2153</v>
          </cell>
          <cell r="B2166" t="str">
            <v>LBL,PROD ID,PM8500/132,(PK/10)</v>
          </cell>
          <cell r="C2166">
            <v>257.5</v>
          </cell>
        </row>
        <row r="2167">
          <cell r="A2167" t="str">
            <v>922-2154</v>
          </cell>
          <cell r="B2167" t="str">
            <v>LBL,PROD ID,PM9500/150,(PK/10)</v>
          </cell>
          <cell r="C2167">
            <v>257.5</v>
          </cell>
        </row>
        <row r="2168">
          <cell r="A2168" t="str">
            <v>922-2155</v>
          </cell>
          <cell r="B2168" t="str">
            <v>BEZEL,14,AIO</v>
          </cell>
          <cell r="C2168">
            <v>1133</v>
          </cell>
        </row>
        <row r="2169">
          <cell r="A2169" t="str">
            <v>922-2156</v>
          </cell>
          <cell r="B2169" t="str">
            <v>HOUSING,14AIO</v>
          </cell>
          <cell r="C2169">
            <v>1339</v>
          </cell>
        </row>
        <row r="2170">
          <cell r="A2170" t="str">
            <v>922-2157</v>
          </cell>
          <cell r="B2170" t="str">
            <v>SHIELD,EMI,MONITOR,14AIO</v>
          </cell>
          <cell r="C2170">
            <v>257.5</v>
          </cell>
        </row>
        <row r="2171">
          <cell r="A2171" t="str">
            <v>922-2158</v>
          </cell>
          <cell r="B2171" t="str">
            <v>CABLE,ANALOG TO NECK,P501A</v>
          </cell>
          <cell r="C2171">
            <v>257.5</v>
          </cell>
        </row>
        <row r="2172">
          <cell r="A2172" t="str">
            <v>922-2159</v>
          </cell>
          <cell r="B2172" t="str">
            <v>CABLE,ANALOG TO NECK,P502A</v>
          </cell>
          <cell r="C2172">
            <v>257.5</v>
          </cell>
        </row>
        <row r="2173">
          <cell r="A2173" t="str">
            <v>922-2160</v>
          </cell>
          <cell r="B2173" t="str">
            <v>CABLE,PS TO ANA,4W,P804-P104</v>
          </cell>
          <cell r="C2173">
            <v>257.5</v>
          </cell>
        </row>
        <row r="2174">
          <cell r="A2174" t="str">
            <v>922-2163</v>
          </cell>
          <cell r="B2174" t="str">
            <v>CHASSIS,14',AIO</v>
          </cell>
          <cell r="C2174">
            <v>4635</v>
          </cell>
        </row>
        <row r="2175">
          <cell r="A2175" t="str">
            <v>922-2165</v>
          </cell>
          <cell r="B2175" t="str">
            <v>HOUSING,REAR,GRAPHITE</v>
          </cell>
          <cell r="C2175">
            <v>1442</v>
          </cell>
        </row>
        <row r="2176">
          <cell r="A2176" t="str">
            <v>922-2166</v>
          </cell>
          <cell r="B2176" t="str">
            <v>PLUG,R HOUSING,GRAPHITE,PKG/5</v>
          </cell>
          <cell r="C2176">
            <v>257.5</v>
          </cell>
        </row>
        <row r="2177">
          <cell r="A2177" t="str">
            <v>922-2167</v>
          </cell>
          <cell r="B2177" t="str">
            <v>BEZEL,GRAPHITE</v>
          </cell>
          <cell r="C2177">
            <v>721</v>
          </cell>
        </row>
        <row r="2178">
          <cell r="A2178" t="str">
            <v>922-2168</v>
          </cell>
          <cell r="B2178" t="str">
            <v>TILT/SWIVEL BASE,GRAPHITE</v>
          </cell>
          <cell r="C2178">
            <v>978.5</v>
          </cell>
        </row>
        <row r="2179">
          <cell r="A2179" t="str">
            <v>922-2170</v>
          </cell>
          <cell r="B2179" t="str">
            <v>DOOR,FRONT,GRAPHITE</v>
          </cell>
          <cell r="C2179">
            <v>412</v>
          </cell>
        </row>
        <row r="2180">
          <cell r="A2180" t="str">
            <v>922-2172</v>
          </cell>
          <cell r="B2180" t="str">
            <v>LCLTLK ADPTR,CLR SW 2400/2500</v>
          </cell>
          <cell r="C2180">
            <v>2317.5</v>
          </cell>
        </row>
        <row r="2181">
          <cell r="A2181" t="str">
            <v>922-2173</v>
          </cell>
          <cell r="B2181" t="str">
            <v>PLUG,PCI DOOR,GRAPHITE,PKG/5</v>
          </cell>
          <cell r="C2181">
            <v>463.5</v>
          </cell>
        </row>
        <row r="2182">
          <cell r="A2182" t="str">
            <v>922-2174</v>
          </cell>
          <cell r="B2182" t="str">
            <v>PLUG,VIDEO,GRAPHITE,PKG/5</v>
          </cell>
          <cell r="C2182">
            <v>463.5</v>
          </cell>
        </row>
        <row r="2183">
          <cell r="A2183" t="str">
            <v>922-2175</v>
          </cell>
          <cell r="B2183" t="str">
            <v>PLUG,LCPDS,GRAPHITE,PKG/5</v>
          </cell>
          <cell r="C2183">
            <v>463.5</v>
          </cell>
        </row>
        <row r="2184">
          <cell r="A2184" t="str">
            <v>922-2176</v>
          </cell>
          <cell r="B2184" t="str">
            <v>PLUG,COMM SLOT,GRAPHITE,PKG/5</v>
          </cell>
          <cell r="C2184">
            <v>463.5</v>
          </cell>
        </row>
        <row r="2185">
          <cell r="A2185" t="str">
            <v>922-2178</v>
          </cell>
          <cell r="B2185" t="str">
            <v>SHIELD,COMM SLOT PLUG,PKG/5</v>
          </cell>
          <cell r="C2185">
            <v>257.5</v>
          </cell>
        </row>
        <row r="2186">
          <cell r="A2186" t="str">
            <v>922-2179</v>
          </cell>
          <cell r="B2186" t="str">
            <v>SHIELD,VI/CPDS PLUG,PKG/5</v>
          </cell>
          <cell r="C2186">
            <v>257.5</v>
          </cell>
        </row>
        <row r="2187">
          <cell r="A2187" t="str">
            <v>922-2182</v>
          </cell>
          <cell r="B2187" t="str">
            <v>BOARD,FRT PANEL DISPLAY,14AIO</v>
          </cell>
          <cell r="C2187">
            <v>875.5</v>
          </cell>
        </row>
        <row r="2188">
          <cell r="A2188" t="str">
            <v>922-2183</v>
          </cell>
          <cell r="B2188" t="str">
            <v>TRAY,MBTA W/ADJ SIDE GUIDES</v>
          </cell>
          <cell r="C2188">
            <v>1236</v>
          </cell>
        </row>
        <row r="2189">
          <cell r="A2189" t="str">
            <v>922-2184</v>
          </cell>
          <cell r="B2189" t="str">
            <v>SVC,COVER, MULTIPURPOSE</v>
          </cell>
          <cell r="C2189">
            <v>6489</v>
          </cell>
        </row>
        <row r="2190">
          <cell r="A2190" t="str">
            <v>922-2185</v>
          </cell>
          <cell r="B2190" t="str">
            <v>SVC, TOP COVER</v>
          </cell>
          <cell r="C2190">
            <v>2369</v>
          </cell>
        </row>
        <row r="2191">
          <cell r="A2191" t="str">
            <v>922-2187</v>
          </cell>
          <cell r="B2191" t="str">
            <v>CABLE,AUDIO/VIDEO,PCI,DOS CARD</v>
          </cell>
          <cell r="C2191">
            <v>875.5</v>
          </cell>
        </row>
        <row r="2192">
          <cell r="A2192" t="str">
            <v>922-2188</v>
          </cell>
          <cell r="B2192" t="str">
            <v>LABEL,FCCID,1710AV DSPL,PKG/5</v>
          </cell>
          <cell r="C2192">
            <v>566.5</v>
          </cell>
        </row>
        <row r="2193">
          <cell r="A2193" t="str">
            <v>922-2189</v>
          </cell>
          <cell r="B2193" t="str">
            <v>LABEL,FCCID,1710DSPL,PKG/5</v>
          </cell>
          <cell r="C2193">
            <v>566.5</v>
          </cell>
        </row>
        <row r="2194">
          <cell r="A2194" t="str">
            <v>922-2190</v>
          </cell>
          <cell r="B2194" t="str">
            <v>DOOR,I/O,W/PLUG,REV B</v>
          </cell>
          <cell r="C2194">
            <v>257.5</v>
          </cell>
        </row>
        <row r="2195">
          <cell r="A2195" t="str">
            <v>922-2191</v>
          </cell>
          <cell r="B2195" t="str">
            <v>SHEET,TRANS DRUM,LW 12/600</v>
          </cell>
          <cell r="C2195">
            <v>5562</v>
          </cell>
        </row>
        <row r="2196">
          <cell r="A2196" t="str">
            <v>922-2192</v>
          </cell>
          <cell r="B2196" t="str">
            <v>SPING,TRNSFRDRUM SHT,LW 12/600</v>
          </cell>
          <cell r="C2196">
            <v>618</v>
          </cell>
        </row>
        <row r="2197">
          <cell r="A2197" t="str">
            <v>922-2193</v>
          </cell>
          <cell r="B2197" t="str">
            <v>ETHERTALK ADPTR,STYLEWRITER</v>
          </cell>
          <cell r="C2197">
            <v>8806.5</v>
          </cell>
        </row>
        <row r="2198">
          <cell r="A2198" t="str">
            <v>922-2194</v>
          </cell>
          <cell r="B2198" t="str">
            <v>PWR,ADPTR,110V,ETHERTALK SW</v>
          </cell>
          <cell r="C2198">
            <v>669.5</v>
          </cell>
        </row>
        <row r="2199">
          <cell r="A2199" t="str">
            <v>922-2195</v>
          </cell>
          <cell r="B2199" t="str">
            <v>PWR,ADPTR,220-240V,ETHERTLK SW</v>
          </cell>
          <cell r="C2199">
            <v>1905.5</v>
          </cell>
        </row>
        <row r="2200">
          <cell r="A2200" t="str">
            <v>922-2197</v>
          </cell>
          <cell r="B2200" t="str">
            <v>PWR ADPTR,100V,ETHERTALK SW</v>
          </cell>
          <cell r="C2200">
            <v>1184.5</v>
          </cell>
        </row>
        <row r="2201">
          <cell r="A2201" t="str">
            <v>922-2199</v>
          </cell>
          <cell r="B2201" t="str">
            <v>CLUTCH ASSY,(PK/2)</v>
          </cell>
          <cell r="C2201">
            <v>2317.5</v>
          </cell>
        </row>
        <row r="2202">
          <cell r="A2202" t="str">
            <v>922-2200</v>
          </cell>
          <cell r="B2202" t="str">
            <v>SHIELD,TOP,REV B</v>
          </cell>
          <cell r="C2202">
            <v>309</v>
          </cell>
        </row>
        <row r="2203">
          <cell r="A2203" t="str">
            <v>922-2202</v>
          </cell>
          <cell r="B2203" t="str">
            <v>BRKT,CHASSIS,REAR,W/FAN-4 INCH</v>
          </cell>
          <cell r="C2203">
            <v>3399</v>
          </cell>
        </row>
        <row r="2204">
          <cell r="A2204" t="str">
            <v>922-2203</v>
          </cell>
          <cell r="B2204" t="str">
            <v>BRACKET,CHASSIS,REAR</v>
          </cell>
          <cell r="C2204">
            <v>154.5</v>
          </cell>
        </row>
        <row r="2205">
          <cell r="A2205" t="str">
            <v>922-2204</v>
          </cell>
          <cell r="B2205" t="str">
            <v>COVER,TOP,REV B</v>
          </cell>
          <cell r="C2205">
            <v>257.5</v>
          </cell>
        </row>
        <row r="2206">
          <cell r="A2206" t="str">
            <v>922-2205</v>
          </cell>
          <cell r="B2206" t="str">
            <v>PANEL,SIDE,LEFT,REV B</v>
          </cell>
          <cell r="C2206">
            <v>772.5</v>
          </cell>
        </row>
        <row r="2207">
          <cell r="A2207" t="str">
            <v>922-2206</v>
          </cell>
          <cell r="B2207" t="str">
            <v>PANEL,SIDE,RIGHT,REV B</v>
          </cell>
          <cell r="C2207">
            <v>772.5</v>
          </cell>
        </row>
        <row r="2208">
          <cell r="A2208" t="str">
            <v>922-2207</v>
          </cell>
          <cell r="B2208" t="str">
            <v>HANDSET,H.320,ISDN NUBUS,US</v>
          </cell>
          <cell r="C2208">
            <v>1905.5</v>
          </cell>
        </row>
        <row r="2209">
          <cell r="A2209" t="str">
            <v>922-2211</v>
          </cell>
          <cell r="B2209" t="str">
            <v>LABEL,PROD ID,PM5400,PKG/10</v>
          </cell>
          <cell r="C2209">
            <v>257.5</v>
          </cell>
        </row>
        <row r="2210">
          <cell r="A2210" t="str">
            <v>922-2212</v>
          </cell>
          <cell r="B2210" t="str">
            <v>HEAT SINK</v>
          </cell>
          <cell r="C2210">
            <v>875.5</v>
          </cell>
        </row>
        <row r="2211">
          <cell r="A2211" t="str">
            <v>922-2213</v>
          </cell>
          <cell r="B2211" t="str">
            <v>GASKET,SPEAKER</v>
          </cell>
          <cell r="C2211">
            <v>257.5</v>
          </cell>
        </row>
        <row r="2212">
          <cell r="A2212" t="str">
            <v>922-2214</v>
          </cell>
          <cell r="B2212" t="str">
            <v>LBL,PROD ID,WS7250/120 (PK/10)</v>
          </cell>
          <cell r="C2212">
            <v>669.5</v>
          </cell>
        </row>
        <row r="2213">
          <cell r="A2213" t="str">
            <v>922-2215</v>
          </cell>
          <cell r="B2213" t="str">
            <v>CABLE,CD AUDIO,PCI DOS CARD</v>
          </cell>
          <cell r="C2213">
            <v>875.5</v>
          </cell>
        </row>
        <row r="2214">
          <cell r="A2214" t="str">
            <v>922-2216</v>
          </cell>
          <cell r="B2214" t="str">
            <v>CABLE,VIDEO,PCI DOS CARD</v>
          </cell>
          <cell r="C2214">
            <v>875.5</v>
          </cell>
        </row>
        <row r="2215">
          <cell r="A2215" t="str">
            <v>922-2217</v>
          </cell>
          <cell r="B2215" t="str">
            <v>CBL,CDAUDIO,PCIDOS CRD,SNDOUT</v>
          </cell>
          <cell r="C2215">
            <v>875.5</v>
          </cell>
        </row>
        <row r="2216">
          <cell r="A2216" t="str">
            <v>922-2218</v>
          </cell>
          <cell r="B2216" t="str">
            <v>CABLE,CAT 5,TWISTED PAR</v>
          </cell>
          <cell r="C2216">
            <v>721</v>
          </cell>
        </row>
        <row r="2217">
          <cell r="A2217" t="str">
            <v>922-2219</v>
          </cell>
          <cell r="B2217" t="str">
            <v>LBL,PROD ID,WS8550/132(PK/10)</v>
          </cell>
          <cell r="C2217">
            <v>257.5</v>
          </cell>
        </row>
        <row r="2218">
          <cell r="A2218" t="str">
            <v>922-2220</v>
          </cell>
          <cell r="B2218" t="str">
            <v>LINK,DENSITY SENS,CLR LW12/600</v>
          </cell>
          <cell r="C2218">
            <v>515</v>
          </cell>
        </row>
        <row r="2219">
          <cell r="A2219" t="str">
            <v>922-2221</v>
          </cell>
          <cell r="B2219" t="str">
            <v>AXLE,WHEEL</v>
          </cell>
          <cell r="C2219">
            <v>257.5</v>
          </cell>
        </row>
        <row r="2220">
          <cell r="A2220" t="str">
            <v>922-2222</v>
          </cell>
          <cell r="B2220" t="str">
            <v>NAMEPLATE,PRODUCT ID,NS500/132</v>
          </cell>
          <cell r="C2220">
            <v>257.5</v>
          </cell>
        </row>
        <row r="2221">
          <cell r="A2221" t="str">
            <v>922-2223</v>
          </cell>
          <cell r="B2221" t="str">
            <v>FEEDER ASSY,500 SHEET</v>
          </cell>
          <cell r="C2221">
            <v>6540.5</v>
          </cell>
        </row>
        <row r="2222">
          <cell r="A2222" t="str">
            <v>922-2224</v>
          </cell>
          <cell r="B2222" t="str">
            <v>SCREW,SEMS 6-32X.250(PK/10)</v>
          </cell>
          <cell r="C2222">
            <v>257.5</v>
          </cell>
        </row>
        <row r="2223">
          <cell r="A2223" t="str">
            <v>922-2225</v>
          </cell>
          <cell r="B2223" t="str">
            <v>SCREW,MACH,M3.5X45,9PK/10)</v>
          </cell>
          <cell r="C2223">
            <v>257.5</v>
          </cell>
        </row>
        <row r="2224">
          <cell r="A2224" t="str">
            <v>922-2226</v>
          </cell>
          <cell r="B2224" t="str">
            <v>SCREW,TORX,M5X12MM,(PK/10)</v>
          </cell>
          <cell r="C2224">
            <v>257.5</v>
          </cell>
        </row>
        <row r="2225">
          <cell r="A2225" t="str">
            <v>922-2227</v>
          </cell>
          <cell r="B2225" t="str">
            <v>SCREW,M2.5X.45X16MM,(PK/10)</v>
          </cell>
          <cell r="C2225">
            <v>257.5</v>
          </cell>
        </row>
        <row r="2226">
          <cell r="A2226" t="str">
            <v>922-2228</v>
          </cell>
          <cell r="B2226" t="str">
            <v>SCR,STUD,FLUSH,M4X12MM,(PK/10)</v>
          </cell>
          <cell r="C2226">
            <v>257.5</v>
          </cell>
        </row>
        <row r="2227">
          <cell r="A2227" t="str">
            <v>922-2229</v>
          </cell>
          <cell r="B2227" t="str">
            <v>SCREW,MACH,PAN,M3.5X6MM(PK/10)</v>
          </cell>
          <cell r="C2227">
            <v>257.5</v>
          </cell>
        </row>
        <row r="2228">
          <cell r="A2228" t="str">
            <v>922-2230</v>
          </cell>
          <cell r="B2228" t="str">
            <v>SCR,MACH,PAN,M3.5X10MM(PK/10)</v>
          </cell>
          <cell r="C2228">
            <v>206</v>
          </cell>
        </row>
        <row r="2229">
          <cell r="A2229" t="str">
            <v>922-2231</v>
          </cell>
          <cell r="B2229" t="str">
            <v>SCREW,THUMB,(PK/10)</v>
          </cell>
          <cell r="C2229">
            <v>257.5</v>
          </cell>
        </row>
        <row r="2230">
          <cell r="A2230" t="str">
            <v>922-2232</v>
          </cell>
          <cell r="B2230" t="str">
            <v>WASHER,NYLON,FLAT,(PK/10)</v>
          </cell>
          <cell r="C2230">
            <v>257.5</v>
          </cell>
        </row>
        <row r="2231">
          <cell r="A2231" t="str">
            <v>922-2233</v>
          </cell>
          <cell r="B2231" t="str">
            <v>TANK,INK STORAGESHEET</v>
          </cell>
          <cell r="C2231">
            <v>566.5</v>
          </cell>
        </row>
        <row r="2232">
          <cell r="A2232" t="str">
            <v>922-2234</v>
          </cell>
          <cell r="B2232" t="str">
            <v>PLUG,CVRMINI-DIN,GRAPHITE,PK/5</v>
          </cell>
          <cell r="C2232">
            <v>257.5</v>
          </cell>
        </row>
        <row r="2233">
          <cell r="A2233" t="str">
            <v>922-2237</v>
          </cell>
          <cell r="B2233" t="str">
            <v>BDS,FRNT PNL&amp;SND IN,MS15AV-G</v>
          </cell>
          <cell r="C2233">
            <v>2008.5</v>
          </cell>
        </row>
        <row r="2234">
          <cell r="A2234" t="str">
            <v>922-2238</v>
          </cell>
          <cell r="B2234" t="str">
            <v>BOARD,SOUND IN,AV15-G</v>
          </cell>
          <cell r="C2234">
            <v>772.5</v>
          </cell>
        </row>
        <row r="2235">
          <cell r="A2235" t="str">
            <v>922-2239</v>
          </cell>
          <cell r="B2235" t="str">
            <v>COVERS,SPKRS,SET R&amp;L,MS15AV</v>
          </cell>
          <cell r="C2235">
            <v>515</v>
          </cell>
        </row>
        <row r="2236">
          <cell r="A2236" t="str">
            <v>922-2240</v>
          </cell>
          <cell r="B2236" t="str">
            <v>GRILL,SPKR,LEFT,AV 15-G</v>
          </cell>
          <cell r="C2236">
            <v>772.5</v>
          </cell>
        </row>
        <row r="2237">
          <cell r="A2237" t="str">
            <v>922-2241</v>
          </cell>
          <cell r="B2237" t="str">
            <v>CBL,VIDEO,CAPTIVE,MS15AV-G</v>
          </cell>
          <cell r="C2237">
            <v>2369</v>
          </cell>
        </row>
        <row r="2238">
          <cell r="A2238" t="str">
            <v>922-2242</v>
          </cell>
          <cell r="B2238" t="str">
            <v>BASE,TLT/SWVL,AV15-G</v>
          </cell>
          <cell r="C2238">
            <v>1905.5</v>
          </cell>
        </row>
        <row r="2239">
          <cell r="A2239" t="str">
            <v>922-2243</v>
          </cell>
          <cell r="B2239" t="str">
            <v>COVER,CNTRL PANEL,MS15AV DSPL</v>
          </cell>
          <cell r="C2239">
            <v>515</v>
          </cell>
        </row>
        <row r="2240">
          <cell r="A2240" t="str">
            <v>922-2244</v>
          </cell>
          <cell r="B2240" t="str">
            <v>HOUSING,REAR,MS15AV DSPL</v>
          </cell>
          <cell r="C2240">
            <v>2008.5</v>
          </cell>
        </row>
        <row r="2241">
          <cell r="A2241" t="str">
            <v>922-2245</v>
          </cell>
          <cell r="B2241" t="str">
            <v>SPEAKER,MS15AV DSPL</v>
          </cell>
          <cell r="C2241">
            <v>875.5</v>
          </cell>
        </row>
        <row r="2242">
          <cell r="A2242" t="str">
            <v>922-2249</v>
          </cell>
          <cell r="B2242" t="str">
            <v>CABLE,RAID,68 PIN</v>
          </cell>
          <cell r="C2242">
            <v>2317.5</v>
          </cell>
        </row>
        <row r="2243">
          <cell r="A2243" t="str">
            <v>922-2250</v>
          </cell>
          <cell r="B2243" t="str">
            <v>CABLE,RAID,26 PIN</v>
          </cell>
          <cell r="C2243">
            <v>669.5</v>
          </cell>
        </row>
        <row r="2244">
          <cell r="A2244" t="str">
            <v>922-2251</v>
          </cell>
          <cell r="B2244" t="str">
            <v>CABLE RAID,68-68 PIN</v>
          </cell>
          <cell r="C2244">
            <v>4171.5</v>
          </cell>
        </row>
        <row r="2245">
          <cell r="A2245" t="str">
            <v>922-2253</v>
          </cell>
          <cell r="B2245" t="str">
            <v>BRACKET,HARD DRIVES</v>
          </cell>
          <cell r="C2245">
            <v>4635</v>
          </cell>
        </row>
        <row r="2246">
          <cell r="A2246" t="str">
            <v>922-2254</v>
          </cell>
          <cell r="B2246" t="str">
            <v>CABLE,SCSI</v>
          </cell>
          <cell r="C2246">
            <v>875.5</v>
          </cell>
        </row>
        <row r="2247">
          <cell r="A2247" t="str">
            <v>922-2255</v>
          </cell>
          <cell r="B2247" t="str">
            <v>BD,VIDEO,MLTSCN 14,220V</v>
          </cell>
          <cell r="C2247">
            <v>1081.5</v>
          </cell>
        </row>
        <row r="2248">
          <cell r="A2248" t="str">
            <v>922-2257</v>
          </cell>
          <cell r="B2248" t="str">
            <v>FUSE,MLTSCN14(110V),PKG/5</v>
          </cell>
          <cell r="C2248">
            <v>721</v>
          </cell>
        </row>
        <row r="2249">
          <cell r="A2249" t="str">
            <v>922-2258</v>
          </cell>
          <cell r="B2249" t="str">
            <v>FUSE,MLTSCN 14(220V),PKG/5</v>
          </cell>
          <cell r="C2249">
            <v>721</v>
          </cell>
        </row>
        <row r="2250">
          <cell r="A2250" t="str">
            <v>922-2260</v>
          </cell>
          <cell r="B2250" t="str">
            <v>APPLIQUE,TRACKPAD,PB500(PK/5)</v>
          </cell>
          <cell r="C2250">
            <v>566.5</v>
          </cell>
        </row>
        <row r="2251">
          <cell r="A2251" t="str">
            <v>922-2261</v>
          </cell>
          <cell r="B2251" t="str">
            <v>APLIQUE,TRKPD,PB5300 2300(PK5)</v>
          </cell>
          <cell r="C2251">
            <v>309</v>
          </cell>
        </row>
        <row r="2252">
          <cell r="A2252" t="str">
            <v>922-2262</v>
          </cell>
          <cell r="B2252" t="str">
            <v>BD ASSY,ADB,APLVSN 1710 DSPL</v>
          </cell>
          <cell r="C2252">
            <v>1081.5</v>
          </cell>
        </row>
        <row r="2253">
          <cell r="A2253" t="str">
            <v>922-2263</v>
          </cell>
          <cell r="B2253" t="str">
            <v>BRKT,SIDE,LEFT,MS1705 DSPL</v>
          </cell>
          <cell r="C2253">
            <v>257.5</v>
          </cell>
        </row>
        <row r="2254">
          <cell r="A2254" t="str">
            <v>922-2264</v>
          </cell>
          <cell r="B2254" t="str">
            <v>BRKT,SIDE,RIGHT,MS1705 DSPL</v>
          </cell>
          <cell r="C2254">
            <v>257.5</v>
          </cell>
        </row>
        <row r="2255">
          <cell r="A2255" t="str">
            <v>922-2266</v>
          </cell>
          <cell r="B2255" t="str">
            <v>CBL,INTMD/ADB BD,APLVSN 1710</v>
          </cell>
          <cell r="C2255">
            <v>154.5</v>
          </cell>
        </row>
        <row r="2256">
          <cell r="A2256" t="str">
            <v>922-2268</v>
          </cell>
          <cell r="B2256" t="str">
            <v>LBL,PROD ID,P5260,PKG/10</v>
          </cell>
          <cell r="C2256">
            <v>257.5</v>
          </cell>
        </row>
        <row r="2257">
          <cell r="A2257" t="str">
            <v>922-2269</v>
          </cell>
          <cell r="B2257" t="str">
            <v>INSULATOR,LCD DISPLAY</v>
          </cell>
          <cell r="C2257">
            <v>257.5</v>
          </cell>
        </row>
        <row r="2258">
          <cell r="A2258" t="str">
            <v>922-2272</v>
          </cell>
          <cell r="B2258" t="str">
            <v>CHASSIS,METAL,6400</v>
          </cell>
          <cell r="C2258">
            <v>10300</v>
          </cell>
        </row>
        <row r="2259">
          <cell r="A2259" t="str">
            <v>922-2273</v>
          </cell>
          <cell r="B2259" t="str">
            <v>FENCE,MLB,6400</v>
          </cell>
          <cell r="C2259">
            <v>772.5</v>
          </cell>
        </row>
        <row r="2260">
          <cell r="A2260" t="str">
            <v>922-2274</v>
          </cell>
          <cell r="B2260" t="str">
            <v>COVER,TOP,6400</v>
          </cell>
          <cell r="C2260">
            <v>1339</v>
          </cell>
        </row>
        <row r="2261">
          <cell r="A2261" t="str">
            <v>922-2275</v>
          </cell>
          <cell r="B2261" t="str">
            <v>BEZEL,FRONT,6400</v>
          </cell>
          <cell r="C2261">
            <v>618</v>
          </cell>
        </row>
        <row r="2262">
          <cell r="A2262" t="str">
            <v>922-2276</v>
          </cell>
          <cell r="B2262" t="str">
            <v>COVER,EXPANSION,FRONT,6400</v>
          </cell>
          <cell r="C2262">
            <v>309</v>
          </cell>
        </row>
        <row r="2263">
          <cell r="A2263" t="str">
            <v>922-2277</v>
          </cell>
          <cell r="B2263" t="str">
            <v>PANEL,LEFT</v>
          </cell>
          <cell r="C2263">
            <v>309</v>
          </cell>
        </row>
        <row r="2264">
          <cell r="A2264" t="str">
            <v>922-2278</v>
          </cell>
          <cell r="B2264" t="str">
            <v>PANEL,RIGHT</v>
          </cell>
          <cell r="C2264">
            <v>309</v>
          </cell>
        </row>
        <row r="2265">
          <cell r="A2265" t="str">
            <v>922-2279</v>
          </cell>
          <cell r="B2265" t="str">
            <v>PANEL,REAR,6400</v>
          </cell>
          <cell r="C2265">
            <v>309</v>
          </cell>
        </row>
        <row r="2266">
          <cell r="A2266" t="str">
            <v>922-2281</v>
          </cell>
          <cell r="B2266" t="str">
            <v>SNAP,FRONT,BEZEL,6400,PKG/5</v>
          </cell>
          <cell r="C2266">
            <v>154.5</v>
          </cell>
        </row>
        <row r="2267">
          <cell r="A2267" t="str">
            <v>922-2282</v>
          </cell>
          <cell r="B2267" t="str">
            <v>FEET,PLASTIC,6400,PKG/4</v>
          </cell>
          <cell r="C2267">
            <v>566.5</v>
          </cell>
        </row>
        <row r="2268">
          <cell r="A2268" t="str">
            <v>922-2283</v>
          </cell>
          <cell r="B2268" t="str">
            <v>ADPTR,MLTSCN SUPPORT</v>
          </cell>
          <cell r="C2268">
            <v>515</v>
          </cell>
        </row>
        <row r="2269">
          <cell r="A2269" t="str">
            <v>922-2285</v>
          </cell>
          <cell r="B2269" t="str">
            <v>TRAY,FACEUP CATCH,LW12/640</v>
          </cell>
          <cell r="C2269">
            <v>5562</v>
          </cell>
        </row>
        <row r="2270">
          <cell r="A2270" t="str">
            <v>922-2286</v>
          </cell>
          <cell r="B2270" t="str">
            <v>CASS,ENVELOPE FEED,LW12/640</v>
          </cell>
          <cell r="C2270">
            <v>2317.5</v>
          </cell>
        </row>
        <row r="2271">
          <cell r="A2271" t="str">
            <v>922-2287</v>
          </cell>
          <cell r="B2271" t="str">
            <v>LBL,PROD ID,P6290,PKG/10</v>
          </cell>
          <cell r="C2271">
            <v>257.5</v>
          </cell>
        </row>
        <row r="2272">
          <cell r="A2272" t="str">
            <v>922-2290</v>
          </cell>
          <cell r="B2272" t="str">
            <v>CABLE,PCI,H.320,QTC,SAT</v>
          </cell>
          <cell r="C2272">
            <v>515</v>
          </cell>
        </row>
        <row r="2273">
          <cell r="A2273" t="str">
            <v>922-2292</v>
          </cell>
          <cell r="B2273" t="str">
            <v>BOARD,PCI CARD,R/ANGLE ADAPT</v>
          </cell>
          <cell r="C2273">
            <v>1648</v>
          </cell>
        </row>
        <row r="2274">
          <cell r="A2274" t="str">
            <v>922-2294</v>
          </cell>
          <cell r="B2274" t="str">
            <v>SPEAKER,BOX</v>
          </cell>
          <cell r="C2274">
            <v>566.5</v>
          </cell>
        </row>
        <row r="2275">
          <cell r="A2275" t="str">
            <v>922-2295</v>
          </cell>
          <cell r="B2275" t="str">
            <v>LBL,PROD ID,P6320,PKG/10</v>
          </cell>
          <cell r="C2275">
            <v>257.5</v>
          </cell>
        </row>
        <row r="2276">
          <cell r="A2276" t="str">
            <v>922-2296</v>
          </cell>
          <cell r="B2276" t="str">
            <v>MOTOR,DRIVE,SCNNR 1200/27</v>
          </cell>
          <cell r="C2276">
            <v>1854</v>
          </cell>
        </row>
        <row r="2277">
          <cell r="A2277" t="str">
            <v>922-2298</v>
          </cell>
          <cell r="B2277" t="str">
            <v>RLLR,TRNS,W/ORING 24/2500</v>
          </cell>
          <cell r="C2277">
            <v>515</v>
          </cell>
        </row>
        <row r="2278">
          <cell r="A2278" t="str">
            <v>922-2299</v>
          </cell>
          <cell r="B2278" t="str">
            <v>SCR,M3.5X0.6X8MM,PKG/10</v>
          </cell>
          <cell r="C2278">
            <v>154.5</v>
          </cell>
        </row>
        <row r="2279">
          <cell r="A2279" t="str">
            <v>922-2300</v>
          </cell>
          <cell r="B2279" t="str">
            <v>SCR,CUSTOM,M6X1.0X25MM,PKG/10</v>
          </cell>
          <cell r="C2279">
            <v>257.5</v>
          </cell>
        </row>
        <row r="2280">
          <cell r="A2280" t="str">
            <v>922-2302</v>
          </cell>
          <cell r="B2280" t="str">
            <v>SCREW,TAP 4-40X.250,PKG/10</v>
          </cell>
          <cell r="C2280">
            <v>257.5</v>
          </cell>
        </row>
        <row r="2281">
          <cell r="A2281" t="str">
            <v>922-2303</v>
          </cell>
          <cell r="B2281" t="str">
            <v>SCREW,SHLDR,6-32X1.5,PKG/10</v>
          </cell>
          <cell r="C2281">
            <v>257.5</v>
          </cell>
        </row>
        <row r="2282">
          <cell r="A2282" t="str">
            <v>922-2306</v>
          </cell>
          <cell r="B2282" t="str">
            <v>LABEL,PRODUCT ID,P5420,PKG/10</v>
          </cell>
          <cell r="C2282">
            <v>257.5</v>
          </cell>
        </row>
        <row r="2283">
          <cell r="A2283" t="str">
            <v>922-2307</v>
          </cell>
          <cell r="B2283" t="str">
            <v>LBL,PROD ID,PERFORMA 5400,PK10</v>
          </cell>
          <cell r="C2283">
            <v>257.5</v>
          </cell>
        </row>
        <row r="2284">
          <cell r="A2284" t="str">
            <v>922-2311</v>
          </cell>
          <cell r="B2284" t="str">
            <v>CBL,ASSY,QTC,ISDN,13 FT</v>
          </cell>
          <cell r="C2284">
            <v>721</v>
          </cell>
        </row>
        <row r="2285">
          <cell r="A2285" t="str">
            <v>922-2312</v>
          </cell>
          <cell r="B2285" t="str">
            <v>ADAPTER,PHONE,NT-1</v>
          </cell>
          <cell r="C2285">
            <v>10609</v>
          </cell>
        </row>
        <row r="2286">
          <cell r="A2286" t="str">
            <v>922-2313</v>
          </cell>
          <cell r="B2286" t="str">
            <v>CLIP,EMI,PROCESSOR CARD</v>
          </cell>
          <cell r="C2286">
            <v>154.5</v>
          </cell>
        </row>
        <row r="2287">
          <cell r="A2287" t="str">
            <v>922-2314</v>
          </cell>
          <cell r="B2287" t="str">
            <v>FENCE,SUBASSY,MLB</v>
          </cell>
          <cell r="C2287">
            <v>412</v>
          </cell>
        </row>
        <row r="2288">
          <cell r="A2288" t="str">
            <v>922-2315</v>
          </cell>
          <cell r="B2288" t="str">
            <v>I/O DOOR/TUN,SUBASSY</v>
          </cell>
          <cell r="C2288">
            <v>360.5</v>
          </cell>
        </row>
        <row r="2289">
          <cell r="A2289" t="str">
            <v>922-2321</v>
          </cell>
          <cell r="B2289" t="str">
            <v>CBL ASSY,FM TWIN LEAD DIPOLE,F</v>
          </cell>
          <cell r="C2289">
            <v>309</v>
          </cell>
        </row>
        <row r="2290">
          <cell r="A2290" t="str">
            <v>922-2322</v>
          </cell>
          <cell r="B2290" t="str">
            <v>CABLE,SCSI SELECT,QUANTUM</v>
          </cell>
          <cell r="C2290">
            <v>2369</v>
          </cell>
        </row>
        <row r="2291">
          <cell r="A2291" t="str">
            <v>922-2323</v>
          </cell>
          <cell r="B2291" t="str">
            <v>SHIELD,PCI PLUG,PKG/5</v>
          </cell>
          <cell r="C2291">
            <v>257.5</v>
          </cell>
        </row>
        <row r="2292">
          <cell r="A2292" t="str">
            <v>922-2324</v>
          </cell>
          <cell r="B2292" t="str">
            <v>CABLE,KYBD,APL,GRAPHITE,JP</v>
          </cell>
          <cell r="C2292">
            <v>309</v>
          </cell>
        </row>
        <row r="2293">
          <cell r="A2293" t="str">
            <v>922-2328</v>
          </cell>
          <cell r="B2293" t="str">
            <v>MOUSE,ADB,GRAPHITE</v>
          </cell>
          <cell r="C2293">
            <v>3038.5</v>
          </cell>
        </row>
        <row r="2294">
          <cell r="A2294" t="str">
            <v>922-2329</v>
          </cell>
          <cell r="B2294" t="str">
            <v>FENCE KT,10-BASE-T,E'NET,CS,TP</v>
          </cell>
          <cell r="C2294">
            <v>5098.5</v>
          </cell>
        </row>
        <row r="2295">
          <cell r="A2295" t="str">
            <v>922-2356</v>
          </cell>
          <cell r="B2295" t="str">
            <v>CONDUCTIVE TAPE,1 YARD ROLL</v>
          </cell>
          <cell r="C2295">
            <v>618</v>
          </cell>
        </row>
        <row r="2296">
          <cell r="A2296" t="str">
            <v>922-2357</v>
          </cell>
          <cell r="B2296" t="str">
            <v>SVC,CABLE,5XXX,RGB,INTL</v>
          </cell>
          <cell r="C2296">
            <v>463.5</v>
          </cell>
        </row>
        <row r="2297">
          <cell r="A2297" t="str">
            <v>922-2358</v>
          </cell>
          <cell r="B2297" t="str">
            <v>PLUG,MINI-DIN,INT MODEM,PKG/5</v>
          </cell>
          <cell r="C2297">
            <v>566.5</v>
          </cell>
        </row>
        <row r="2298">
          <cell r="A2298" t="str">
            <v>922-2361</v>
          </cell>
          <cell r="B2298" t="str">
            <v>SHIELD,EMI GASKET</v>
          </cell>
          <cell r="C2298">
            <v>257.5</v>
          </cell>
        </row>
        <row r="2299">
          <cell r="A2299" t="str">
            <v>922-2366</v>
          </cell>
          <cell r="B2299" t="str">
            <v>BRACKET,SUPPORT,PCI</v>
          </cell>
          <cell r="C2299">
            <v>257.5</v>
          </cell>
        </row>
        <row r="2300">
          <cell r="A2300" t="str">
            <v>922-2367</v>
          </cell>
          <cell r="B2300" t="str">
            <v>KNOB,VOL,SUBWOOFER,(PK/2)</v>
          </cell>
          <cell r="C2300">
            <v>515</v>
          </cell>
        </row>
        <row r="2301">
          <cell r="A2301" t="str">
            <v>922-2369</v>
          </cell>
          <cell r="B2301" t="str">
            <v>SHIELD,EMI GASKET,BOTTOM</v>
          </cell>
          <cell r="C2301">
            <v>154.5</v>
          </cell>
        </row>
        <row r="2302">
          <cell r="A2302" t="str">
            <v>922-2371</v>
          </cell>
          <cell r="B2302" t="str">
            <v>PCB,RT ANG ADAPT,2 SLOT,PCI</v>
          </cell>
          <cell r="C2302">
            <v>1184.5</v>
          </cell>
        </row>
        <row r="2303">
          <cell r="A2303" t="str">
            <v>922-2372</v>
          </cell>
          <cell r="B2303" t="str">
            <v>BRACKET,EXP ASSEMBLY</v>
          </cell>
          <cell r="C2303">
            <v>1699.5</v>
          </cell>
        </row>
        <row r="2304">
          <cell r="A2304" t="str">
            <v>922-2373</v>
          </cell>
          <cell r="B2304" t="str">
            <v>HATCH,EXP,ASSY</v>
          </cell>
          <cell r="C2304">
            <v>824</v>
          </cell>
        </row>
        <row r="2305">
          <cell r="A2305" t="str">
            <v>922-2376</v>
          </cell>
          <cell r="B2305" t="str">
            <v>#CBL,ASSY,20 POS,FUJI CARD</v>
          </cell>
          <cell r="C2305">
            <v>309</v>
          </cell>
        </row>
        <row r="2306">
          <cell r="A2306" t="str">
            <v>922-2383</v>
          </cell>
          <cell r="B2306" t="str">
            <v>#CBL,PCBA,FLEX CIRCUIT,LCD</v>
          </cell>
          <cell r="C2306">
            <v>1905.5</v>
          </cell>
        </row>
        <row r="2307">
          <cell r="A2307" t="str">
            <v>922-2384</v>
          </cell>
          <cell r="B2307" t="str">
            <v>SPEAKER ASSY,SUBWOOFER</v>
          </cell>
          <cell r="C2307">
            <v>3502</v>
          </cell>
        </row>
        <row r="2308">
          <cell r="A2308" t="str">
            <v>922-2385</v>
          </cell>
          <cell r="B2308" t="str">
            <v>NAMEPLT,MACINTOSH,PB1400,PK/10</v>
          </cell>
          <cell r="C2308">
            <v>154.5</v>
          </cell>
        </row>
        <row r="2309">
          <cell r="A2309" t="str">
            <v>922-2386</v>
          </cell>
          <cell r="B2309" t="str">
            <v>NAMEPLATE,PB1400C,PKG/3</v>
          </cell>
          <cell r="C2309">
            <v>257.5</v>
          </cell>
        </row>
        <row r="2310">
          <cell r="A2310" t="str">
            <v>922-2387</v>
          </cell>
          <cell r="B2310" t="str">
            <v>NAMEPLATE,PB1400CS,PKG/3</v>
          </cell>
          <cell r="C2310">
            <v>257.5</v>
          </cell>
        </row>
        <row r="2311">
          <cell r="A2311" t="str">
            <v>922-2388</v>
          </cell>
          <cell r="B2311" t="str">
            <v>FENCE,MLB SUBASSY,GRAPHITE</v>
          </cell>
          <cell r="C2311">
            <v>515</v>
          </cell>
        </row>
        <row r="2312">
          <cell r="A2312" t="str">
            <v>922-2389</v>
          </cell>
          <cell r="B2312" t="str">
            <v>DOOR,I/O,GRAPHITE</v>
          </cell>
          <cell r="C2312">
            <v>412</v>
          </cell>
        </row>
        <row r="2313">
          <cell r="A2313" t="str">
            <v>922-2392</v>
          </cell>
          <cell r="B2313" t="str">
            <v>LBL,PRODID,P6400,180MHZ,PKG/10</v>
          </cell>
          <cell r="C2313">
            <v>257.5</v>
          </cell>
        </row>
        <row r="2314">
          <cell r="A2314" t="str">
            <v>922-2393</v>
          </cell>
          <cell r="B2314" t="str">
            <v>LBL,PRD ID,P6400,200MHZ,PKG/10</v>
          </cell>
          <cell r="C2314">
            <v>257.5</v>
          </cell>
        </row>
        <row r="2315">
          <cell r="A2315" t="str">
            <v>922-2395</v>
          </cell>
          <cell r="B2315" t="str">
            <v>LBL,VID APPLE-LOGO(PKG/100)</v>
          </cell>
          <cell r="C2315">
            <v>1802.5</v>
          </cell>
        </row>
        <row r="2316">
          <cell r="A2316" t="str">
            <v>922-2396</v>
          </cell>
          <cell r="B2316" t="str">
            <v>LBL,REA APPLE-LOGO(PK/100)</v>
          </cell>
          <cell r="C2316">
            <v>1802.5</v>
          </cell>
        </row>
        <row r="2317">
          <cell r="A2317" t="str">
            <v>922-2397</v>
          </cell>
          <cell r="B2317" t="str">
            <v>SIMM,DRAM,4MB,80NS,72PIN EDU</v>
          </cell>
          <cell r="C2317">
            <v>2781</v>
          </cell>
        </row>
        <row r="2318">
          <cell r="A2318" t="str">
            <v>922-2398</v>
          </cell>
          <cell r="B2318" t="str">
            <v>KEYBOARD,ASSY,EMATE 300</v>
          </cell>
          <cell r="C2318">
            <v>2884</v>
          </cell>
        </row>
        <row r="2319">
          <cell r="A2319" t="str">
            <v>922-2400</v>
          </cell>
          <cell r="B2319" t="str">
            <v>LBL,PRD ID,P5320 CD,PKG/10</v>
          </cell>
          <cell r="C2319">
            <v>309</v>
          </cell>
        </row>
        <row r="2320">
          <cell r="A2320" t="str">
            <v>922-2401</v>
          </cell>
          <cell r="B2320" t="str">
            <v>#LABEL,REA REPAIR,PKG/10</v>
          </cell>
          <cell r="C2320">
            <v>309</v>
          </cell>
        </row>
        <row r="2321">
          <cell r="A2321" t="str">
            <v>922-2402</v>
          </cell>
          <cell r="B2321" t="str">
            <v>LBL,PROD ID,PM5260/120,PKG/10</v>
          </cell>
          <cell r="C2321">
            <v>257.5</v>
          </cell>
        </row>
        <row r="2322">
          <cell r="A2322" t="str">
            <v>922-2403</v>
          </cell>
          <cell r="B2322" t="str">
            <v>CAP,BATTERY,PB1400,PKG/5</v>
          </cell>
          <cell r="C2322">
            <v>566.5</v>
          </cell>
        </row>
        <row r="2323">
          <cell r="A2323" t="str">
            <v>922-2404</v>
          </cell>
          <cell r="B2323" t="str">
            <v>CBL,DISPLAY,TFT,PB1400</v>
          </cell>
          <cell r="C2323">
            <v>875.5</v>
          </cell>
        </row>
        <row r="2324">
          <cell r="A2324" t="str">
            <v>922-2405</v>
          </cell>
          <cell r="B2324" t="str">
            <v>CABLE,INVERTER,PB1400</v>
          </cell>
          <cell r="C2324">
            <v>515</v>
          </cell>
        </row>
        <row r="2325">
          <cell r="A2325" t="str">
            <v>922-2407</v>
          </cell>
          <cell r="B2325" t="str">
            <v>BRKT,CLUTCH,LT,PB1400,PKG/10</v>
          </cell>
          <cell r="C2325">
            <v>772.5</v>
          </cell>
        </row>
        <row r="2326">
          <cell r="A2326" t="str">
            <v>922-2408</v>
          </cell>
          <cell r="B2326" t="str">
            <v>BRKT,CLUTCH,RT,PB1400,PKG/10</v>
          </cell>
          <cell r="C2326">
            <v>772.5</v>
          </cell>
        </row>
        <row r="2327">
          <cell r="A2327" t="str">
            <v>922-2409</v>
          </cell>
          <cell r="B2327" t="str">
            <v>BUMPER,RUBBER,PB1400,PKG/10</v>
          </cell>
          <cell r="C2327">
            <v>257.5</v>
          </cell>
        </row>
        <row r="2328">
          <cell r="A2328" t="str">
            <v>922-2410</v>
          </cell>
          <cell r="B2328" t="str">
            <v>DOOR,I/O,PB1400</v>
          </cell>
          <cell r="C2328">
            <v>257.5</v>
          </cell>
        </row>
        <row r="2329">
          <cell r="A2329" t="str">
            <v>922-2411</v>
          </cell>
          <cell r="B2329" t="str">
            <v>WINDOW,I/R,PB1400,PKG/5</v>
          </cell>
          <cell r="C2329">
            <v>257.5</v>
          </cell>
        </row>
        <row r="2330">
          <cell r="A2330" t="str">
            <v>922-2412</v>
          </cell>
          <cell r="B2330" t="str">
            <v>CVT,HINGE,MIDDLE,PB1400,PKG/5</v>
          </cell>
          <cell r="C2330">
            <v>257.5</v>
          </cell>
        </row>
        <row r="2331">
          <cell r="A2331" t="str">
            <v>922-2413</v>
          </cell>
          <cell r="B2331" t="str">
            <v>CVT,CLUTCH,END,PB1400,PKG/5</v>
          </cell>
          <cell r="C2331">
            <v>257.5</v>
          </cell>
        </row>
        <row r="2332">
          <cell r="A2332" t="str">
            <v>922-2414</v>
          </cell>
          <cell r="B2332" t="str">
            <v>RETAINER,SPEAKER,PB1400,PKG/5</v>
          </cell>
          <cell r="C2332">
            <v>309</v>
          </cell>
        </row>
        <row r="2333">
          <cell r="A2333" t="str">
            <v>922-2415</v>
          </cell>
          <cell r="B2333" t="str">
            <v>FEET,RUB,BLK,SBWFR,PKG/25</v>
          </cell>
          <cell r="C2333">
            <v>257.5</v>
          </cell>
        </row>
        <row r="2334">
          <cell r="A2334" t="str">
            <v>922-2416</v>
          </cell>
          <cell r="B2334" t="str">
            <v>LBL,PROD ID,PM7600/132(PKG/10)</v>
          </cell>
          <cell r="C2334">
            <v>669.5</v>
          </cell>
        </row>
        <row r="2335">
          <cell r="A2335" t="str">
            <v>922-2418</v>
          </cell>
          <cell r="B2335" t="str">
            <v>SVC,LBL,PRODID,PM9500/200,PK10</v>
          </cell>
          <cell r="C2335">
            <v>669.5</v>
          </cell>
        </row>
        <row r="2336">
          <cell r="A2336" t="str">
            <v>922-2419</v>
          </cell>
          <cell r="B2336" t="str">
            <v>LBL,PROD ID,PM9500/180MP(PK/10</v>
          </cell>
          <cell r="C2336">
            <v>669.5</v>
          </cell>
        </row>
        <row r="2337">
          <cell r="A2337" t="str">
            <v>922-2422</v>
          </cell>
          <cell r="B2337" t="str">
            <v>CABLE,HD,PB1400</v>
          </cell>
          <cell r="C2337">
            <v>875.5</v>
          </cell>
        </row>
        <row r="2338">
          <cell r="A2338" t="str">
            <v>922-2423</v>
          </cell>
          <cell r="B2338" t="str">
            <v>CABLE,FLEX,TRACKPAD,PB1400</v>
          </cell>
          <cell r="C2338">
            <v>566.5</v>
          </cell>
        </row>
        <row r="2339">
          <cell r="A2339" t="str">
            <v>922-2424</v>
          </cell>
          <cell r="B2339" t="str">
            <v>CLUTCH,PB1400/PKG/5</v>
          </cell>
          <cell r="C2339">
            <v>206</v>
          </cell>
        </row>
        <row r="2340">
          <cell r="A2340" t="str">
            <v>922-2425</v>
          </cell>
          <cell r="B2340" t="str">
            <v>BOARD,PCMCIA EJECT,PB1400</v>
          </cell>
          <cell r="C2340">
            <v>257.5</v>
          </cell>
        </row>
        <row r="2341">
          <cell r="A2341" t="str">
            <v>922-2426</v>
          </cell>
          <cell r="B2341" t="str">
            <v>SHIELDING,HD,PB1400</v>
          </cell>
          <cell r="C2341">
            <v>154.5</v>
          </cell>
        </row>
        <row r="2342">
          <cell r="A2342" t="str">
            <v>922-2427</v>
          </cell>
          <cell r="B2342" t="str">
            <v>SPEAKER,PB1400</v>
          </cell>
          <cell r="C2342">
            <v>257.5</v>
          </cell>
        </row>
        <row r="2343">
          <cell r="A2343" t="str">
            <v>922-2428</v>
          </cell>
          <cell r="B2343" t="str">
            <v>CVR,BATTERYBACKUP,PB1400,PKG/5</v>
          </cell>
          <cell r="C2343">
            <v>257.5</v>
          </cell>
        </row>
        <row r="2344">
          <cell r="A2344" t="str">
            <v>922-2429</v>
          </cell>
          <cell r="B2344" t="str">
            <v>BATTERY,BACKUP,PB1400</v>
          </cell>
          <cell r="C2344">
            <v>566.5</v>
          </cell>
        </row>
        <row r="2345">
          <cell r="A2345" t="str">
            <v>922-2431</v>
          </cell>
          <cell r="B2345" t="str">
            <v># SPEAKER,ASSY,BOSE,L/R</v>
          </cell>
          <cell r="C2345">
            <v>2266</v>
          </cell>
        </row>
        <row r="2346">
          <cell r="A2346" t="str">
            <v>922-2432</v>
          </cell>
          <cell r="B2346" t="str">
            <v>BEZEL,MS15AV DISPLAY</v>
          </cell>
          <cell r="C2346">
            <v>1081.5</v>
          </cell>
        </row>
        <row r="2347">
          <cell r="A2347" t="str">
            <v>922-2433</v>
          </cell>
          <cell r="B2347" t="str">
            <v>ASSY,PWR BTTN/SPRNG,MS15AV</v>
          </cell>
          <cell r="C2347">
            <v>257.5</v>
          </cell>
        </row>
        <row r="2348">
          <cell r="A2348" t="str">
            <v>922-2438</v>
          </cell>
          <cell r="B2348" t="str">
            <v>LABEL,FCC ID,MS AV15-G,PKG/5</v>
          </cell>
          <cell r="C2348">
            <v>257.5</v>
          </cell>
        </row>
        <row r="2349">
          <cell r="A2349" t="str">
            <v>922-2439</v>
          </cell>
          <cell r="B2349" t="str">
            <v>DOOR,I/O,W.PCI HOLE</v>
          </cell>
          <cell r="C2349">
            <v>515</v>
          </cell>
        </row>
        <row r="2350">
          <cell r="A2350" t="str">
            <v>922-2440</v>
          </cell>
          <cell r="B2350" t="str">
            <v>GASKET,SPKR GRILL,MS15AV,PK/10</v>
          </cell>
          <cell r="C2350">
            <v>257.5</v>
          </cell>
        </row>
        <row r="2351">
          <cell r="A2351" t="str">
            <v>922-2441</v>
          </cell>
          <cell r="B2351" t="str">
            <v>FENCE,CSII,AAUI CARD,PKG/2</v>
          </cell>
          <cell r="C2351">
            <v>412</v>
          </cell>
        </row>
        <row r="2352">
          <cell r="A2352" t="str">
            <v>922-2442</v>
          </cell>
          <cell r="B2352" t="str">
            <v>KNOBS,ADJUST,MS15AV-G</v>
          </cell>
          <cell r="C2352">
            <v>257.5</v>
          </cell>
        </row>
        <row r="2353">
          <cell r="A2353" t="str">
            <v>922-2447</v>
          </cell>
          <cell r="B2353" t="str">
            <v>SHIELD,I/O BD,LW12/640PS</v>
          </cell>
          <cell r="C2353">
            <v>463.5</v>
          </cell>
        </row>
        <row r="2354">
          <cell r="A2354" t="str">
            <v>922-2448</v>
          </cell>
          <cell r="B2354" t="str">
            <v>MYLAR SHT,PWR BD,LW12/640PS</v>
          </cell>
          <cell r="C2354">
            <v>257.5</v>
          </cell>
        </row>
        <row r="2355">
          <cell r="A2355" t="str">
            <v>922-2449</v>
          </cell>
          <cell r="B2355" t="str">
            <v>TRAY,DUPLEX JAM,LW12/640PS</v>
          </cell>
          <cell r="C2355">
            <v>1905.5</v>
          </cell>
        </row>
        <row r="2356">
          <cell r="A2356" t="str">
            <v>922-2450</v>
          </cell>
          <cell r="B2356" t="str">
            <v>HOUSING,500SHEETFDR,LW12/640PS</v>
          </cell>
          <cell r="C2356">
            <v>5922.5</v>
          </cell>
        </row>
        <row r="2357">
          <cell r="A2357" t="str">
            <v>922-2452</v>
          </cell>
          <cell r="B2357" t="str">
            <v>CHUTE,DUPLEXER,LW12/640PS</v>
          </cell>
          <cell r="C2357">
            <v>5459</v>
          </cell>
        </row>
        <row r="2358">
          <cell r="A2358" t="str">
            <v>922-2453</v>
          </cell>
          <cell r="B2358" t="str">
            <v>CLIPS,DPLX CHTE,LW12/640,PKG/2</v>
          </cell>
          <cell r="C2358">
            <v>515</v>
          </cell>
        </row>
        <row r="2359">
          <cell r="A2359" t="str">
            <v>922-2457</v>
          </cell>
          <cell r="B2359" t="str">
            <v>DC CONNECTOR ASSY,CSW2500</v>
          </cell>
          <cell r="C2359">
            <v>566.5</v>
          </cell>
        </row>
        <row r="2360">
          <cell r="A2360" t="str">
            <v>922-2458</v>
          </cell>
          <cell r="B2360" t="str">
            <v>IC,ROM,IOP,REV.3.0,LW16/600</v>
          </cell>
          <cell r="C2360">
            <v>1236</v>
          </cell>
        </row>
        <row r="2361">
          <cell r="A2361" t="str">
            <v>922-2460</v>
          </cell>
          <cell r="B2361" t="str">
            <v>CABLE,DAV,I/F,2.5</v>
          </cell>
          <cell r="C2361">
            <v>618</v>
          </cell>
        </row>
        <row r="2362">
          <cell r="A2362" t="str">
            <v>922-2461</v>
          </cell>
          <cell r="B2362" t="str">
            <v>CABLE,DAV,I/F,5.75</v>
          </cell>
          <cell r="C2362">
            <v>772.5</v>
          </cell>
        </row>
        <row r="2363">
          <cell r="A2363" t="str">
            <v>922-2462</v>
          </cell>
          <cell r="B2363" t="str">
            <v>CABLE,AUDIO OUT,6'</v>
          </cell>
          <cell r="C2363">
            <v>721</v>
          </cell>
        </row>
        <row r="2364">
          <cell r="A2364" t="str">
            <v>922-2463</v>
          </cell>
          <cell r="B2364" t="str">
            <v>CABLE,RCA,6,3-HEADED</v>
          </cell>
          <cell r="C2364">
            <v>927</v>
          </cell>
        </row>
        <row r="2365">
          <cell r="A2365" t="str">
            <v>922-2464</v>
          </cell>
          <cell r="B2365" t="str">
            <v>CABLE,S-VIDEO,6</v>
          </cell>
          <cell r="C2365">
            <v>927</v>
          </cell>
        </row>
        <row r="2366">
          <cell r="A2366" t="str">
            <v>922-2467</v>
          </cell>
          <cell r="B2366" t="str">
            <v>CBL,FLEX,DSPL/INVERTER,PB3400</v>
          </cell>
          <cell r="C2366">
            <v>1390.5</v>
          </cell>
        </row>
        <row r="2367">
          <cell r="A2367" t="str">
            <v>922-2468</v>
          </cell>
          <cell r="B2367" t="str">
            <v>BOARD,INVERTER,PB3400</v>
          </cell>
          <cell r="C2367">
            <v>1081.5</v>
          </cell>
        </row>
        <row r="2368">
          <cell r="A2368" t="str">
            <v>922-2469</v>
          </cell>
          <cell r="B2368" t="str">
            <v>BOARD,I/R,PB3400</v>
          </cell>
          <cell r="C2368">
            <v>824</v>
          </cell>
        </row>
        <row r="2369">
          <cell r="A2369" t="str">
            <v>922-2470</v>
          </cell>
          <cell r="B2369" t="str">
            <v>CBL,FLEX,HARD DRIVE,PB3400</v>
          </cell>
          <cell r="C2369">
            <v>463.5</v>
          </cell>
        </row>
        <row r="2370">
          <cell r="A2370" t="str">
            <v>922-2471</v>
          </cell>
          <cell r="B2370" t="str">
            <v>BATTERY,LION,PB3400</v>
          </cell>
          <cell r="C2370">
            <v>9270</v>
          </cell>
        </row>
        <row r="2371">
          <cell r="A2371" t="str">
            <v>922-2472</v>
          </cell>
          <cell r="B2371" t="str">
            <v>MICROPHONE,PB3400</v>
          </cell>
          <cell r="C2371">
            <v>515</v>
          </cell>
        </row>
        <row r="2372">
          <cell r="A2372" t="str">
            <v>922-2473</v>
          </cell>
          <cell r="B2372" t="str">
            <v>CBL,FLEX,1.9MM,10 CONT,PB3400</v>
          </cell>
          <cell r="C2372">
            <v>824</v>
          </cell>
        </row>
        <row r="2373">
          <cell r="A2373" t="str">
            <v>922-2474</v>
          </cell>
          <cell r="B2373" t="str">
            <v>FRAME,12.1,PB3400</v>
          </cell>
          <cell r="C2373">
            <v>515</v>
          </cell>
        </row>
        <row r="2374">
          <cell r="A2374" t="str">
            <v>922-2476</v>
          </cell>
          <cell r="B2374" t="str">
            <v>BEZEL,12.1,PB3400</v>
          </cell>
          <cell r="C2374">
            <v>875.5</v>
          </cell>
        </row>
        <row r="2375">
          <cell r="A2375" t="str">
            <v>922-2477</v>
          </cell>
          <cell r="B2375" t="str">
            <v>HOUSING,12.1,PB3400</v>
          </cell>
          <cell r="C2375">
            <v>772.5</v>
          </cell>
        </row>
        <row r="2376">
          <cell r="A2376" t="str">
            <v>922-2478</v>
          </cell>
          <cell r="B2376" t="str">
            <v>SHLD,EMI,DSPL BZL,12.1,PB3400</v>
          </cell>
          <cell r="C2376">
            <v>566.5</v>
          </cell>
        </row>
        <row r="2377">
          <cell r="A2377" t="str">
            <v>922-2479</v>
          </cell>
          <cell r="B2377" t="str">
            <v>COVER,FRAME,PB3400</v>
          </cell>
          <cell r="C2377">
            <v>257.5</v>
          </cell>
        </row>
        <row r="2378">
          <cell r="A2378" t="str">
            <v>922-2480</v>
          </cell>
          <cell r="B2378" t="str">
            <v>GRILL,DSPL,HSG,LEFT,PB3400</v>
          </cell>
          <cell r="C2378">
            <v>257.5</v>
          </cell>
        </row>
        <row r="2379">
          <cell r="A2379" t="str">
            <v>922-2481</v>
          </cell>
          <cell r="B2379" t="str">
            <v>GRILL,DSPL,HSG,RIGHT,PB3400</v>
          </cell>
          <cell r="C2379">
            <v>257.5</v>
          </cell>
        </row>
        <row r="2380">
          <cell r="A2380" t="str">
            <v>922-2482</v>
          </cell>
          <cell r="B2380" t="str">
            <v>NAMEPLATE,PB3400C,PKG/5</v>
          </cell>
          <cell r="C2380">
            <v>257.5</v>
          </cell>
        </row>
        <row r="2381">
          <cell r="A2381" t="str">
            <v>922-2484</v>
          </cell>
          <cell r="B2381" t="str">
            <v>GASKET,ACOUSTIC,DSPL,PB3400</v>
          </cell>
          <cell r="C2381">
            <v>463.5</v>
          </cell>
        </row>
        <row r="2382">
          <cell r="A2382" t="str">
            <v>922-2485</v>
          </cell>
          <cell r="B2382" t="str">
            <v>HEATSINK,PB3400</v>
          </cell>
          <cell r="C2382">
            <v>309</v>
          </cell>
        </row>
        <row r="2383">
          <cell r="A2383" t="str">
            <v>922-2487</v>
          </cell>
          <cell r="B2383" t="str">
            <v>CASE,BOTTOM,PB3400</v>
          </cell>
          <cell r="C2383">
            <v>1854</v>
          </cell>
        </row>
        <row r="2384">
          <cell r="A2384" t="str">
            <v>922-2488</v>
          </cell>
          <cell r="B2384" t="str">
            <v>BRT/CNTRS/SPKR ASSY,PB3400</v>
          </cell>
          <cell r="C2384">
            <v>2266</v>
          </cell>
        </row>
        <row r="2385">
          <cell r="A2385" t="str">
            <v>922-2489</v>
          </cell>
          <cell r="B2385" t="str">
            <v>SVC,CPU STIFFENER,PB3400/G3</v>
          </cell>
          <cell r="C2385">
            <v>1390.5</v>
          </cell>
        </row>
        <row r="2386">
          <cell r="A2386" t="str">
            <v>922-2490</v>
          </cell>
          <cell r="B2386" t="str">
            <v>PLATE,SPCR,EXPBAY,PB3400,PKG/5</v>
          </cell>
          <cell r="C2386">
            <v>360.5</v>
          </cell>
        </row>
        <row r="2387">
          <cell r="A2387" t="str">
            <v>922-2491</v>
          </cell>
          <cell r="B2387" t="str">
            <v>ALIGN GUIDE,EXPBAY,PB3400,PK/5</v>
          </cell>
          <cell r="C2387">
            <v>257.5</v>
          </cell>
        </row>
        <row r="2388">
          <cell r="A2388" t="str">
            <v>922-2492</v>
          </cell>
          <cell r="B2388" t="str">
            <v>CVR,CTR HINGE,PB3400</v>
          </cell>
          <cell r="C2388">
            <v>309</v>
          </cell>
        </row>
        <row r="2389">
          <cell r="A2389" t="str">
            <v>922-2493</v>
          </cell>
          <cell r="B2389" t="str">
            <v>COVER,CLUTCH,LEFT,PKG/5,PB3400</v>
          </cell>
          <cell r="C2389">
            <v>257.5</v>
          </cell>
        </row>
        <row r="2390">
          <cell r="A2390" t="str">
            <v>922-2494</v>
          </cell>
          <cell r="B2390" t="str">
            <v>COVER,CLUTCH,RIGHT,PK/5,PB3400</v>
          </cell>
          <cell r="C2390">
            <v>257.5</v>
          </cell>
        </row>
        <row r="2391">
          <cell r="A2391" t="str">
            <v>922-2495</v>
          </cell>
          <cell r="B2391" t="str">
            <v>DOOR,I/O,PB3400</v>
          </cell>
          <cell r="C2391">
            <v>154.5</v>
          </cell>
        </row>
        <row r="2392">
          <cell r="A2392" t="str">
            <v>922-2496</v>
          </cell>
          <cell r="B2392" t="str">
            <v>DOOR,ADB,PB3400,PKG/5</v>
          </cell>
          <cell r="C2392">
            <v>154.5</v>
          </cell>
        </row>
        <row r="2393">
          <cell r="A2393" t="str">
            <v>922-2497</v>
          </cell>
          <cell r="B2393" t="str">
            <v>SUBFRAME,PLD,HD,PB3400</v>
          </cell>
          <cell r="C2393">
            <v>824</v>
          </cell>
        </row>
        <row r="2394">
          <cell r="A2394" t="str">
            <v>922-2498</v>
          </cell>
          <cell r="B2394" t="str">
            <v>ASE,TOP,PB3400</v>
          </cell>
          <cell r="C2394">
            <v>566.5</v>
          </cell>
        </row>
        <row r="2395">
          <cell r="A2395" t="str">
            <v>922-2499</v>
          </cell>
          <cell r="B2395" t="str">
            <v>SHIELD,I/O,PB3400</v>
          </cell>
          <cell r="C2395">
            <v>515</v>
          </cell>
        </row>
        <row r="2396">
          <cell r="A2396" t="str">
            <v>922-2500</v>
          </cell>
          <cell r="B2396" t="str">
            <v>SHIELD,PCMCIA,PB3400</v>
          </cell>
          <cell r="C2396">
            <v>154.5</v>
          </cell>
        </row>
        <row r="2397">
          <cell r="A2397" t="str">
            <v>922-2502</v>
          </cell>
          <cell r="B2397" t="str">
            <v>FRAME BZL&amp;SHLD,DAT DRIVE</v>
          </cell>
          <cell r="C2397">
            <v>4120</v>
          </cell>
        </row>
        <row r="2398">
          <cell r="A2398" t="str">
            <v>922-2503</v>
          </cell>
          <cell r="B2398" t="str">
            <v>LBL,PROD ID,PM5400/180,PKG/10</v>
          </cell>
          <cell r="C2398">
            <v>257.5</v>
          </cell>
        </row>
        <row r="2399">
          <cell r="A2399" t="str">
            <v>922-2505</v>
          </cell>
          <cell r="B2399" t="str">
            <v>DEFLECTOR,AIRFLOW,PB3400</v>
          </cell>
          <cell r="C2399">
            <v>309</v>
          </cell>
        </row>
        <row r="2400">
          <cell r="A2400" t="str">
            <v>922-2510</v>
          </cell>
          <cell r="B2400" t="str">
            <v>PLUG,PCI I/O,PB3400,PKG/5</v>
          </cell>
          <cell r="C2400">
            <v>257.5</v>
          </cell>
        </row>
        <row r="2401">
          <cell r="A2401" t="str">
            <v>922-2512</v>
          </cell>
          <cell r="B2401" t="str">
            <v>LBL,PROD ID,P6400/200,PKG/10</v>
          </cell>
          <cell r="C2401">
            <v>257.5</v>
          </cell>
        </row>
        <row r="2402">
          <cell r="A2402" t="str">
            <v>922-2513</v>
          </cell>
          <cell r="B2402" t="str">
            <v>LBL,PROD ID,PM6360/160,PKG/10</v>
          </cell>
          <cell r="C2402">
            <v>257.5</v>
          </cell>
        </row>
        <row r="2403">
          <cell r="A2403" t="str">
            <v>922-2514</v>
          </cell>
          <cell r="B2403" t="str">
            <v>LBL,PROD ID,P6360/160,PKG/10</v>
          </cell>
          <cell r="C2403">
            <v>257.5</v>
          </cell>
        </row>
        <row r="2404">
          <cell r="A2404" t="str">
            <v>922-2515</v>
          </cell>
          <cell r="B2404" t="str">
            <v>SCR,PAN HEAD,6-32X1 1/4,PKG/25</v>
          </cell>
          <cell r="C2404">
            <v>257.5</v>
          </cell>
        </row>
        <row r="2405">
          <cell r="A2405" t="str">
            <v>922-2516</v>
          </cell>
          <cell r="B2405" t="str">
            <v>BRACKET,TUNER,PKG/5</v>
          </cell>
          <cell r="C2405">
            <v>927</v>
          </cell>
        </row>
        <row r="2406">
          <cell r="A2406" t="str">
            <v>922-2520</v>
          </cell>
          <cell r="B2406" t="str">
            <v>WASHER,LCKG,5.5 OD,PKG/25</v>
          </cell>
          <cell r="C2406">
            <v>257.5</v>
          </cell>
        </row>
        <row r="2407">
          <cell r="A2407" t="str">
            <v>922-2523</v>
          </cell>
          <cell r="B2407" t="str">
            <v>SADDLE,WIRE ROUTING,PKG/10</v>
          </cell>
          <cell r="C2407">
            <v>875.5</v>
          </cell>
        </row>
        <row r="2408">
          <cell r="A2408" t="str">
            <v>922-2531</v>
          </cell>
          <cell r="B2408" t="str">
            <v>DOOR,CD-ROM,PB1400</v>
          </cell>
          <cell r="C2408">
            <v>257.5</v>
          </cell>
        </row>
        <row r="2409">
          <cell r="A2409" t="str">
            <v>922-2533</v>
          </cell>
          <cell r="B2409" t="str">
            <v>COVER,TOP,CD-ROM,PB1400</v>
          </cell>
          <cell r="C2409">
            <v>257.5</v>
          </cell>
        </row>
        <row r="2410">
          <cell r="A2410" t="str">
            <v>922-2535</v>
          </cell>
          <cell r="B2410" t="str">
            <v>HSG,DSPLY,11.3,PB1400</v>
          </cell>
          <cell r="C2410">
            <v>1390.5</v>
          </cell>
        </row>
        <row r="2411">
          <cell r="A2411" t="str">
            <v>922-2536</v>
          </cell>
          <cell r="B2411" t="str">
            <v>CASE,BOTTOM,PB1400</v>
          </cell>
          <cell r="C2411">
            <v>1287.5</v>
          </cell>
        </row>
        <row r="2412">
          <cell r="A2412" t="str">
            <v>922-2537</v>
          </cell>
          <cell r="B2412" t="str">
            <v>SHIELD,EMI,TRACKPAD,PB1400</v>
          </cell>
          <cell r="C2412">
            <v>154.5</v>
          </cell>
        </row>
        <row r="2413">
          <cell r="A2413" t="str">
            <v>922-2538</v>
          </cell>
          <cell r="B2413" t="str">
            <v>BUTTON,TRACKPAD,PB1400</v>
          </cell>
          <cell r="C2413">
            <v>154.5</v>
          </cell>
        </row>
        <row r="2414">
          <cell r="A2414" t="str">
            <v>922-2539</v>
          </cell>
          <cell r="B2414" t="str">
            <v>BOARD,INVERTER,PB1400</v>
          </cell>
          <cell r="C2414">
            <v>1905.5</v>
          </cell>
        </row>
        <row r="2415">
          <cell r="A2415" t="str">
            <v>922-2540</v>
          </cell>
          <cell r="B2415" t="str">
            <v>PANEL,GRAPHIC,PB1400</v>
          </cell>
          <cell r="C2415">
            <v>257.5</v>
          </cell>
        </row>
        <row r="2416">
          <cell r="A2416" t="str">
            <v>922-2541</v>
          </cell>
          <cell r="B2416" t="str">
            <v>PANEL,CLEAR,PB1400</v>
          </cell>
          <cell r="C2416">
            <v>257.5</v>
          </cell>
        </row>
        <row r="2417">
          <cell r="A2417" t="str">
            <v>922-2542</v>
          </cell>
          <cell r="B2417" t="str">
            <v>BRKT,I/O PORT,MLB,PB1400</v>
          </cell>
          <cell r="C2417">
            <v>257.5</v>
          </cell>
        </row>
        <row r="2418">
          <cell r="A2418" t="str">
            <v>922-2546</v>
          </cell>
          <cell r="B2418" t="str">
            <v>GUIDE,MLB,PKG/10</v>
          </cell>
          <cell r="C2418">
            <v>927</v>
          </cell>
        </row>
        <row r="2419">
          <cell r="A2419" t="str">
            <v>922-2547</v>
          </cell>
          <cell r="B2419" t="str">
            <v>AUD/MON CONNECT,SUBASSY,6400</v>
          </cell>
          <cell r="C2419">
            <v>2987</v>
          </cell>
        </row>
        <row r="2420">
          <cell r="A2420" t="str">
            <v>922-2548</v>
          </cell>
          <cell r="B2420" t="str">
            <v>BRCKT,VID EXP,PB1400</v>
          </cell>
          <cell r="C2420">
            <v>154.5</v>
          </cell>
        </row>
        <row r="2421">
          <cell r="A2421" t="str">
            <v>922-2549</v>
          </cell>
          <cell r="B2421" t="str">
            <v>BZL,DSPLY,11.3,PB1400</v>
          </cell>
          <cell r="C2421">
            <v>875.5</v>
          </cell>
        </row>
        <row r="2422">
          <cell r="A2422" t="str">
            <v>922-2550</v>
          </cell>
          <cell r="B2422" t="str">
            <v>GUIDE,TUNER PCB,PKG/10</v>
          </cell>
          <cell r="C2422">
            <v>618</v>
          </cell>
        </row>
        <row r="2423">
          <cell r="A2423" t="str">
            <v>922-2551</v>
          </cell>
          <cell r="B2423" t="str">
            <v>SPRING,EMI,FGR B,PKG/10</v>
          </cell>
          <cell r="C2423">
            <v>257.5</v>
          </cell>
        </row>
        <row r="2424">
          <cell r="A2424" t="str">
            <v>922-2552</v>
          </cell>
          <cell r="B2424" t="str">
            <v>COVER,LEFT METAL PANEL,6400</v>
          </cell>
          <cell r="C2424">
            <v>927</v>
          </cell>
        </row>
        <row r="2425">
          <cell r="A2425" t="str">
            <v>922-2553</v>
          </cell>
          <cell r="B2425" t="str">
            <v>CLIP,TUNER CABLE,PKG/10</v>
          </cell>
          <cell r="C2425">
            <v>927</v>
          </cell>
        </row>
        <row r="2426">
          <cell r="A2426" t="str">
            <v>922-2560</v>
          </cell>
          <cell r="B2426" t="str">
            <v>NMPL,PROD ID,NS700/200</v>
          </cell>
          <cell r="C2426">
            <v>257.5</v>
          </cell>
        </row>
        <row r="2427">
          <cell r="A2427" t="str">
            <v>922-2562</v>
          </cell>
          <cell r="B2427" t="str">
            <v>NMPL,PROD ID,NS700/200SMP</v>
          </cell>
          <cell r="C2427">
            <v>309</v>
          </cell>
        </row>
        <row r="2428">
          <cell r="A2428" t="str">
            <v>922-2563</v>
          </cell>
          <cell r="B2428" t="str">
            <v>POWER CORD LOCK,PKG/2</v>
          </cell>
          <cell r="C2428">
            <v>669.5</v>
          </cell>
        </row>
        <row r="2429">
          <cell r="A2429" t="str">
            <v>922-2564</v>
          </cell>
          <cell r="B2429" t="str">
            <v>LBL,PROD ID,WS8550/200,PKG/10</v>
          </cell>
          <cell r="C2429">
            <v>257.5</v>
          </cell>
        </row>
        <row r="2430">
          <cell r="A2430" t="str">
            <v>922-2566</v>
          </cell>
          <cell r="B2430" t="str">
            <v>DOOR,INNER,HEATSINK,PB1400</v>
          </cell>
          <cell r="C2430">
            <v>566.5</v>
          </cell>
        </row>
        <row r="2431">
          <cell r="A2431" t="str">
            <v>922-2567</v>
          </cell>
          <cell r="B2431" t="str">
            <v>DOOR,GRILL KEYBOARD,PB1400</v>
          </cell>
          <cell r="C2431">
            <v>257.5</v>
          </cell>
        </row>
        <row r="2432">
          <cell r="A2432" t="str">
            <v>922-2568</v>
          </cell>
          <cell r="B2432" t="str">
            <v>ADAPTER,POWER,45W,PB</v>
          </cell>
          <cell r="C2432">
            <v>2420.5</v>
          </cell>
        </row>
        <row r="2433">
          <cell r="A2433" t="str">
            <v>922-2569</v>
          </cell>
          <cell r="B2433" t="str">
            <v>BRKT,I/O PORT,PB1400</v>
          </cell>
          <cell r="C2433">
            <v>257.5</v>
          </cell>
        </row>
        <row r="2434">
          <cell r="A2434" t="str">
            <v>922-2570</v>
          </cell>
          <cell r="B2434" t="str">
            <v>SHIELD,EMI,ADB,MLB,PB1400</v>
          </cell>
          <cell r="C2434">
            <v>154.5</v>
          </cell>
        </row>
        <row r="2435">
          <cell r="A2435" t="str">
            <v>922-2571</v>
          </cell>
          <cell r="B2435" t="str">
            <v>FOOT PLUG,LEFT,PB1400,PKG/5</v>
          </cell>
          <cell r="C2435">
            <v>360.5</v>
          </cell>
        </row>
        <row r="2436">
          <cell r="A2436" t="str">
            <v>922-2572</v>
          </cell>
          <cell r="B2436" t="str">
            <v>FOOT,PLUG,RIGHT,PB1400,PKG/5</v>
          </cell>
          <cell r="C2436">
            <v>257.5</v>
          </cell>
        </row>
        <row r="2437">
          <cell r="A2437" t="str">
            <v>922-2573</v>
          </cell>
          <cell r="B2437" t="str">
            <v>PLUG,DUMMY,VIDEO PORT,PB1400</v>
          </cell>
          <cell r="C2437">
            <v>154.5</v>
          </cell>
        </row>
        <row r="2438">
          <cell r="A2438" t="str">
            <v>922-2574</v>
          </cell>
          <cell r="B2438" t="str">
            <v>CLAMP,DSPLY/INVTR CABLE,PB1400</v>
          </cell>
          <cell r="C2438">
            <v>154.5</v>
          </cell>
        </row>
        <row r="2439">
          <cell r="A2439" t="str">
            <v>922-2575</v>
          </cell>
          <cell r="B2439" t="str">
            <v>KEYBOARD,PB1400</v>
          </cell>
          <cell r="C2439">
            <v>1854</v>
          </cell>
        </row>
        <row r="2440">
          <cell r="A2440" t="str">
            <v>922-2580</v>
          </cell>
          <cell r="B2440" t="str">
            <v>BZL,DSPLY,11.3,DLSCN,PB1400CS</v>
          </cell>
          <cell r="C2440">
            <v>257.5</v>
          </cell>
        </row>
        <row r="2441">
          <cell r="A2441" t="str">
            <v>922-2581</v>
          </cell>
          <cell r="B2441" t="str">
            <v>BRKT,DSPLY,LT,PB1400,PKG/5</v>
          </cell>
          <cell r="C2441">
            <v>618</v>
          </cell>
        </row>
        <row r="2442">
          <cell r="A2442" t="str">
            <v>922-2582</v>
          </cell>
          <cell r="B2442" t="str">
            <v>BRKT,DSPLY,HSG,RT,PB1400,PKG/5</v>
          </cell>
          <cell r="C2442">
            <v>618</v>
          </cell>
        </row>
        <row r="2443">
          <cell r="A2443" t="str">
            <v>922-2584</v>
          </cell>
          <cell r="B2443" t="str">
            <v>LABEL,ID,CD-ROM,PB1400,PKG/10</v>
          </cell>
          <cell r="C2443">
            <v>257.5</v>
          </cell>
        </row>
        <row r="2444">
          <cell r="A2444" t="str">
            <v>922-2585</v>
          </cell>
          <cell r="B2444" t="str">
            <v>CBL,DSPLY,DLSCN,PB1400CS</v>
          </cell>
          <cell r="C2444">
            <v>721</v>
          </cell>
        </row>
        <row r="2445">
          <cell r="A2445" t="str">
            <v>922-2586</v>
          </cell>
          <cell r="B2445" t="str">
            <v>INSULATOR,MLB,PB1400</v>
          </cell>
          <cell r="C2445">
            <v>154.5</v>
          </cell>
        </row>
        <row r="2446">
          <cell r="A2446" t="str">
            <v>922-2587</v>
          </cell>
          <cell r="B2446" t="str">
            <v>PCMCIA FRAME ASSY,PB1400</v>
          </cell>
          <cell r="C2446">
            <v>257.5</v>
          </cell>
        </row>
        <row r="2447">
          <cell r="A2447" t="str">
            <v>922-2588</v>
          </cell>
          <cell r="B2447" t="str">
            <v>POWER ACTUATOR/LIGHT PIPE</v>
          </cell>
          <cell r="C2447">
            <v>412</v>
          </cell>
        </row>
        <row r="2448">
          <cell r="A2448" t="str">
            <v>922-2589</v>
          </cell>
          <cell r="B2448" t="str">
            <v>CBL,PWR LED,PWR PC</v>
          </cell>
          <cell r="C2448">
            <v>154.5</v>
          </cell>
        </row>
        <row r="2449">
          <cell r="A2449" t="str">
            <v>922-2590</v>
          </cell>
          <cell r="B2449" t="str">
            <v>CABLE,SCSI</v>
          </cell>
          <cell r="C2449">
            <v>566.5</v>
          </cell>
        </row>
        <row r="2450">
          <cell r="A2450" t="str">
            <v>922-2591</v>
          </cell>
          <cell r="B2450" t="str">
            <v>CABLE,FLOPPY DRIVE</v>
          </cell>
          <cell r="C2450">
            <v>257.5</v>
          </cell>
        </row>
        <row r="2451">
          <cell r="A2451" t="str">
            <v>922-2592</v>
          </cell>
          <cell r="B2451" t="str">
            <v>CABLE,CD AUDIO,PKG/5</v>
          </cell>
          <cell r="C2451">
            <v>463.5</v>
          </cell>
        </row>
        <row r="2452">
          <cell r="A2452" t="str">
            <v>922-2593</v>
          </cell>
          <cell r="B2452" t="str">
            <v>SHIELD,TOP,TAPE DR,8MM,NS</v>
          </cell>
          <cell r="C2452">
            <v>3708</v>
          </cell>
        </row>
        <row r="2453">
          <cell r="A2453" t="str">
            <v>922-2594</v>
          </cell>
          <cell r="B2453" t="str">
            <v>BZL,FLOPPY DR,MNL INSERT,PKG/5</v>
          </cell>
          <cell r="C2453">
            <v>463.5</v>
          </cell>
        </row>
        <row r="2454">
          <cell r="A2454" t="str">
            <v>922-2595</v>
          </cell>
          <cell r="B2454" t="str">
            <v>BZL,CD DR,TRAY LOADING,PKG/1</v>
          </cell>
          <cell r="C2454">
            <v>463.5</v>
          </cell>
        </row>
        <row r="2455">
          <cell r="A2455" t="str">
            <v>922-2596</v>
          </cell>
          <cell r="B2455" t="str">
            <v>BEZEL,BLANK,PKG/5</v>
          </cell>
          <cell r="C2455">
            <v>721</v>
          </cell>
        </row>
        <row r="2456">
          <cell r="A2456" t="str">
            <v>922-2597</v>
          </cell>
          <cell r="B2456" t="str">
            <v>SHIELD,FLOPPY DR,PKG/5</v>
          </cell>
          <cell r="C2456">
            <v>824</v>
          </cell>
        </row>
        <row r="2457">
          <cell r="A2457" t="str">
            <v>922-2598</v>
          </cell>
          <cell r="B2457" t="str">
            <v>SHIELD,CD-ROM DR,PKG/5</v>
          </cell>
          <cell r="C2457">
            <v>824</v>
          </cell>
        </row>
        <row r="2458">
          <cell r="A2458" t="str">
            <v>922-2599</v>
          </cell>
          <cell r="B2458" t="str">
            <v>CARRIER,FRONT DRIVE,PKG/5</v>
          </cell>
          <cell r="C2458">
            <v>257.5</v>
          </cell>
        </row>
        <row r="2459">
          <cell r="A2459" t="str">
            <v>922-2600</v>
          </cell>
          <cell r="B2459" t="str">
            <v>CARRIER,REAR DRIVE,PKG/5</v>
          </cell>
          <cell r="C2459">
            <v>618</v>
          </cell>
        </row>
        <row r="2460">
          <cell r="A2460" t="str">
            <v>922-2601</v>
          </cell>
          <cell r="B2460" t="str">
            <v>PANEL,SIDE,STATIONARY</v>
          </cell>
          <cell r="C2460">
            <v>1081.5</v>
          </cell>
        </row>
        <row r="2461">
          <cell r="A2461" t="str">
            <v>922-2602</v>
          </cell>
          <cell r="B2461" t="str">
            <v>COVER,TOP</v>
          </cell>
          <cell r="C2461">
            <v>721</v>
          </cell>
        </row>
        <row r="2462">
          <cell r="A2462" t="str">
            <v>922-2603</v>
          </cell>
          <cell r="B2462" t="str">
            <v>PANEL,REAR</v>
          </cell>
          <cell r="C2462">
            <v>721</v>
          </cell>
        </row>
        <row r="2463">
          <cell r="A2463" t="str">
            <v>922-2604</v>
          </cell>
          <cell r="B2463" t="str">
            <v>BEZEL,SPEAKER ASSY</v>
          </cell>
          <cell r="C2463">
            <v>721</v>
          </cell>
        </row>
        <row r="2464">
          <cell r="A2464" t="str">
            <v>922-2605</v>
          </cell>
          <cell r="B2464" t="str">
            <v>COVER,BLANK,PCI CARD,PKG/10</v>
          </cell>
          <cell r="C2464">
            <v>206</v>
          </cell>
        </row>
        <row r="2465">
          <cell r="A2465" t="str">
            <v>922-2606</v>
          </cell>
          <cell r="B2465" t="str">
            <v>PANEL I/O,PM9600</v>
          </cell>
          <cell r="C2465">
            <v>257.5</v>
          </cell>
        </row>
        <row r="2466">
          <cell r="A2466" t="str">
            <v>922-2607</v>
          </cell>
          <cell r="B2466" t="str">
            <v>PANEL,I/O,PM8600</v>
          </cell>
          <cell r="C2466">
            <v>257.5</v>
          </cell>
        </row>
        <row r="2467">
          <cell r="A2467" t="str">
            <v>922-2608</v>
          </cell>
          <cell r="B2467" t="str">
            <v>FAN ASSEMBLY</v>
          </cell>
          <cell r="C2467">
            <v>978.5</v>
          </cell>
        </row>
        <row r="2468">
          <cell r="A2468" t="str">
            <v>922-2609</v>
          </cell>
          <cell r="B2468" t="str">
            <v>SCREW,TAP,PAN,TORX,M4X35,PK/10</v>
          </cell>
          <cell r="C2468">
            <v>154.5</v>
          </cell>
        </row>
        <row r="2469">
          <cell r="A2469" t="str">
            <v>922-2610</v>
          </cell>
          <cell r="B2469" t="str">
            <v>SCR,PN,M3.5X6X6MM,PKG/10</v>
          </cell>
          <cell r="C2469">
            <v>154.5</v>
          </cell>
        </row>
        <row r="2470">
          <cell r="A2470" t="str">
            <v>922-2611</v>
          </cell>
          <cell r="B2470" t="str">
            <v>SVBC,FEET,RUBBER,6MM,PKG/10</v>
          </cell>
          <cell r="C2470">
            <v>257.5</v>
          </cell>
        </row>
        <row r="2471">
          <cell r="A2471" t="str">
            <v>922-2613</v>
          </cell>
          <cell r="B2471" t="str">
            <v>COVER,DSPLY CABLE,PB1400,TFT</v>
          </cell>
          <cell r="C2471">
            <v>154.5</v>
          </cell>
        </row>
        <row r="2472">
          <cell r="A2472" t="str">
            <v>922-2614</v>
          </cell>
          <cell r="B2472" t="str">
            <v>COVER,DSPLY CABLE,PB1400,DLSCN</v>
          </cell>
          <cell r="C2472">
            <v>154.5</v>
          </cell>
        </row>
        <row r="2473">
          <cell r="A2473" t="str">
            <v>922-2616</v>
          </cell>
          <cell r="B2473" t="str">
            <v>FERRITE BEAD,PB1400 SER,PKG/5</v>
          </cell>
          <cell r="C2473">
            <v>257.5</v>
          </cell>
        </row>
        <row r="2474">
          <cell r="A2474" t="str">
            <v>922-2618</v>
          </cell>
          <cell r="B2474" t="str">
            <v>COVER,LOWER,TPU-1200/30</v>
          </cell>
          <cell r="C2474">
            <v>4635</v>
          </cell>
        </row>
        <row r="2475">
          <cell r="A2475" t="str">
            <v>922-2619</v>
          </cell>
          <cell r="B2475" t="str">
            <v>CBL,W/HARNESS,FAN,PKG OF 5</v>
          </cell>
          <cell r="C2475">
            <v>566.5</v>
          </cell>
        </row>
        <row r="2476">
          <cell r="A2476" t="str">
            <v>922-2620</v>
          </cell>
          <cell r="B2476" t="str">
            <v>COVER,MYLAR,SCREW,SHT/50</v>
          </cell>
          <cell r="C2476">
            <v>154.5</v>
          </cell>
        </row>
        <row r="2477">
          <cell r="A2477" t="str">
            <v>922-2623</v>
          </cell>
          <cell r="B2477" t="str">
            <v>SHIELD,ZIP DRIVE,PKG OF 5</v>
          </cell>
          <cell r="C2477">
            <v>1287.5</v>
          </cell>
        </row>
        <row r="2478">
          <cell r="A2478" t="str">
            <v>922-2624</v>
          </cell>
          <cell r="B2478" t="str">
            <v>BEZEL,ZIP DRIVE,PKG OF 5</v>
          </cell>
          <cell r="C2478">
            <v>463.5</v>
          </cell>
        </row>
        <row r="2479">
          <cell r="A2479" t="str">
            <v>922-2625</v>
          </cell>
          <cell r="B2479" t="str">
            <v>NAMEPLATE,PM9600/200,PKG OF 5</v>
          </cell>
          <cell r="C2479">
            <v>1133</v>
          </cell>
        </row>
        <row r="2480">
          <cell r="A2480" t="str">
            <v>922-2626</v>
          </cell>
          <cell r="B2480" t="str">
            <v>NAMEPLATE,PM9600/200 MP,PKG/5</v>
          </cell>
          <cell r="C2480">
            <v>1133</v>
          </cell>
        </row>
        <row r="2481">
          <cell r="A2481" t="str">
            <v>922-2627</v>
          </cell>
          <cell r="B2481" t="str">
            <v>COVER,HINGE,CENTER</v>
          </cell>
          <cell r="C2481">
            <v>154.5</v>
          </cell>
        </row>
        <row r="2482">
          <cell r="A2482" t="str">
            <v>922-2628</v>
          </cell>
          <cell r="B2482" t="str">
            <v>COVER,CLUTCH,LEFT</v>
          </cell>
          <cell r="C2482">
            <v>257.5</v>
          </cell>
        </row>
        <row r="2483">
          <cell r="A2483" t="str">
            <v>922-2629</v>
          </cell>
          <cell r="B2483" t="str">
            <v>COVER,CLUTCH,RIGHT</v>
          </cell>
          <cell r="C2483">
            <v>257.5</v>
          </cell>
        </row>
        <row r="2484">
          <cell r="A2484" t="str">
            <v>922-2631</v>
          </cell>
          <cell r="B2484" t="str">
            <v>CHASSIS,INTERNAL,SUB ASSY</v>
          </cell>
          <cell r="C2484">
            <v>5098.5</v>
          </cell>
        </row>
        <row r="2485">
          <cell r="A2485" t="str">
            <v>922-2632</v>
          </cell>
          <cell r="B2485" t="str">
            <v>HOUSING,SPEAKER</v>
          </cell>
          <cell r="C2485">
            <v>154.5</v>
          </cell>
        </row>
        <row r="2486">
          <cell r="A2486" t="str">
            <v>922-2633</v>
          </cell>
          <cell r="B2486" t="str">
            <v>SPEAKER,16 OHM,2W</v>
          </cell>
          <cell r="C2486">
            <v>257.5</v>
          </cell>
        </row>
        <row r="2487">
          <cell r="A2487" t="str">
            <v>922-2634</v>
          </cell>
          <cell r="B2487" t="str">
            <v>PANEL,SIDE ACCESS</v>
          </cell>
          <cell r="C2487">
            <v>2317.5</v>
          </cell>
        </row>
        <row r="2488">
          <cell r="A2488" t="str">
            <v>922-2635</v>
          </cell>
          <cell r="B2488" t="str">
            <v>CBL,PHONE RJ11,6FT</v>
          </cell>
          <cell r="C2488">
            <v>257.5</v>
          </cell>
        </row>
        <row r="2489">
          <cell r="A2489" t="str">
            <v>922-2637</v>
          </cell>
          <cell r="B2489" t="str">
            <v>DELIVERY ROLLER ASSY,LW16/600</v>
          </cell>
          <cell r="C2489">
            <v>8755</v>
          </cell>
        </row>
        <row r="2490">
          <cell r="A2490" t="str">
            <v>922-2639</v>
          </cell>
          <cell r="B2490" t="str">
            <v>LBL,PROD ID,PM7300/166,PKG/10</v>
          </cell>
          <cell r="C2490">
            <v>309</v>
          </cell>
        </row>
        <row r="2491">
          <cell r="A2491" t="str">
            <v>922-2640</v>
          </cell>
          <cell r="B2491" t="str">
            <v>LBL,PROD ID,PM7300/180,PKG/10</v>
          </cell>
          <cell r="C2491">
            <v>206</v>
          </cell>
        </row>
        <row r="2492">
          <cell r="A2492" t="str">
            <v>922-2642</v>
          </cell>
          <cell r="B2492" t="str">
            <v>LBL,PROD ID,PM7600/200,JAPAN</v>
          </cell>
          <cell r="C2492">
            <v>360.5</v>
          </cell>
        </row>
        <row r="2493">
          <cell r="A2493" t="str">
            <v>922-2644</v>
          </cell>
          <cell r="B2493" t="str">
            <v>SPEAKERS ASSY W/ENCL,P5260</v>
          </cell>
          <cell r="C2493">
            <v>1133</v>
          </cell>
        </row>
        <row r="2494">
          <cell r="A2494" t="str">
            <v>922-2645</v>
          </cell>
          <cell r="B2494" t="str">
            <v>CBL,VIDEO/ADB 850/850AV</v>
          </cell>
          <cell r="C2494">
            <v>824</v>
          </cell>
        </row>
        <row r="2495">
          <cell r="A2495" t="str">
            <v>922-2646</v>
          </cell>
          <cell r="B2495" t="str">
            <v>SUBASSY,LID,W/O</v>
          </cell>
          <cell r="C2495">
            <v>1442</v>
          </cell>
        </row>
        <row r="2496">
          <cell r="A2496" t="str">
            <v>922-2647</v>
          </cell>
          <cell r="B2496" t="str">
            <v>HSG,REAR,MS850</v>
          </cell>
          <cell r="C2496">
            <v>1030</v>
          </cell>
        </row>
        <row r="2497">
          <cell r="A2497" t="str">
            <v>922-2648</v>
          </cell>
          <cell r="B2497" t="str">
            <v>ASSY,BZL W/CNTRL PNL,MS850</v>
          </cell>
          <cell r="C2497">
            <v>1854</v>
          </cell>
        </row>
        <row r="2498">
          <cell r="A2498" t="str">
            <v>922-2649</v>
          </cell>
          <cell r="B2498" t="str">
            <v>ASSY,SND BEZEL,MS850AV</v>
          </cell>
          <cell r="C2498">
            <v>5150</v>
          </cell>
        </row>
        <row r="2499">
          <cell r="A2499" t="str">
            <v>922-2650</v>
          </cell>
          <cell r="B2499" t="str">
            <v>BD,SOUND,MS850</v>
          </cell>
          <cell r="C2499">
            <v>9270</v>
          </cell>
        </row>
        <row r="2500">
          <cell r="A2500" t="str">
            <v>922-2651</v>
          </cell>
          <cell r="B2500" t="str">
            <v>GUIDE,AUDIO PCB,MS850,PKG/2</v>
          </cell>
          <cell r="C2500">
            <v>206</v>
          </cell>
        </row>
        <row r="2501">
          <cell r="A2501" t="str">
            <v>922-2652</v>
          </cell>
          <cell r="B2501" t="str">
            <v>BD,AUDIO PWR,MS850</v>
          </cell>
          <cell r="C2501">
            <v>5562</v>
          </cell>
        </row>
        <row r="2502">
          <cell r="A2502" t="str">
            <v>922-2653</v>
          </cell>
          <cell r="B2502" t="str">
            <v>NAMEPLATE,PM8600/200,PKG/5</v>
          </cell>
          <cell r="C2502">
            <v>1133</v>
          </cell>
        </row>
        <row r="2503">
          <cell r="A2503" t="str">
            <v>922-2654</v>
          </cell>
          <cell r="B2503" t="str">
            <v>CABLE ASSY,IDE 40 PINS,PM4400</v>
          </cell>
          <cell r="C2503">
            <v>257.5</v>
          </cell>
        </row>
        <row r="2504">
          <cell r="A2504" t="str">
            <v>922-2655</v>
          </cell>
          <cell r="B2504" t="str">
            <v>LBL,PROD NMPL,PM4400/160</v>
          </cell>
          <cell r="C2504">
            <v>360.5</v>
          </cell>
        </row>
        <row r="2505">
          <cell r="A2505" t="str">
            <v>922-2656</v>
          </cell>
          <cell r="B2505" t="str">
            <v>ASSY,PCI BRKT,3-SLOT RISER CRD</v>
          </cell>
          <cell r="C2505">
            <v>618</v>
          </cell>
        </row>
        <row r="2506">
          <cell r="A2506" t="str">
            <v>922-2657</v>
          </cell>
          <cell r="B2506" t="str">
            <v>SUBASSY,FRONT BEZEL,4400</v>
          </cell>
          <cell r="C2506">
            <v>566.5</v>
          </cell>
        </row>
        <row r="2507">
          <cell r="A2507" t="str">
            <v>922-2658</v>
          </cell>
          <cell r="B2507" t="str">
            <v>CBL ASSY,EXT SCS 50/25 PINS</v>
          </cell>
          <cell r="C2507">
            <v>257.5</v>
          </cell>
        </row>
        <row r="2508">
          <cell r="A2508" t="str">
            <v>922-2659</v>
          </cell>
          <cell r="B2508" t="str">
            <v>SHIELD,CABLE,133MHZ,PB1400 SER</v>
          </cell>
          <cell r="C2508">
            <v>257.5</v>
          </cell>
        </row>
        <row r="2509">
          <cell r="A2509" t="str">
            <v>922-2661</v>
          </cell>
          <cell r="B2509" t="str">
            <v>BASE,TLT/SWVL,MS850</v>
          </cell>
          <cell r="C2509">
            <v>824</v>
          </cell>
        </row>
        <row r="2510">
          <cell r="A2510" t="str">
            <v>922-2662</v>
          </cell>
          <cell r="B2510" t="str">
            <v>HSG,MID,MS850</v>
          </cell>
          <cell r="C2510">
            <v>927</v>
          </cell>
        </row>
        <row r="2511">
          <cell r="A2511" t="str">
            <v>922-2663</v>
          </cell>
          <cell r="B2511" t="str">
            <v>CBL ASSY,IDE AUDIO 4 PIN</v>
          </cell>
          <cell r="C2511">
            <v>257.5</v>
          </cell>
        </row>
        <row r="2512">
          <cell r="A2512" t="str">
            <v>922-2664</v>
          </cell>
          <cell r="B2512" t="str">
            <v>BUSHING,FRNT TONER CRSL,12/600</v>
          </cell>
          <cell r="C2512">
            <v>257.5</v>
          </cell>
        </row>
        <row r="2513">
          <cell r="A2513" t="str">
            <v>922-2665</v>
          </cell>
          <cell r="B2513" t="str">
            <v>BUSHING,RR TONER CRSL,12/600</v>
          </cell>
          <cell r="C2513">
            <v>154.5</v>
          </cell>
        </row>
        <row r="2514">
          <cell r="A2514" t="str">
            <v>922-2666</v>
          </cell>
          <cell r="B2514" t="str">
            <v>CHASSIS/STIFFENER,PB5300/190</v>
          </cell>
          <cell r="C2514">
            <v>1390.5</v>
          </cell>
        </row>
        <row r="2515">
          <cell r="A2515" t="str">
            <v>922-2669</v>
          </cell>
          <cell r="B2515" t="str">
            <v>SVC,SCR,TORX,BLK(6/PK)</v>
          </cell>
          <cell r="C2515">
            <v>257.5</v>
          </cell>
        </row>
        <row r="2516">
          <cell r="A2516" t="str">
            <v>922-2670</v>
          </cell>
          <cell r="B2516" t="str">
            <v>BUTTON,TRKPD,PB5300/190(5/PK)</v>
          </cell>
          <cell r="C2516">
            <v>309</v>
          </cell>
        </row>
        <row r="2517">
          <cell r="A2517" t="str">
            <v>922-2674</v>
          </cell>
          <cell r="B2517" t="str">
            <v>DOOR,BATTERY,EMATE 300</v>
          </cell>
          <cell r="C2517">
            <v>463.5</v>
          </cell>
        </row>
        <row r="2518">
          <cell r="A2518" t="str">
            <v>922-2675</v>
          </cell>
          <cell r="B2518" t="str">
            <v>SLEEVE,BATTERY,EMATE 300</v>
          </cell>
          <cell r="C2518">
            <v>257.5</v>
          </cell>
        </row>
        <row r="2519">
          <cell r="A2519" t="str">
            <v>922-2676</v>
          </cell>
          <cell r="B2519" t="str">
            <v>HOLDER,NAME CARD,EMATE300</v>
          </cell>
          <cell r="C2519">
            <v>154.5</v>
          </cell>
        </row>
        <row r="2520">
          <cell r="A2520" t="str">
            <v>922-2677</v>
          </cell>
          <cell r="B2520" t="str">
            <v>LENS,I/R,EMATE300</v>
          </cell>
          <cell r="C2520">
            <v>257.5</v>
          </cell>
        </row>
        <row r="2521">
          <cell r="A2521" t="str">
            <v>922-2678</v>
          </cell>
          <cell r="B2521" t="str">
            <v>BOOT,HANDLE,EMATE300</v>
          </cell>
          <cell r="C2521">
            <v>257.5</v>
          </cell>
        </row>
        <row r="2522">
          <cell r="A2522" t="str">
            <v>922-2679</v>
          </cell>
          <cell r="B2522" t="str">
            <v>FEET,RUBBER,EMATE300,PKG/4</v>
          </cell>
          <cell r="C2522">
            <v>257.5</v>
          </cell>
        </row>
        <row r="2523">
          <cell r="A2523" t="str">
            <v>922-2680</v>
          </cell>
          <cell r="B2523" t="str">
            <v>PLUG,SCR DSPLY,EMATE300,PKG/4</v>
          </cell>
          <cell r="C2523">
            <v>257.5</v>
          </cell>
        </row>
        <row r="2524">
          <cell r="A2524" t="str">
            <v>922-2681</v>
          </cell>
          <cell r="B2524" t="str">
            <v>BACKLIGHT,EL,EMATE300</v>
          </cell>
          <cell r="C2524">
            <v>2163</v>
          </cell>
        </row>
        <row r="2525">
          <cell r="A2525" t="str">
            <v>922-2682</v>
          </cell>
          <cell r="B2525" t="str">
            <v>STYLUS,EMATE 300</v>
          </cell>
          <cell r="C2525">
            <v>515</v>
          </cell>
        </row>
        <row r="2526">
          <cell r="A2526" t="str">
            <v>922-2683</v>
          </cell>
          <cell r="B2526" t="str">
            <v>HOUSING ASSY,4400</v>
          </cell>
          <cell r="C2526">
            <v>2884</v>
          </cell>
        </row>
        <row r="2527">
          <cell r="A2527" t="str">
            <v>922-2684</v>
          </cell>
          <cell r="B2527" t="str">
            <v>HANDLE,DRIVE CHASSIS</v>
          </cell>
          <cell r="C2527">
            <v>1957</v>
          </cell>
        </row>
        <row r="2528">
          <cell r="A2528" t="str">
            <v>922-2685</v>
          </cell>
          <cell r="B2528" t="str">
            <v>LATCH,DRIVE CHASSIS,PKG OF 5</v>
          </cell>
          <cell r="C2528">
            <v>360.5</v>
          </cell>
        </row>
        <row r="2529">
          <cell r="A2529" t="str">
            <v>922-2686</v>
          </cell>
          <cell r="B2529" t="str">
            <v>LATCH,LOGIC BOARD,PKG OF 10</v>
          </cell>
          <cell r="C2529">
            <v>566.5</v>
          </cell>
        </row>
        <row r="2530">
          <cell r="A2530" t="str">
            <v>922-2687</v>
          </cell>
          <cell r="B2530" t="str">
            <v>SCREW,PAN HEAD,3.5X6,PKG/10</v>
          </cell>
          <cell r="C2530">
            <v>257.5</v>
          </cell>
        </row>
        <row r="2531">
          <cell r="A2531" t="str">
            <v>922-2688</v>
          </cell>
          <cell r="B2531" t="str">
            <v>SECURITY BAR</v>
          </cell>
          <cell r="C2531">
            <v>257.5</v>
          </cell>
        </row>
        <row r="2532">
          <cell r="A2532" t="str">
            <v>922-2689</v>
          </cell>
          <cell r="B2532" t="str">
            <v>ACTUATOR,EXIT,LW12/640</v>
          </cell>
          <cell r="C2532">
            <v>566.5</v>
          </cell>
        </row>
        <row r="2533">
          <cell r="A2533" t="str">
            <v>922-2690</v>
          </cell>
          <cell r="B2533" t="str">
            <v>GEAR,EXIT OUT,LW12/640</v>
          </cell>
          <cell r="C2533">
            <v>463.5</v>
          </cell>
        </row>
        <row r="2534">
          <cell r="A2534" t="str">
            <v>922-2691</v>
          </cell>
          <cell r="B2534" t="str">
            <v>BEARING,EXIT ROLLER,LW12/640</v>
          </cell>
          <cell r="C2534">
            <v>463.5</v>
          </cell>
        </row>
        <row r="2535">
          <cell r="A2535" t="str">
            <v>922-2692</v>
          </cell>
          <cell r="B2535" t="str">
            <v>BATTERY,BACKUP,PB3400</v>
          </cell>
          <cell r="C2535">
            <v>824</v>
          </cell>
        </row>
        <row r="2536">
          <cell r="A2536" t="str">
            <v>922-2693</v>
          </cell>
          <cell r="B2536" t="str">
            <v>CBL,BACKUPBATTERY,PB3400,PKG/1</v>
          </cell>
          <cell r="C2536">
            <v>1236</v>
          </cell>
        </row>
        <row r="2537">
          <cell r="A2537" t="str">
            <v>922-2694</v>
          </cell>
          <cell r="B2537" t="str">
            <v>TRACKPAD,T1002D,V3.0</v>
          </cell>
          <cell r="C2537">
            <v>824</v>
          </cell>
        </row>
        <row r="2538">
          <cell r="A2538" t="str">
            <v>922-2696</v>
          </cell>
          <cell r="B2538" t="str">
            <v>LBL,FCC,PM7300/7600,PKG/10</v>
          </cell>
          <cell r="C2538">
            <v>669.5</v>
          </cell>
        </row>
        <row r="2539">
          <cell r="A2539" t="str">
            <v>922-2697</v>
          </cell>
          <cell r="B2539" t="str">
            <v>LBL,FCC,PM8600/9600,PKG/10</v>
          </cell>
          <cell r="C2539">
            <v>566.5</v>
          </cell>
        </row>
        <row r="2540">
          <cell r="A2540" t="str">
            <v>922-2698</v>
          </cell>
          <cell r="B2540" t="str">
            <v>SCR&amp;WSHR,SEMS,M3.5X.6X6,PKG/10</v>
          </cell>
          <cell r="C2540">
            <v>309</v>
          </cell>
        </row>
        <row r="2541">
          <cell r="A2541" t="str">
            <v>922-2699</v>
          </cell>
          <cell r="B2541" t="str">
            <v>LED SSY,MEDIA BAY,PB3400</v>
          </cell>
          <cell r="C2541">
            <v>515</v>
          </cell>
        </row>
        <row r="2542">
          <cell r="A2542" t="str">
            <v>922-2700</v>
          </cell>
          <cell r="B2542" t="str">
            <v>BUTTON,RESET,PKG/5</v>
          </cell>
          <cell r="C2542">
            <v>257.5</v>
          </cell>
        </row>
        <row r="2543">
          <cell r="A2543" t="str">
            <v>922-2702</v>
          </cell>
          <cell r="B2543" t="str">
            <v>BUTTON,TRACKPAD,PKG/5</v>
          </cell>
          <cell r="C2543">
            <v>309</v>
          </cell>
        </row>
        <row r="2544">
          <cell r="A2544" t="str">
            <v>922-2703</v>
          </cell>
          <cell r="B2544" t="str">
            <v>LBL,PROD ID,PM5400/200,PKG/10</v>
          </cell>
          <cell r="C2544">
            <v>257.5</v>
          </cell>
        </row>
        <row r="2545">
          <cell r="A2545" t="str">
            <v>922-2704</v>
          </cell>
          <cell r="B2545" t="str">
            <v>BUMPER,DISPLAY,PKG/10</v>
          </cell>
          <cell r="C2545">
            <v>257.5</v>
          </cell>
        </row>
        <row r="2546">
          <cell r="A2546" t="str">
            <v>922-2705</v>
          </cell>
          <cell r="B2546" t="str">
            <v>LBL,PROD ID,PM4400/200,PKG/10</v>
          </cell>
          <cell r="C2546">
            <v>257.5</v>
          </cell>
        </row>
        <row r="2547">
          <cell r="A2547" t="str">
            <v>922-2707</v>
          </cell>
          <cell r="B2547" t="str">
            <v>CHASSIS,METAL,6400,REV.B</v>
          </cell>
          <cell r="C2547">
            <v>16171</v>
          </cell>
        </row>
        <row r="2548">
          <cell r="A2548" t="str">
            <v>922-2708</v>
          </cell>
          <cell r="B2548" t="str">
            <v>LBL,PROD ID,PM6500/225,PKG/10</v>
          </cell>
          <cell r="C2548">
            <v>257.5</v>
          </cell>
        </row>
        <row r="2549">
          <cell r="A2549" t="str">
            <v>922-2709</v>
          </cell>
          <cell r="B2549" t="str">
            <v>LBL,PROD ID,PM6500/250,PKG/10</v>
          </cell>
          <cell r="C2549">
            <v>257.5</v>
          </cell>
        </row>
        <row r="2550">
          <cell r="A2550" t="str">
            <v>922-2714</v>
          </cell>
          <cell r="B2550" t="str">
            <v>SCR,SEMS,PAN,CON SPR,PKG/25</v>
          </cell>
          <cell r="C2550">
            <v>618</v>
          </cell>
        </row>
        <row r="2551">
          <cell r="A2551" t="str">
            <v>922-2720</v>
          </cell>
          <cell r="B2551" t="str">
            <v>HOOKS,ENDCAPS,PKG/2</v>
          </cell>
          <cell r="C2551">
            <v>257.5</v>
          </cell>
        </row>
        <row r="2552">
          <cell r="A2552" t="str">
            <v>922-2721</v>
          </cell>
          <cell r="B2552" t="str">
            <v>CBL,ADPTR,VGA/DDC 1/2AB,MS850</v>
          </cell>
          <cell r="C2552">
            <v>566.5</v>
          </cell>
        </row>
        <row r="2553">
          <cell r="A2553" t="str">
            <v>922-2723</v>
          </cell>
          <cell r="B2553" t="str">
            <v>LBL,FCC,PM4400/200,PKG OF 10</v>
          </cell>
          <cell r="C2553">
            <v>1133</v>
          </cell>
        </row>
        <row r="2554">
          <cell r="A2554" t="str">
            <v>922-2724</v>
          </cell>
          <cell r="B2554" t="str">
            <v>HEAT SINK,PB190 SERIES</v>
          </cell>
          <cell r="C2554">
            <v>257.5</v>
          </cell>
        </row>
        <row r="2555">
          <cell r="A2555" t="str">
            <v>922-2725</v>
          </cell>
          <cell r="B2555" t="str">
            <v>CRD,3-SLOT RISER,PCI BRACKET</v>
          </cell>
          <cell r="C2555">
            <v>3090</v>
          </cell>
        </row>
        <row r="2556">
          <cell r="A2556" t="str">
            <v>922-2726</v>
          </cell>
          <cell r="B2556" t="str">
            <v>BTTM CVR(TILT BALL)AV850 DISP</v>
          </cell>
          <cell r="C2556">
            <v>566.5</v>
          </cell>
        </row>
        <row r="2557">
          <cell r="A2557" t="str">
            <v>922-2727</v>
          </cell>
          <cell r="B2557" t="str">
            <v>BOARD ASSY,ADB,AV850</v>
          </cell>
          <cell r="C2557">
            <v>566.5</v>
          </cell>
        </row>
        <row r="2558">
          <cell r="A2558" t="str">
            <v>922-2728</v>
          </cell>
          <cell r="B2558" t="str">
            <v>#CABLE,POWER,FIREHOSE,LONGG</v>
          </cell>
          <cell r="C2558">
            <v>3193</v>
          </cell>
        </row>
        <row r="2559">
          <cell r="A2559" t="str">
            <v>922-2730</v>
          </cell>
          <cell r="B2559" t="str">
            <v>#CBL ASSY,SOL/SWITCH</v>
          </cell>
          <cell r="C2559">
            <v>1133</v>
          </cell>
        </row>
        <row r="2560">
          <cell r="A2560" t="str">
            <v>922-2731</v>
          </cell>
          <cell r="B2560" t="str">
            <v>LBL,PROD ID,PM5500/225,PK/10</v>
          </cell>
          <cell r="C2560">
            <v>257.5</v>
          </cell>
        </row>
        <row r="2561">
          <cell r="A2561" t="str">
            <v>922-2732</v>
          </cell>
          <cell r="B2561" t="str">
            <v>FAN ASSEMBLY</v>
          </cell>
          <cell r="C2561">
            <v>721</v>
          </cell>
        </row>
        <row r="2562">
          <cell r="A2562" t="str">
            <v>922-2733</v>
          </cell>
          <cell r="B2562" t="str">
            <v>MOUSE II,ADB,REV.B (M2706)</v>
          </cell>
          <cell r="C2562">
            <v>978.5</v>
          </cell>
        </row>
        <row r="2563">
          <cell r="A2563" t="str">
            <v>922-2734</v>
          </cell>
          <cell r="B2563" t="str">
            <v>CBL,DC PWR ADAPTER,5.25,PKG/5</v>
          </cell>
          <cell r="C2563">
            <v>875.5</v>
          </cell>
        </row>
        <row r="2564">
          <cell r="A2564" t="str">
            <v>922-2735</v>
          </cell>
          <cell r="B2564" t="str">
            <v>COVER,ZIP DRIVE SUBASSY</v>
          </cell>
          <cell r="C2564">
            <v>515</v>
          </cell>
        </row>
        <row r="2565">
          <cell r="A2565" t="str">
            <v>922-2736</v>
          </cell>
          <cell r="B2565" t="str">
            <v>CARRIER,ZIP DRIVE,EXP BAY,PK/5</v>
          </cell>
          <cell r="C2565">
            <v>1133</v>
          </cell>
        </row>
        <row r="2566">
          <cell r="A2566" t="str">
            <v>922-2738</v>
          </cell>
          <cell r="B2566" t="str">
            <v>SCR,TAP,PAN,M3.5X1.57,PKG/25</v>
          </cell>
          <cell r="C2566">
            <v>515</v>
          </cell>
        </row>
        <row r="2567">
          <cell r="A2567" t="str">
            <v>922-2739</v>
          </cell>
          <cell r="B2567" t="str">
            <v>SCR,PAN,PHIL,M3X0.5X5,PKG/25</v>
          </cell>
          <cell r="C2567">
            <v>566.5</v>
          </cell>
        </row>
        <row r="2568">
          <cell r="A2568" t="str">
            <v>922-2740</v>
          </cell>
          <cell r="B2568" t="str">
            <v>ROLLER,UPPER DELIVERY</v>
          </cell>
          <cell r="C2568">
            <v>927</v>
          </cell>
        </row>
        <row r="2569">
          <cell r="A2569" t="str">
            <v>922-2757</v>
          </cell>
          <cell r="B2569" t="str">
            <v>COVER,FUSER,LW8500</v>
          </cell>
          <cell r="C2569">
            <v>3090</v>
          </cell>
        </row>
        <row r="2570">
          <cell r="A2570" t="str">
            <v>922-2758</v>
          </cell>
          <cell r="B2570" t="str">
            <v>COVER,TOP,LEFT,LW8500</v>
          </cell>
          <cell r="C2570">
            <v>2884</v>
          </cell>
        </row>
        <row r="2571">
          <cell r="A2571" t="str">
            <v>922-2759</v>
          </cell>
          <cell r="B2571" t="str">
            <v>COVER,TOP,RIGHT,LW8500</v>
          </cell>
          <cell r="C2571">
            <v>2266</v>
          </cell>
        </row>
        <row r="2572">
          <cell r="A2572" t="str">
            <v>922-2761</v>
          </cell>
          <cell r="B2572" t="str">
            <v>COVER,LEFT,LW8500</v>
          </cell>
          <cell r="C2572">
            <v>2369</v>
          </cell>
        </row>
        <row r="2573">
          <cell r="A2573" t="str">
            <v>922-2762</v>
          </cell>
          <cell r="B2573" t="str">
            <v>COVER,LOWER,LEFT,LW8500</v>
          </cell>
          <cell r="C2573">
            <v>1390.5</v>
          </cell>
        </row>
        <row r="2574">
          <cell r="A2574" t="str">
            <v>922-2763</v>
          </cell>
          <cell r="B2574" t="str">
            <v>COVER,RIGHT,LW8500</v>
          </cell>
          <cell r="C2574">
            <v>3141.5</v>
          </cell>
        </row>
        <row r="2575">
          <cell r="A2575" t="str">
            <v>922-2764</v>
          </cell>
          <cell r="B2575" t="str">
            <v>COVER,FRONT,LEFT,LW8500</v>
          </cell>
          <cell r="C2575">
            <v>1390.5</v>
          </cell>
        </row>
        <row r="2576">
          <cell r="A2576" t="str">
            <v>922-2765</v>
          </cell>
          <cell r="B2576" t="str">
            <v>COVER,EXIT,LW8500</v>
          </cell>
          <cell r="C2576">
            <v>1287.5</v>
          </cell>
        </row>
        <row r="2577">
          <cell r="A2577" t="str">
            <v>922-2766</v>
          </cell>
          <cell r="B2577" t="str">
            <v>COVER,POP-UP,LW8500</v>
          </cell>
          <cell r="C2577">
            <v>6952.5</v>
          </cell>
        </row>
        <row r="2578">
          <cell r="A2578" t="str">
            <v>922-2767</v>
          </cell>
          <cell r="B2578" t="str">
            <v>PANEL,STATUS,LW8500</v>
          </cell>
          <cell r="C2578">
            <v>2472</v>
          </cell>
        </row>
        <row r="2579">
          <cell r="A2579" t="str">
            <v>922-2768</v>
          </cell>
          <cell r="B2579" t="str">
            <v>CASSETTE,LONG,LW8500</v>
          </cell>
          <cell r="C2579">
            <v>12051</v>
          </cell>
        </row>
        <row r="2580">
          <cell r="A2580" t="str">
            <v>922-2769</v>
          </cell>
          <cell r="B2580" t="str">
            <v>COVER,CASSETTE,LONG,LW8500</v>
          </cell>
          <cell r="C2580">
            <v>2420.5</v>
          </cell>
        </row>
        <row r="2581">
          <cell r="A2581" t="str">
            <v>922-2770</v>
          </cell>
          <cell r="B2581" t="str">
            <v>BOARD,CASSETTE FEED,LW8500</v>
          </cell>
          <cell r="C2581">
            <v>2214.5</v>
          </cell>
        </row>
        <row r="2582">
          <cell r="A2582" t="str">
            <v>922-2771</v>
          </cell>
          <cell r="B2582" t="str">
            <v>CHUTE,TURN-IN,LW8500</v>
          </cell>
          <cell r="C2582">
            <v>1184.5</v>
          </cell>
        </row>
        <row r="2583">
          <cell r="A2583" t="str">
            <v>922-2772</v>
          </cell>
          <cell r="B2583" t="str">
            <v>COVER,TURN CHUTE,LW8500</v>
          </cell>
          <cell r="C2583">
            <v>2678</v>
          </cell>
        </row>
        <row r="2584">
          <cell r="A2584" t="str">
            <v>922-2773</v>
          </cell>
          <cell r="B2584" t="str">
            <v>GUIDE,CASSETTE,LEFT,LW8500</v>
          </cell>
          <cell r="C2584">
            <v>2317.5</v>
          </cell>
        </row>
        <row r="2585">
          <cell r="A2585" t="str">
            <v>922-2774</v>
          </cell>
          <cell r="B2585" t="str">
            <v>SENSOR,PAPER OUT,LW8500</v>
          </cell>
          <cell r="C2585">
            <v>669.5</v>
          </cell>
        </row>
        <row r="2586">
          <cell r="A2586" t="str">
            <v>922-2775</v>
          </cell>
          <cell r="B2586" t="str">
            <v>GUIDE,CASSETTE,RIGHT,LW8500</v>
          </cell>
          <cell r="C2586">
            <v>2678</v>
          </cell>
        </row>
        <row r="2587">
          <cell r="A2587" t="str">
            <v>922-2777</v>
          </cell>
          <cell r="B2587" t="str">
            <v>ROLLR,PKUP,CSSTT,LW8500,PKG/4</v>
          </cell>
          <cell r="C2587">
            <v>927</v>
          </cell>
        </row>
        <row r="2588">
          <cell r="A2588" t="str">
            <v>922-2778</v>
          </cell>
          <cell r="B2588" t="str">
            <v>SOLNOID,CSSTTFEEDPKUP,LW8500</v>
          </cell>
          <cell r="C2588">
            <v>772.5</v>
          </cell>
        </row>
        <row r="2589">
          <cell r="A2589" t="str">
            <v>922-2779</v>
          </cell>
          <cell r="B2589" t="str">
            <v>CLUTCH,TURN,LW8500</v>
          </cell>
          <cell r="C2589">
            <v>1133</v>
          </cell>
        </row>
        <row r="2590">
          <cell r="A2590" t="str">
            <v>922-2780</v>
          </cell>
          <cell r="B2590" t="str">
            <v>SCR,CUST HD,M3X10MM,PKG/10</v>
          </cell>
          <cell r="C2590">
            <v>257.5</v>
          </cell>
        </row>
        <row r="2591">
          <cell r="A2591" t="str">
            <v>922-2781</v>
          </cell>
          <cell r="B2591" t="str">
            <v>SCR,TP,PN,TORX,M2.5X1.11,PK/25</v>
          </cell>
          <cell r="C2591">
            <v>257.5</v>
          </cell>
        </row>
        <row r="2592">
          <cell r="A2592" t="str">
            <v>922-2782</v>
          </cell>
          <cell r="B2592" t="str">
            <v>SCR,TAP M3.5X1.27X16PN,PKG/10</v>
          </cell>
          <cell r="C2592">
            <v>154.5</v>
          </cell>
        </row>
        <row r="2593">
          <cell r="A2593" t="str">
            <v>922-2783</v>
          </cell>
          <cell r="B2593" t="str">
            <v>SCR,M3.5X10MM,PN,CRS,PKG/10</v>
          </cell>
          <cell r="C2593">
            <v>309</v>
          </cell>
        </row>
        <row r="2594">
          <cell r="A2594" t="str">
            <v>922-2784</v>
          </cell>
          <cell r="B2594" t="str">
            <v>SCR,TP,PN,T8,M3X12,ZNC,PKG/10</v>
          </cell>
          <cell r="C2594">
            <v>309</v>
          </cell>
        </row>
        <row r="2595">
          <cell r="A2595" t="str">
            <v>922-2785</v>
          </cell>
          <cell r="B2595" t="str">
            <v>SCR,PN,TORX,K25X1.11X10,PKG/10</v>
          </cell>
          <cell r="C2595">
            <v>4686.5</v>
          </cell>
        </row>
        <row r="2596">
          <cell r="A2596" t="str">
            <v>922-2786</v>
          </cell>
          <cell r="B2596" t="str">
            <v>SCR,BH,TORX,K30X1.34X7,PKG/10</v>
          </cell>
          <cell r="C2596">
            <v>309</v>
          </cell>
        </row>
        <row r="2597">
          <cell r="A2597" t="str">
            <v>922-2787</v>
          </cell>
          <cell r="B2597" t="str">
            <v>#DOOR,CD-ROM DRIVE,ASSY</v>
          </cell>
          <cell r="C2597">
            <v>978.5</v>
          </cell>
        </row>
        <row r="2598">
          <cell r="A2598" t="str">
            <v>922-2788</v>
          </cell>
          <cell r="B2598" t="str">
            <v>SCR,M3.5X4,TRUS,CRS,STL,PKG/10</v>
          </cell>
          <cell r="C2598">
            <v>257.5</v>
          </cell>
        </row>
        <row r="2599">
          <cell r="A2599" t="str">
            <v>922-2789</v>
          </cell>
          <cell r="B2599" t="str">
            <v>#FAN,ASSY,12VDC,FRAMELESS</v>
          </cell>
          <cell r="C2599">
            <v>1133</v>
          </cell>
        </row>
        <row r="2600">
          <cell r="A2600" t="str">
            <v>922-2790</v>
          </cell>
          <cell r="B2600" t="str">
            <v>HATCH,REAR,ASSY</v>
          </cell>
          <cell r="C2600">
            <v>2060</v>
          </cell>
        </row>
        <row r="2601">
          <cell r="A2601" t="str">
            <v>922-2791</v>
          </cell>
          <cell r="B2601" t="str">
            <v>#CBL,CD-ROM DRIVE POWER</v>
          </cell>
          <cell r="C2601">
            <v>412</v>
          </cell>
        </row>
        <row r="2602">
          <cell r="A2602" t="str">
            <v>922-2792</v>
          </cell>
          <cell r="B2602" t="str">
            <v>ROLLER,FEED,LOWER,LW8500</v>
          </cell>
          <cell r="C2602">
            <v>1184.5</v>
          </cell>
        </row>
        <row r="2603">
          <cell r="A2603" t="str">
            <v>922-2793</v>
          </cell>
          <cell r="B2603" t="str">
            <v>ROLLER,FEED,UPPER,LW8500</v>
          </cell>
          <cell r="C2603">
            <v>1236</v>
          </cell>
        </row>
        <row r="2604">
          <cell r="A2604" t="str">
            <v>922-2794</v>
          </cell>
          <cell r="B2604" t="str">
            <v>GEAR,OUT,IDLER,LW8500,PK/2</v>
          </cell>
          <cell r="C2604">
            <v>669.5</v>
          </cell>
        </row>
        <row r="2605">
          <cell r="A2605" t="str">
            <v>922-2795</v>
          </cell>
          <cell r="B2605" t="str">
            <v>COVER,MANUAL FEED,LW8500</v>
          </cell>
          <cell r="C2605">
            <v>2472</v>
          </cell>
        </row>
        <row r="2606">
          <cell r="A2606" t="str">
            <v>922-2796</v>
          </cell>
          <cell r="B2606" t="str">
            <v>SENSOR,MANUAL FEED,LW8500</v>
          </cell>
          <cell r="C2606">
            <v>3347.5</v>
          </cell>
        </row>
        <row r="2607">
          <cell r="A2607" t="str">
            <v>922-2798</v>
          </cell>
          <cell r="B2607" t="str">
            <v>ACTUTR,MANFEED,PPROUT,LW8500</v>
          </cell>
          <cell r="C2607">
            <v>618</v>
          </cell>
        </row>
        <row r="2608">
          <cell r="A2608" t="str">
            <v>922-2799</v>
          </cell>
          <cell r="B2608" t="str">
            <v>SENSOR,TONER,LW8500</v>
          </cell>
          <cell r="C2608">
            <v>1854</v>
          </cell>
        </row>
        <row r="2609">
          <cell r="A2609" t="str">
            <v>922-2800</v>
          </cell>
          <cell r="B2609" t="str">
            <v>ROLLER,TRANSFER,LW8500</v>
          </cell>
          <cell r="C2609">
            <v>2317.5</v>
          </cell>
        </row>
        <row r="2610">
          <cell r="A2610" t="str">
            <v>922-2801</v>
          </cell>
          <cell r="B2610" t="str">
            <v>ROLLR,PKUP,MANFD,LW8500,PK/2</v>
          </cell>
          <cell r="C2610">
            <v>927</v>
          </cell>
        </row>
        <row r="2611">
          <cell r="A2611" t="str">
            <v>922-2802</v>
          </cell>
          <cell r="B2611" t="str">
            <v>SOLENOID,PKUP,MANFEED,LW8500</v>
          </cell>
          <cell r="C2611">
            <v>772.5</v>
          </cell>
        </row>
        <row r="2612">
          <cell r="A2612" t="str">
            <v>922-2803</v>
          </cell>
          <cell r="B2612" t="str">
            <v>ROLLER,REGISTRATION,LW8500</v>
          </cell>
          <cell r="C2612">
            <v>1184.5</v>
          </cell>
        </row>
        <row r="2613">
          <cell r="A2613" t="str">
            <v>922-2804</v>
          </cell>
          <cell r="B2613" t="str">
            <v>HEATER,FUSER,110V,LW8500</v>
          </cell>
          <cell r="C2613">
            <v>2163</v>
          </cell>
        </row>
        <row r="2614">
          <cell r="A2614" t="str">
            <v>922-2805</v>
          </cell>
          <cell r="B2614" t="str">
            <v>MOTOR,MAIN,LW8500</v>
          </cell>
          <cell r="C2614">
            <v>6334.5</v>
          </cell>
        </row>
        <row r="2615">
          <cell r="A2615" t="str">
            <v>922-2806</v>
          </cell>
          <cell r="B2615" t="str">
            <v>GEARASSY,PAPERHANDLING,LW8500</v>
          </cell>
          <cell r="C2615">
            <v>978.5</v>
          </cell>
        </row>
        <row r="2616">
          <cell r="A2616" t="str">
            <v>922-2807</v>
          </cell>
          <cell r="B2616" t="str">
            <v>BEARING,DRIVE,LEFT,LW8500</v>
          </cell>
          <cell r="C2616">
            <v>618</v>
          </cell>
        </row>
        <row r="2617">
          <cell r="A2617" t="str">
            <v>922-2808</v>
          </cell>
          <cell r="B2617" t="str">
            <v>CLUTCHASSY,REGISTRATN,LW8500</v>
          </cell>
          <cell r="C2617">
            <v>1957</v>
          </cell>
        </row>
        <row r="2618">
          <cell r="A2618" t="str">
            <v>922-2809</v>
          </cell>
          <cell r="B2618" t="str">
            <v>GEAR ASSEMBLY,MAIN,LW8500</v>
          </cell>
          <cell r="C2618">
            <v>3296</v>
          </cell>
        </row>
        <row r="2619">
          <cell r="A2619" t="str">
            <v>922-2810</v>
          </cell>
          <cell r="B2619" t="str">
            <v>LEVER,LATCH,LW8500</v>
          </cell>
          <cell r="C2619">
            <v>669.5</v>
          </cell>
        </row>
        <row r="2620">
          <cell r="A2620" t="str">
            <v>922-2811</v>
          </cell>
          <cell r="B2620" t="str">
            <v>SENSOR ASSY,CARTRIDGE,LW8500</v>
          </cell>
          <cell r="C2620">
            <v>1133</v>
          </cell>
        </row>
        <row r="2621">
          <cell r="A2621" t="str">
            <v>922-2812</v>
          </cell>
          <cell r="B2621" t="str">
            <v>SWITCH,INTRLCK,POP-UP,LW8500</v>
          </cell>
          <cell r="C2621">
            <v>875.5</v>
          </cell>
        </row>
        <row r="2622">
          <cell r="A2622" t="str">
            <v>922-2813</v>
          </cell>
          <cell r="B2622" t="str">
            <v>SWITCH,FUSER COVER,LW8500</v>
          </cell>
          <cell r="C2622">
            <v>1184.5</v>
          </cell>
        </row>
        <row r="2623">
          <cell r="A2623" t="str">
            <v>922-2814</v>
          </cell>
          <cell r="B2623" t="str">
            <v>FAN,LW8500</v>
          </cell>
          <cell r="C2623">
            <v>1390.5</v>
          </cell>
        </row>
        <row r="2624">
          <cell r="A2624" t="str">
            <v>922-2815</v>
          </cell>
          <cell r="B2624" t="str">
            <v>POWER INLET HOLDER,LW8500</v>
          </cell>
          <cell r="C2624">
            <v>721</v>
          </cell>
        </row>
        <row r="2625">
          <cell r="A2625" t="str">
            <v>922-2816</v>
          </cell>
          <cell r="B2625" t="str">
            <v>HLDR,BRD,DC CNTRLLR,LW8500</v>
          </cell>
          <cell r="C2625">
            <v>927</v>
          </cell>
        </row>
        <row r="2626">
          <cell r="A2626" t="str">
            <v>922-2817</v>
          </cell>
          <cell r="B2626" t="str">
            <v>BOARD,DUPLEXINTERFACE,LW8500</v>
          </cell>
          <cell r="C2626">
            <v>1030</v>
          </cell>
        </row>
        <row r="2627">
          <cell r="A2627" t="str">
            <v>922-2818</v>
          </cell>
          <cell r="B2627" t="str">
            <v>SPACER,POWERSUPPLY,HV,LW8500</v>
          </cell>
          <cell r="C2627">
            <v>618</v>
          </cell>
        </row>
        <row r="2628">
          <cell r="A2628" t="str">
            <v>922-2819</v>
          </cell>
          <cell r="B2628" t="str">
            <v>KNOB,VOLUME,LW8500</v>
          </cell>
          <cell r="C2628">
            <v>618</v>
          </cell>
        </row>
        <row r="2629">
          <cell r="A2629" t="str">
            <v>922-2820</v>
          </cell>
          <cell r="B2629" t="str">
            <v>HEATER,FUSER,220V,LW8500</v>
          </cell>
          <cell r="C2629">
            <v>2163</v>
          </cell>
        </row>
        <row r="2630">
          <cell r="A2630" t="str">
            <v>922-2821</v>
          </cell>
          <cell r="B2630" t="str">
            <v># SVC,CBL,SYSTEM,FOXCON</v>
          </cell>
          <cell r="C2630">
            <v>5150</v>
          </cell>
        </row>
        <row r="2631">
          <cell r="A2631" t="str">
            <v>922-2823</v>
          </cell>
          <cell r="B2631" t="str">
            <v>#CBL,MIC SIGNAL</v>
          </cell>
          <cell r="C2631">
            <v>257.5</v>
          </cell>
        </row>
        <row r="2632">
          <cell r="A2632" t="str">
            <v>922-2824</v>
          </cell>
          <cell r="B2632" t="str">
            <v>#MICROPHONE/CABLE,ASSY</v>
          </cell>
          <cell r="C2632">
            <v>721</v>
          </cell>
        </row>
        <row r="2633">
          <cell r="A2633" t="str">
            <v>922-2825</v>
          </cell>
          <cell r="B2633" t="str">
            <v>#SCR,M3.5X.6X30,PN,CRS,PKG/10</v>
          </cell>
          <cell r="C2633">
            <v>309</v>
          </cell>
        </row>
        <row r="2634">
          <cell r="A2634" t="str">
            <v>922-2826</v>
          </cell>
          <cell r="B2634" t="str">
            <v>#STAND</v>
          </cell>
          <cell r="C2634">
            <v>5150</v>
          </cell>
        </row>
        <row r="2635">
          <cell r="A2635" t="str">
            <v>922-2828</v>
          </cell>
          <cell r="B2635" t="str">
            <v>#CABLE,TV ANTENNA</v>
          </cell>
          <cell r="C2635">
            <v>824</v>
          </cell>
        </row>
        <row r="2636">
          <cell r="A2636" t="str">
            <v>922-2829</v>
          </cell>
          <cell r="B2636" t="str">
            <v>#FENCE/CONN ASSY,TUNER I/O CRD</v>
          </cell>
          <cell r="C2636">
            <v>721</v>
          </cell>
        </row>
        <row r="2637">
          <cell r="A2637" t="str">
            <v>922-2830</v>
          </cell>
          <cell r="B2637" t="str">
            <v>#LBL,FCC,PKG/5</v>
          </cell>
          <cell r="C2637">
            <v>618</v>
          </cell>
        </row>
        <row r="2638">
          <cell r="A2638" t="str">
            <v>922-2831</v>
          </cell>
          <cell r="B2638" t="str">
            <v>#DAMPER,CD-ROM DRIVE DOOR</v>
          </cell>
          <cell r="C2638">
            <v>2832.5</v>
          </cell>
        </row>
        <row r="2639">
          <cell r="A2639" t="str">
            <v>922-2832</v>
          </cell>
          <cell r="B2639" t="str">
            <v>KEYBOARD,APPLEDESIGN</v>
          </cell>
          <cell r="C2639">
            <v>1854</v>
          </cell>
        </row>
        <row r="2640">
          <cell r="A2640" t="str">
            <v>922-2833</v>
          </cell>
          <cell r="B2640" t="str">
            <v>CLIP,ESD,CSWX00,PKG/5</v>
          </cell>
          <cell r="C2640">
            <v>257.5</v>
          </cell>
        </row>
        <row r="2641">
          <cell r="A2641" t="str">
            <v>922-2834</v>
          </cell>
          <cell r="B2641" t="str">
            <v>BOARD,SENSOR,CSW4X00</v>
          </cell>
          <cell r="C2641">
            <v>1287.5</v>
          </cell>
        </row>
        <row r="2642">
          <cell r="A2642" t="str">
            <v>922-2835</v>
          </cell>
          <cell r="B2642" t="str">
            <v>CVR,TP W/KYPD,ACESSDR,CSW4500</v>
          </cell>
          <cell r="C2642">
            <v>2729.5</v>
          </cell>
        </row>
        <row r="2643">
          <cell r="A2643" t="str">
            <v>922-2836</v>
          </cell>
          <cell r="B2643" t="str">
            <v>TRAY,OUTPUT,CSW4500</v>
          </cell>
          <cell r="C2643">
            <v>1854</v>
          </cell>
        </row>
        <row r="2644">
          <cell r="A2644" t="str">
            <v>922-2838</v>
          </cell>
          <cell r="B2644" t="str">
            <v>COVER,I/O,CSW4X00</v>
          </cell>
          <cell r="C2644">
            <v>978.5</v>
          </cell>
        </row>
        <row r="2645">
          <cell r="A2645" t="str">
            <v>922-2839</v>
          </cell>
          <cell r="B2645" t="str">
            <v>BAR,PAPER PATH ADJUST,CSW4X00</v>
          </cell>
          <cell r="C2645">
            <v>669.5</v>
          </cell>
        </row>
        <row r="2646">
          <cell r="A2646" t="str">
            <v>922-2840</v>
          </cell>
          <cell r="B2646" t="str">
            <v>PIN,IDLER,CSW4X00,PKG/5</v>
          </cell>
          <cell r="C2646">
            <v>515</v>
          </cell>
        </row>
        <row r="2647">
          <cell r="A2647" t="str">
            <v>922-2841</v>
          </cell>
          <cell r="B2647" t="str">
            <v>STRIP,ENCODER,CSW4X00</v>
          </cell>
          <cell r="C2647">
            <v>669.5</v>
          </cell>
        </row>
        <row r="2648">
          <cell r="A2648" t="str">
            <v>922-2842</v>
          </cell>
          <cell r="B2648" t="str">
            <v>SPRING-PIVOT,CSW4X00,PKG/5</v>
          </cell>
          <cell r="C2648">
            <v>257.5</v>
          </cell>
        </row>
        <row r="2649">
          <cell r="A2649" t="str">
            <v>922-2843</v>
          </cell>
          <cell r="B2649" t="str">
            <v>GEAR,CLUSTER,CSW4X00</v>
          </cell>
          <cell r="C2649">
            <v>515</v>
          </cell>
        </row>
        <row r="2650">
          <cell r="A2650" t="str">
            <v>922-2844</v>
          </cell>
          <cell r="B2650" t="str">
            <v>LEVER,SWITCH,CSW4X00</v>
          </cell>
          <cell r="C2650">
            <v>257.5</v>
          </cell>
        </row>
        <row r="2651">
          <cell r="A2651" t="str">
            <v>922-2846</v>
          </cell>
          <cell r="B2651" t="str">
            <v>MOTOR,CARRIAGE,CSW4X00</v>
          </cell>
          <cell r="C2651">
            <v>1802.5</v>
          </cell>
        </row>
        <row r="2652">
          <cell r="A2652" t="str">
            <v>922-2847</v>
          </cell>
          <cell r="B2652" t="str">
            <v>CABLE,STEPPER MOTOR,CSW4X00</v>
          </cell>
          <cell r="C2652">
            <v>978.5</v>
          </cell>
        </row>
        <row r="2653">
          <cell r="A2653" t="str">
            <v>922-2848</v>
          </cell>
          <cell r="B2653" t="str">
            <v>FLAG,PAPER OUT SENSOR,CSW4X00</v>
          </cell>
          <cell r="C2653">
            <v>721</v>
          </cell>
        </row>
        <row r="2654">
          <cell r="A2654" t="str">
            <v>922-2849</v>
          </cell>
          <cell r="B2654" t="str">
            <v>PAD,FRICTION,CSW4X00,PKG/5</v>
          </cell>
          <cell r="C2654">
            <v>257.5</v>
          </cell>
        </row>
        <row r="2655">
          <cell r="A2655" t="str">
            <v>922-2850</v>
          </cell>
          <cell r="B2655" t="str">
            <v>CLIP,SHAFT RETAINR,CSW4X00,PK5</v>
          </cell>
          <cell r="C2655">
            <v>669.5</v>
          </cell>
        </row>
        <row r="2656">
          <cell r="A2656" t="str">
            <v>922-2851</v>
          </cell>
          <cell r="B2656" t="str">
            <v>BELT,CARRIAGE,CSW4X00</v>
          </cell>
          <cell r="C2656">
            <v>927</v>
          </cell>
        </row>
        <row r="2657">
          <cell r="A2657" t="str">
            <v>922-2852</v>
          </cell>
          <cell r="B2657" t="str">
            <v>MOTOR,PAPER,CSW4X00</v>
          </cell>
          <cell r="C2657">
            <v>1854</v>
          </cell>
        </row>
        <row r="2658">
          <cell r="A2658" t="str">
            <v>922-2853</v>
          </cell>
          <cell r="B2658" t="str">
            <v>PLATE,PRESSUR,W/RTWALL,CSW4X00</v>
          </cell>
          <cell r="C2658">
            <v>1030</v>
          </cell>
        </row>
        <row r="2659">
          <cell r="A2659" t="str">
            <v>922-2854</v>
          </cell>
          <cell r="B2659" t="str">
            <v>SLED ASSEMBLY,CSW4500</v>
          </cell>
          <cell r="C2659">
            <v>1905.5</v>
          </cell>
        </row>
        <row r="2660">
          <cell r="A2660" t="str">
            <v>922-2855</v>
          </cell>
          <cell r="B2660" t="str">
            <v>SERVICE STATION ASSY,CSW4X00</v>
          </cell>
          <cell r="C2660">
            <v>2472</v>
          </cell>
        </row>
        <row r="2661">
          <cell r="A2661" t="str">
            <v>922-2857</v>
          </cell>
          <cell r="B2661" t="str">
            <v>STORAGECONANR,INKCART,CSW4X00</v>
          </cell>
          <cell r="C2661">
            <v>1184.5</v>
          </cell>
        </row>
        <row r="2662">
          <cell r="A2662" t="str">
            <v>922-2858</v>
          </cell>
          <cell r="B2662" t="str">
            <v>NAMEPLATE,CSW4500</v>
          </cell>
          <cell r="C2662">
            <v>978.5</v>
          </cell>
        </row>
        <row r="2663">
          <cell r="A2663" t="str">
            <v>922-2859</v>
          </cell>
          <cell r="B2663" t="str">
            <v>POWERADAPTER,US/CANADA,CSW4X00</v>
          </cell>
          <cell r="C2663">
            <v>2317.5</v>
          </cell>
        </row>
        <row r="2664">
          <cell r="A2664" t="str">
            <v>922-2860</v>
          </cell>
          <cell r="B2664" t="str">
            <v>ADJUSTER,LENGTH,CSW4500</v>
          </cell>
          <cell r="C2664">
            <v>927</v>
          </cell>
        </row>
        <row r="2665">
          <cell r="A2665" t="str">
            <v>922-2861</v>
          </cell>
          <cell r="B2665" t="str">
            <v>CASE,TOP,V3.0,PB1400</v>
          </cell>
          <cell r="C2665">
            <v>6180</v>
          </cell>
        </row>
        <row r="2666">
          <cell r="A2666" t="str">
            <v>922-2862</v>
          </cell>
          <cell r="B2666" t="str">
            <v>HOUSING ASSY W/O FRNT BZL,4400</v>
          </cell>
          <cell r="C2666">
            <v>3193</v>
          </cell>
        </row>
        <row r="2667">
          <cell r="A2667" t="str">
            <v>922-2863</v>
          </cell>
          <cell r="B2667" t="str">
            <v>TRAY,MULTI PURPOSE,LW SEL 360</v>
          </cell>
          <cell r="C2667">
            <v>824</v>
          </cell>
        </row>
        <row r="2668">
          <cell r="A2668" t="str">
            <v>922-2866</v>
          </cell>
          <cell r="B2668" t="str">
            <v>#PANEL RETENTION</v>
          </cell>
          <cell r="C2668">
            <v>257.5</v>
          </cell>
        </row>
        <row r="2669">
          <cell r="A2669" t="str">
            <v>922-2867</v>
          </cell>
          <cell r="B2669" t="str">
            <v>#CASE,FRONT</v>
          </cell>
          <cell r="C2669">
            <v>2420.5</v>
          </cell>
        </row>
        <row r="2670">
          <cell r="A2670" t="str">
            <v>922-2868</v>
          </cell>
          <cell r="B2670" t="str">
            <v>#LATCH,CD-ROM DOOR</v>
          </cell>
          <cell r="C2670">
            <v>257.5</v>
          </cell>
        </row>
        <row r="2671">
          <cell r="A2671" t="str">
            <v>922-2869</v>
          </cell>
          <cell r="B2671" t="str">
            <v>#WSHR,MTRC,M4,TYPE A,1.5,PK/25</v>
          </cell>
          <cell r="C2671">
            <v>463.5</v>
          </cell>
        </row>
        <row r="2672">
          <cell r="A2672" t="str">
            <v>922-2870</v>
          </cell>
          <cell r="B2672" t="str">
            <v>#SHIELD,EMI,LCD</v>
          </cell>
          <cell r="C2672">
            <v>309</v>
          </cell>
        </row>
        <row r="2673">
          <cell r="A2673" t="str">
            <v>922-2871</v>
          </cell>
          <cell r="B2673" t="str">
            <v>#SHIELD,FLOPPY DISK DR</v>
          </cell>
          <cell r="C2673">
            <v>309</v>
          </cell>
        </row>
        <row r="2674">
          <cell r="A2674" t="str">
            <v>922-2872</v>
          </cell>
          <cell r="B2674" t="str">
            <v>#NUT,METRIC,HEX,3X0.5,PK/25</v>
          </cell>
          <cell r="C2674">
            <v>309</v>
          </cell>
        </row>
        <row r="2675">
          <cell r="A2675" t="str">
            <v>922-2874</v>
          </cell>
          <cell r="B2675" t="str">
            <v>#WSHR,M2.5X2.7 IDX6.5 OD,PK/25</v>
          </cell>
          <cell r="C2675">
            <v>463.5</v>
          </cell>
        </row>
        <row r="2676">
          <cell r="A2676" t="str">
            <v>922-2875</v>
          </cell>
          <cell r="B2676" t="str">
            <v>#WSHR,PLN,MTRC,TYPE A,M3,PK/25</v>
          </cell>
          <cell r="C2676">
            <v>154.5</v>
          </cell>
        </row>
        <row r="2677">
          <cell r="A2677" t="str">
            <v>922-2876</v>
          </cell>
          <cell r="B2677" t="str">
            <v>#SPACER,CD MOUNTING,ALUM,PK/25</v>
          </cell>
          <cell r="C2677">
            <v>618</v>
          </cell>
        </row>
        <row r="2678">
          <cell r="A2678" t="str">
            <v>922-2877</v>
          </cell>
          <cell r="B2678" t="str">
            <v>#SPRING,EXTENSION,1.25'</v>
          </cell>
          <cell r="C2678">
            <v>154.5</v>
          </cell>
        </row>
        <row r="2679">
          <cell r="A2679" t="str">
            <v>922-2878</v>
          </cell>
          <cell r="B2679" t="str">
            <v>#GROMMET,RUB,SYM,SPKR</v>
          </cell>
          <cell r="C2679">
            <v>154.5</v>
          </cell>
        </row>
        <row r="2680">
          <cell r="A2680" t="str">
            <v>922-2879</v>
          </cell>
          <cell r="B2680" t="str">
            <v>INSULATION,BRIDGE</v>
          </cell>
          <cell r="C2680">
            <v>566.5</v>
          </cell>
        </row>
        <row r="2681">
          <cell r="A2681" t="str">
            <v>922-2881</v>
          </cell>
          <cell r="B2681" t="str">
            <v>INSULATION,LATCH,SLP,PI</v>
          </cell>
          <cell r="C2681">
            <v>566.5</v>
          </cell>
        </row>
        <row r="2682">
          <cell r="A2682" t="str">
            <v>922-2882</v>
          </cell>
          <cell r="B2682" t="str">
            <v>SCRD,FLASH MEMORY,4MB,QTAKE200</v>
          </cell>
          <cell r="C2682">
            <v>5459</v>
          </cell>
        </row>
        <row r="2683">
          <cell r="A2683" t="str">
            <v>922-2883</v>
          </cell>
          <cell r="B2683" t="str">
            <v>CRD,FLASH MEMORY,2MB,QTAKE200</v>
          </cell>
          <cell r="C2683">
            <v>2060</v>
          </cell>
        </row>
        <row r="2684">
          <cell r="A2684" t="str">
            <v>922-2884</v>
          </cell>
          <cell r="B2684" t="str">
            <v>INSULATION,VIDEO IN CRD</v>
          </cell>
          <cell r="C2684">
            <v>566.5</v>
          </cell>
        </row>
        <row r="2685">
          <cell r="A2685" t="str">
            <v>922-2885</v>
          </cell>
          <cell r="B2685" t="str">
            <v>VENT,REAR</v>
          </cell>
          <cell r="C2685">
            <v>824</v>
          </cell>
        </row>
        <row r="2686">
          <cell r="A2686" t="str">
            <v>922-2886</v>
          </cell>
          <cell r="B2686" t="str">
            <v>DOOR,I/O,REAR</v>
          </cell>
          <cell r="C2686">
            <v>824</v>
          </cell>
        </row>
        <row r="2687">
          <cell r="A2687" t="str">
            <v>922-2887</v>
          </cell>
          <cell r="B2687" t="str">
            <v>HINGE,I/O DOOR</v>
          </cell>
          <cell r="C2687">
            <v>566.5</v>
          </cell>
        </row>
        <row r="2688">
          <cell r="A2688" t="str">
            <v>922-2888</v>
          </cell>
          <cell r="B2688" t="str">
            <v>#SCRLCK,FEM,NUT,JCK,D-SUB,PK10</v>
          </cell>
          <cell r="C2688">
            <v>360.5</v>
          </cell>
        </row>
        <row r="2689">
          <cell r="A2689" t="str">
            <v>922-2890</v>
          </cell>
          <cell r="B2689" t="str">
            <v>#PLATE,BACKING,SERCURITY,PK/2</v>
          </cell>
          <cell r="C2689">
            <v>257.5</v>
          </cell>
        </row>
        <row r="2690">
          <cell r="A2690" t="str">
            <v>922-2891</v>
          </cell>
          <cell r="B2690" t="str">
            <v>#FENCE,AUX I/O</v>
          </cell>
          <cell r="C2690">
            <v>257.5</v>
          </cell>
        </row>
        <row r="2691">
          <cell r="A2691" t="str">
            <v>922-2892</v>
          </cell>
          <cell r="B2691" t="str">
            <v>#HOUSING,REAR,PLD,TAM</v>
          </cell>
          <cell r="C2691">
            <v>12669</v>
          </cell>
        </row>
        <row r="2692">
          <cell r="A2692" t="str">
            <v>922-2893</v>
          </cell>
          <cell r="B2692" t="str">
            <v>#BUTTON,POWER OFF</v>
          </cell>
          <cell r="C2692">
            <v>257.5</v>
          </cell>
        </row>
        <row r="2693">
          <cell r="A2693" t="str">
            <v>922-2894</v>
          </cell>
          <cell r="B2693" t="str">
            <v>#CBL MANAGEMENT,COMB</v>
          </cell>
          <cell r="C2693">
            <v>257.5</v>
          </cell>
        </row>
        <row r="2694">
          <cell r="A2694" t="str">
            <v>922-2895</v>
          </cell>
          <cell r="B2694" t="str">
            <v>#INSULATION,MLB</v>
          </cell>
          <cell r="C2694">
            <v>309</v>
          </cell>
        </row>
        <row r="2695">
          <cell r="A2695" t="str">
            <v>922-2896</v>
          </cell>
          <cell r="B2695" t="str">
            <v>#INSULATION,TUNER</v>
          </cell>
          <cell r="C2695">
            <v>257.5</v>
          </cell>
        </row>
        <row r="2696">
          <cell r="A2696" t="str">
            <v>922-2897</v>
          </cell>
          <cell r="B2696" t="str">
            <v># STRIP,GROUND</v>
          </cell>
          <cell r="C2696">
            <v>154.5</v>
          </cell>
        </row>
        <row r="2697">
          <cell r="A2697" t="str">
            <v>922-2898</v>
          </cell>
          <cell r="B2697" t="str">
            <v>#BAIL,CBL HOLD DOWN</v>
          </cell>
          <cell r="C2697">
            <v>257.5</v>
          </cell>
        </row>
        <row r="2698">
          <cell r="A2698" t="str">
            <v>922-2899</v>
          </cell>
          <cell r="B2698" t="str">
            <v>#PANEL,CABLE SLOT,PLD</v>
          </cell>
          <cell r="C2698">
            <v>721</v>
          </cell>
        </row>
        <row r="2699">
          <cell r="A2699" t="str">
            <v>922-2900</v>
          </cell>
          <cell r="B2699" t="str">
            <v>#TIE WRAP,8.0 LG,WHITE.PK/10</v>
          </cell>
          <cell r="C2699">
            <v>824</v>
          </cell>
        </row>
        <row r="2700">
          <cell r="A2700" t="str">
            <v>922-2901</v>
          </cell>
          <cell r="B2700" t="str">
            <v>#BRACKET,TUNER RETENTION</v>
          </cell>
          <cell r="C2700">
            <v>257.5</v>
          </cell>
        </row>
        <row r="2701">
          <cell r="A2701" t="str">
            <v>922-2902</v>
          </cell>
          <cell r="B2701" t="str">
            <v>CBL,VIDEO,RCA,BLACK,QTAKE 200</v>
          </cell>
          <cell r="C2701">
            <v>566.5</v>
          </cell>
        </row>
        <row r="2702">
          <cell r="A2702" t="str">
            <v>922-2903</v>
          </cell>
          <cell r="B2702" t="str">
            <v>CBL,MAC CONNECT,QTAKE200</v>
          </cell>
          <cell r="C2702">
            <v>618</v>
          </cell>
        </row>
        <row r="2703">
          <cell r="A2703" t="str">
            <v>922-2904</v>
          </cell>
          <cell r="B2703" t="str">
            <v>VIEW FINDER,QTAKE 200</v>
          </cell>
          <cell r="C2703">
            <v>257.5</v>
          </cell>
        </row>
        <row r="2704">
          <cell r="A2704" t="str">
            <v>922-2905</v>
          </cell>
          <cell r="B2704" t="str">
            <v>HAND STRAP,QUICKTAKE 200</v>
          </cell>
          <cell r="C2704">
            <v>206</v>
          </cell>
        </row>
        <row r="2705">
          <cell r="A2705" t="str">
            <v>922-2906</v>
          </cell>
          <cell r="B2705" t="str">
            <v>PWR ADPTR,QTAKE200,US/CANADA</v>
          </cell>
          <cell r="C2705">
            <v>1545</v>
          </cell>
        </row>
        <row r="2706">
          <cell r="A2706" t="str">
            <v>922-2907</v>
          </cell>
          <cell r="B2706" t="str">
            <v>PWR ADPTR,QTAKE200,JAPAN</v>
          </cell>
          <cell r="C2706">
            <v>1957</v>
          </cell>
        </row>
        <row r="2707">
          <cell r="A2707" t="str">
            <v>922-2908</v>
          </cell>
          <cell r="B2707" t="str">
            <v>PWR ADPTR,QTAKE200,UK</v>
          </cell>
          <cell r="C2707">
            <v>2420.5</v>
          </cell>
        </row>
        <row r="2708">
          <cell r="A2708" t="str">
            <v>922-2909</v>
          </cell>
          <cell r="B2708" t="str">
            <v>PWR ADPTR,QTAKE200,EUROPE</v>
          </cell>
          <cell r="C2708">
            <v>2420.5</v>
          </cell>
        </row>
        <row r="2709">
          <cell r="A2709" t="str">
            <v>922-2911</v>
          </cell>
          <cell r="B2709" t="str">
            <v>BOARD,PWR SPLY</v>
          </cell>
          <cell r="C2709">
            <v>2884</v>
          </cell>
        </row>
        <row r="2710">
          <cell r="A2710" t="str">
            <v>922-2912</v>
          </cell>
          <cell r="B2710" t="str">
            <v>SERVICE STATION</v>
          </cell>
          <cell r="C2710">
            <v>3296</v>
          </cell>
        </row>
        <row r="2711">
          <cell r="A2711" t="str">
            <v>922-2913</v>
          </cell>
          <cell r="B2711" t="str">
            <v>DOOR,ACCESS</v>
          </cell>
          <cell r="C2711">
            <v>566.5</v>
          </cell>
        </row>
        <row r="2712">
          <cell r="A2712" t="str">
            <v>922-2914</v>
          </cell>
          <cell r="B2712" t="str">
            <v>ACTUATOR,ACCESS DOOR,PKG/5</v>
          </cell>
          <cell r="C2712">
            <v>257.5</v>
          </cell>
        </row>
        <row r="2713">
          <cell r="A2713" t="str">
            <v>922-2915</v>
          </cell>
          <cell r="B2713" t="str">
            <v>CLAMP,FLEX CBL,PKG/3</v>
          </cell>
          <cell r="C2713">
            <v>257.5</v>
          </cell>
        </row>
        <row r="2714">
          <cell r="A2714" t="str">
            <v>922-2916</v>
          </cell>
          <cell r="B2714" t="str">
            <v>I/O TRAY</v>
          </cell>
          <cell r="C2714">
            <v>875.5</v>
          </cell>
        </row>
        <row r="2715">
          <cell r="A2715" t="str">
            <v>922-2917</v>
          </cell>
          <cell r="B2715" t="str">
            <v>KEYPAD BEZEL</v>
          </cell>
          <cell r="C2715">
            <v>515</v>
          </cell>
        </row>
        <row r="2716">
          <cell r="A2716" t="str">
            <v>922-2918</v>
          </cell>
          <cell r="B2716" t="str">
            <v>LIGHT PIPE ASSY</v>
          </cell>
          <cell r="C2716">
            <v>772.5</v>
          </cell>
        </row>
        <row r="2717">
          <cell r="A2717" t="str">
            <v>922-2919</v>
          </cell>
          <cell r="B2717" t="str">
            <v>SIDE COVER</v>
          </cell>
          <cell r="C2717">
            <v>257.5</v>
          </cell>
        </row>
        <row r="2718">
          <cell r="A2718" t="str">
            <v>922-2920</v>
          </cell>
          <cell r="B2718" t="str">
            <v>TOP COVER</v>
          </cell>
          <cell r="C2718">
            <v>1905.5</v>
          </cell>
        </row>
        <row r="2719">
          <cell r="A2719" t="str">
            <v>922-2921</v>
          </cell>
          <cell r="B2719" t="str">
            <v>FOOT,BUMPER,PK/20</v>
          </cell>
          <cell r="C2719">
            <v>257.5</v>
          </cell>
        </row>
        <row r="2720">
          <cell r="A2720" t="str">
            <v>922-2922</v>
          </cell>
          <cell r="B2720" t="str">
            <v>BELT-DRIVE</v>
          </cell>
          <cell r="C2720">
            <v>566.5</v>
          </cell>
        </row>
        <row r="2721">
          <cell r="A2721" t="str">
            <v>922-2923</v>
          </cell>
          <cell r="B2721" t="str">
            <v>WING,RIGHT</v>
          </cell>
          <cell r="C2721">
            <v>257.5</v>
          </cell>
        </row>
        <row r="2722">
          <cell r="A2722" t="str">
            <v>922-2924</v>
          </cell>
          <cell r="B2722" t="str">
            <v>WING,LEFT</v>
          </cell>
          <cell r="C2722">
            <v>257.5</v>
          </cell>
        </row>
        <row r="2723">
          <cell r="A2723" t="str">
            <v>922-2925</v>
          </cell>
          <cell r="B2723" t="str">
            <v>DC MOTOR CARRIAGE ASSY</v>
          </cell>
          <cell r="C2723">
            <v>2317.5</v>
          </cell>
        </row>
        <row r="2724">
          <cell r="A2724" t="str">
            <v>922-2926</v>
          </cell>
          <cell r="B2724" t="str">
            <v>ENCODER STRIP</v>
          </cell>
          <cell r="C2724">
            <v>257.5</v>
          </cell>
        </row>
        <row r="2725">
          <cell r="A2725" t="str">
            <v>922-2927</v>
          </cell>
          <cell r="B2725" t="str">
            <v>FLEX CABLE-HEAD DRIVE</v>
          </cell>
          <cell r="C2725">
            <v>3914</v>
          </cell>
        </row>
        <row r="2726">
          <cell r="A2726" t="str">
            <v>922-2928</v>
          </cell>
          <cell r="B2726" t="str">
            <v>IDLER ASSY</v>
          </cell>
          <cell r="C2726">
            <v>1751</v>
          </cell>
        </row>
        <row r="2727">
          <cell r="A2727" t="str">
            <v>922-2929</v>
          </cell>
          <cell r="B2727" t="str">
            <v>MOTOR CABLE ASSY</v>
          </cell>
          <cell r="C2727">
            <v>721</v>
          </cell>
        </row>
        <row r="2728">
          <cell r="A2728" t="str">
            <v>922-2930</v>
          </cell>
          <cell r="B2728" t="str">
            <v>PAPER MOTOR</v>
          </cell>
          <cell r="C2728">
            <v>2266</v>
          </cell>
        </row>
        <row r="2729">
          <cell r="A2729" t="str">
            <v>922-2931</v>
          </cell>
          <cell r="B2729" t="str">
            <v>PRE-GUIDE ,PKG/5</v>
          </cell>
          <cell r="C2729">
            <v>257.5</v>
          </cell>
        </row>
        <row r="2730">
          <cell r="A2730" t="str">
            <v>922-2932</v>
          </cell>
          <cell r="B2730" t="str">
            <v>SVC,STATION MOTOR ASSY</v>
          </cell>
          <cell r="C2730">
            <v>1390.5</v>
          </cell>
        </row>
        <row r="2731">
          <cell r="A2731" t="str">
            <v>922-2933</v>
          </cell>
          <cell r="B2731" t="str">
            <v>TURNAROUND ASSY</v>
          </cell>
          <cell r="C2731">
            <v>1854</v>
          </cell>
        </row>
        <row r="2732">
          <cell r="A2732" t="str">
            <v>922-2934</v>
          </cell>
          <cell r="B2732" t="str">
            <v>BLOTTER ASSY</v>
          </cell>
          <cell r="C2732">
            <v>515</v>
          </cell>
        </row>
        <row r="2733">
          <cell r="A2733" t="str">
            <v>922-2935</v>
          </cell>
          <cell r="B2733" t="str">
            <v>#FENCE/CONN ASSY,TUNER I/O,IEC</v>
          </cell>
          <cell r="C2733">
            <v>412</v>
          </cell>
        </row>
        <row r="2734">
          <cell r="A2734" t="str">
            <v>922-2936</v>
          </cell>
          <cell r="B2734" t="str">
            <v>CBL,COAX FM/RND,IEC</v>
          </cell>
          <cell r="C2734">
            <v>412</v>
          </cell>
        </row>
        <row r="2735">
          <cell r="A2735" t="str">
            <v>922-2937</v>
          </cell>
          <cell r="B2735" t="str">
            <v>CBL,COAX TV,RND,IEC</v>
          </cell>
          <cell r="C2735">
            <v>463.5</v>
          </cell>
        </row>
        <row r="2736">
          <cell r="A2736" t="str">
            <v>922-2938</v>
          </cell>
          <cell r="B2736" t="str">
            <v>BATTERY ASSY,EMATE 300</v>
          </cell>
          <cell r="C2736">
            <v>2317.5</v>
          </cell>
        </row>
        <row r="2737">
          <cell r="A2737" t="str">
            <v>922-2939</v>
          </cell>
          <cell r="B2737" t="str">
            <v>SVC,BEZEL,DSPLY,EMATE300</v>
          </cell>
          <cell r="C2737">
            <v>463.5</v>
          </cell>
        </row>
        <row r="2738">
          <cell r="A2738" t="str">
            <v>922-2940</v>
          </cell>
          <cell r="B2738" t="str">
            <v>SVC,TOP COVER,DSPLY,EMATE300</v>
          </cell>
          <cell r="C2738">
            <v>824</v>
          </cell>
        </row>
        <row r="2739">
          <cell r="A2739" t="str">
            <v>922-2941</v>
          </cell>
          <cell r="B2739" t="str">
            <v>CASE,BOTTOM ASSY,EMATE 300</v>
          </cell>
          <cell r="C2739">
            <v>927</v>
          </cell>
        </row>
        <row r="2740">
          <cell r="A2740" t="str">
            <v>922-2951</v>
          </cell>
          <cell r="B2740" t="str">
            <v>PWR ADAPT,NEWTON,9 WATT</v>
          </cell>
          <cell r="C2740">
            <v>1287.5</v>
          </cell>
        </row>
        <row r="2741">
          <cell r="A2741" t="str">
            <v>922-2953</v>
          </cell>
          <cell r="B2741" t="str">
            <v>COVER,BLNK,PCI SLOT,PKG/10</v>
          </cell>
          <cell r="C2741">
            <v>875.5</v>
          </cell>
        </row>
        <row r="2742">
          <cell r="A2742" t="str">
            <v>922-2954</v>
          </cell>
          <cell r="B2742" t="str">
            <v>COMM CARD SLOT COVER,PKG/5</v>
          </cell>
          <cell r="C2742">
            <v>875.5</v>
          </cell>
        </row>
        <row r="2743">
          <cell r="A2743" t="str">
            <v>922-2955</v>
          </cell>
          <cell r="B2743" t="str">
            <v>BRACKET,MT,DB 15,INSIDE,PKG/5</v>
          </cell>
          <cell r="C2743">
            <v>566.5</v>
          </cell>
        </row>
        <row r="2744">
          <cell r="A2744" t="str">
            <v>922-2956</v>
          </cell>
          <cell r="B2744" t="str">
            <v>BRACKET,MT,DB 15,OUTSIDE,PKG/5</v>
          </cell>
          <cell r="C2744">
            <v>566.5</v>
          </cell>
        </row>
        <row r="2745">
          <cell r="A2745" t="str">
            <v>922-2957</v>
          </cell>
          <cell r="B2745" t="str">
            <v>LBL,FCC,PM6500,PKG/5</v>
          </cell>
          <cell r="C2745">
            <v>772.5</v>
          </cell>
        </row>
        <row r="2746">
          <cell r="A2746" t="str">
            <v>922-2958</v>
          </cell>
          <cell r="B2746" t="str">
            <v>CARD,RISER,2-SLOT PCI</v>
          </cell>
          <cell r="C2746">
            <v>721</v>
          </cell>
        </row>
        <row r="2747">
          <cell r="A2747" t="str">
            <v>922-2959</v>
          </cell>
          <cell r="B2747" t="str">
            <v>LBL,FCC,PM5500,PKG/5</v>
          </cell>
          <cell r="C2747">
            <v>772.5</v>
          </cell>
        </row>
        <row r="2748">
          <cell r="A2748" t="str">
            <v>922-2960</v>
          </cell>
          <cell r="B2748" t="str">
            <v>SHIELD,TOP,SUBASSY,AIO</v>
          </cell>
          <cell r="C2748">
            <v>772.5</v>
          </cell>
        </row>
        <row r="2749">
          <cell r="A2749" t="str">
            <v>922-2961</v>
          </cell>
          <cell r="B2749" t="str">
            <v>SHIELD,EMI,ANLG/SWP,15 AIO</v>
          </cell>
          <cell r="C2749">
            <v>257.5</v>
          </cell>
        </row>
        <row r="2750">
          <cell r="A2750" t="str">
            <v>922-2962</v>
          </cell>
          <cell r="B2750" t="str">
            <v>SHIELD,EMI,PWR,15 AIO</v>
          </cell>
          <cell r="C2750">
            <v>257.5</v>
          </cell>
        </row>
        <row r="2751">
          <cell r="A2751" t="str">
            <v>922-2963</v>
          </cell>
          <cell r="B2751" t="str">
            <v>CBL,VGA ADAPTER</v>
          </cell>
          <cell r="C2751">
            <v>824</v>
          </cell>
        </row>
        <row r="2752">
          <cell r="A2752" t="str">
            <v>922-2964</v>
          </cell>
          <cell r="B2752" t="str">
            <v>CBL,PHONE 1TP</v>
          </cell>
          <cell r="C2752">
            <v>515</v>
          </cell>
        </row>
        <row r="2753">
          <cell r="A2753" t="str">
            <v>922-2965</v>
          </cell>
          <cell r="B2753" t="str">
            <v>CBL,10 BASE T,2TP</v>
          </cell>
          <cell r="C2753">
            <v>515</v>
          </cell>
        </row>
        <row r="2754">
          <cell r="A2754" t="str">
            <v>922-2966</v>
          </cell>
          <cell r="B2754" t="str">
            <v>CBL,RJ45 TO RJ11 &amp; RJ45 Y</v>
          </cell>
          <cell r="C2754">
            <v>515</v>
          </cell>
        </row>
        <row r="2755">
          <cell r="A2755" t="str">
            <v>922-2968</v>
          </cell>
          <cell r="B2755" t="str">
            <v>BATTERY PACK,RECHARG,NIMHD</v>
          </cell>
          <cell r="C2755">
            <v>1030</v>
          </cell>
        </row>
        <row r="2756">
          <cell r="A2756" t="str">
            <v>922-2969</v>
          </cell>
          <cell r="B2756" t="str">
            <v>STYLUS,MSGPAD 2000,PKG/5</v>
          </cell>
          <cell r="C2756">
            <v>2008.5</v>
          </cell>
        </row>
        <row r="2757">
          <cell r="A2757" t="str">
            <v>922-2971</v>
          </cell>
          <cell r="B2757" t="str">
            <v>CBL,ADAPTER,MP2000 TO MINI</v>
          </cell>
          <cell r="C2757">
            <v>515</v>
          </cell>
        </row>
        <row r="2758">
          <cell r="A2758" t="str">
            <v>922-2972</v>
          </cell>
          <cell r="B2758" t="str">
            <v>CARRYING CASE,NYLON,MSGPAD2000</v>
          </cell>
          <cell r="C2758">
            <v>669.5</v>
          </cell>
        </row>
        <row r="2759">
          <cell r="A2759" t="str">
            <v>922-2973</v>
          </cell>
          <cell r="B2759" t="str">
            <v>ADAPTER PLUG,UK</v>
          </cell>
          <cell r="C2759">
            <v>206</v>
          </cell>
        </row>
        <row r="2760">
          <cell r="A2760" t="str">
            <v>922-2974</v>
          </cell>
          <cell r="B2760" t="str">
            <v>ADAPTER PLUG,EURO</v>
          </cell>
          <cell r="C2760">
            <v>257.5</v>
          </cell>
        </row>
        <row r="2761">
          <cell r="A2761" t="str">
            <v>922-2975</v>
          </cell>
          <cell r="B2761" t="str">
            <v>ADAPTER PLUG,AUS</v>
          </cell>
          <cell r="C2761">
            <v>257.5</v>
          </cell>
        </row>
        <row r="2762">
          <cell r="A2762" t="str">
            <v>922-2977</v>
          </cell>
          <cell r="B2762" t="str">
            <v>INSUL,HDA,240MHZ,PB3400,PKG/5</v>
          </cell>
          <cell r="C2762">
            <v>824</v>
          </cell>
        </row>
        <row r="2763">
          <cell r="A2763" t="str">
            <v>922-2978</v>
          </cell>
          <cell r="B2763" t="str">
            <v>SHIELD,BLANK,3.5DR BAY,PKG/5</v>
          </cell>
          <cell r="C2763">
            <v>824</v>
          </cell>
        </row>
        <row r="2764">
          <cell r="A2764" t="str">
            <v>922-2979</v>
          </cell>
          <cell r="B2764" t="str">
            <v>#PCMCIA CARD CAGE,PB2400C</v>
          </cell>
          <cell r="C2764">
            <v>2626.5</v>
          </cell>
        </row>
        <row r="2765">
          <cell r="A2765" t="str">
            <v>922-2980</v>
          </cell>
          <cell r="B2765" t="str">
            <v>#CARD,INVERTER,PB2400C</v>
          </cell>
          <cell r="C2765">
            <v>2472</v>
          </cell>
        </row>
        <row r="2766">
          <cell r="A2766" t="str">
            <v>922-2981</v>
          </cell>
          <cell r="B2766" t="str">
            <v>KEYBOARD,JAPAN,PB2400C</v>
          </cell>
          <cell r="C2766">
            <v>3605</v>
          </cell>
        </row>
        <row r="2767">
          <cell r="A2767" t="str">
            <v>922-2982</v>
          </cell>
          <cell r="B2767" t="str">
            <v>#BATTERY,BACKUP,PB2400C</v>
          </cell>
          <cell r="C2767">
            <v>1133</v>
          </cell>
        </row>
        <row r="2768">
          <cell r="A2768" t="str">
            <v>922-2983</v>
          </cell>
          <cell r="B2768" t="str">
            <v>#SPEAKER,PB2400C</v>
          </cell>
          <cell r="C2768">
            <v>772.5</v>
          </cell>
        </row>
        <row r="2769">
          <cell r="A2769" t="str">
            <v>922-2984</v>
          </cell>
          <cell r="B2769" t="str">
            <v>CABLE,EXTERNAL FLOPPY,PB2400C</v>
          </cell>
          <cell r="C2769">
            <v>2781</v>
          </cell>
        </row>
        <row r="2770">
          <cell r="A2770" t="str">
            <v>922-2985</v>
          </cell>
          <cell r="B2770" t="str">
            <v>SVC,CVR,SCR/LBL,BLIND-TP,PK/10</v>
          </cell>
          <cell r="C2770">
            <v>927</v>
          </cell>
        </row>
        <row r="2771">
          <cell r="A2771" t="str">
            <v>922-2986</v>
          </cell>
          <cell r="B2771" t="str">
            <v>CASE,TOP,PB2400C</v>
          </cell>
          <cell r="C2771">
            <v>721</v>
          </cell>
        </row>
        <row r="2772">
          <cell r="A2772" t="str">
            <v>922-2988</v>
          </cell>
          <cell r="B2772" t="str">
            <v>AUDIO JACK,PB2400C</v>
          </cell>
          <cell r="C2772">
            <v>721</v>
          </cell>
        </row>
        <row r="2773">
          <cell r="A2773" t="str">
            <v>922-2990</v>
          </cell>
          <cell r="B2773" t="str">
            <v>#STRUCTURE ASSY,PB2400C</v>
          </cell>
          <cell r="C2773">
            <v>1596.5</v>
          </cell>
        </row>
        <row r="2774">
          <cell r="A2774" t="str">
            <v>922-2991</v>
          </cell>
          <cell r="B2774" t="str">
            <v>DOOR,I/O,PB2400C</v>
          </cell>
          <cell r="C2774">
            <v>721</v>
          </cell>
        </row>
        <row r="2775">
          <cell r="A2775" t="str">
            <v>922-2993</v>
          </cell>
          <cell r="B2775" t="str">
            <v>CARRIER,BOTTOM,PKG OF 5</v>
          </cell>
          <cell r="C2775">
            <v>1287.5</v>
          </cell>
        </row>
        <row r="2776">
          <cell r="A2776" t="str">
            <v>922-2994</v>
          </cell>
          <cell r="B2776" t="str">
            <v>CABLE,ROUND,SOUND-IN,ATAPI</v>
          </cell>
          <cell r="C2776">
            <v>463.5</v>
          </cell>
        </row>
        <row r="2777">
          <cell r="A2777" t="str">
            <v>922-2995</v>
          </cell>
          <cell r="B2777" t="str">
            <v>CABLE,ROUND,SOUND-OUT,SCSI</v>
          </cell>
          <cell r="C2777">
            <v>463.5</v>
          </cell>
        </row>
        <row r="2778">
          <cell r="A2778" t="str">
            <v>922-2996</v>
          </cell>
          <cell r="B2778" t="str">
            <v>AUDIO/MONITOR CONNECTION,6500</v>
          </cell>
          <cell r="C2778">
            <v>1802.5</v>
          </cell>
        </row>
        <row r="2779">
          <cell r="A2779" t="str">
            <v>922-2997</v>
          </cell>
          <cell r="B2779" t="str">
            <v>PLUG,COMM SLOT,6400,PKG/10</v>
          </cell>
          <cell r="C2779">
            <v>1390.5</v>
          </cell>
        </row>
        <row r="2780">
          <cell r="A2780" t="str">
            <v>922-2998</v>
          </cell>
          <cell r="B2780" t="str">
            <v>DEGAUSS ASSY,AIO</v>
          </cell>
          <cell r="C2780">
            <v>257.5</v>
          </cell>
        </row>
        <row r="2781">
          <cell r="A2781" t="str">
            <v>922-2999</v>
          </cell>
          <cell r="B2781" t="str">
            <v>CARD GUIDE,PROCESSOR,REV.B</v>
          </cell>
          <cell r="C2781">
            <v>257.5</v>
          </cell>
        </row>
        <row r="2782">
          <cell r="A2782" t="str">
            <v>922-3000</v>
          </cell>
          <cell r="B2782" t="str">
            <v>LBL,PROD ID,WS7350/180,PKG/10</v>
          </cell>
          <cell r="C2782">
            <v>257.5</v>
          </cell>
        </row>
        <row r="2783">
          <cell r="A2783" t="str">
            <v>922-3002</v>
          </cell>
          <cell r="B2783" t="str">
            <v>NAMEPLATE,WS9650/233,PK/5</v>
          </cell>
          <cell r="C2783">
            <v>721</v>
          </cell>
        </row>
        <row r="2784">
          <cell r="A2784" t="str">
            <v>922-3003</v>
          </cell>
          <cell r="B2784" t="str">
            <v>ADJUSTER,WIDTH,W/CAP,CSW4500</v>
          </cell>
          <cell r="C2784">
            <v>927</v>
          </cell>
        </row>
        <row r="2785">
          <cell r="A2785" t="str">
            <v>922-3004</v>
          </cell>
          <cell r="B2785" t="str">
            <v>CVR,TP,W/KYPD,ACCESSDR,CSW4100</v>
          </cell>
          <cell r="C2785">
            <v>2729.5</v>
          </cell>
        </row>
        <row r="2786">
          <cell r="A2786" t="str">
            <v>922-3005</v>
          </cell>
          <cell r="B2786" t="str">
            <v>TRAY,OUTPUT,CSW4100</v>
          </cell>
          <cell r="C2786">
            <v>1802.5</v>
          </cell>
        </row>
        <row r="2787">
          <cell r="A2787" t="str">
            <v>922-3006</v>
          </cell>
          <cell r="B2787" t="str">
            <v>CAP,ADJUSTER,WIDTH,CSW4100</v>
          </cell>
          <cell r="C2787">
            <v>2317.5</v>
          </cell>
        </row>
        <row r="2788">
          <cell r="A2788" t="str">
            <v>922-3008</v>
          </cell>
          <cell r="B2788" t="str">
            <v>NAMEPLATE,CSW4100</v>
          </cell>
          <cell r="C2788">
            <v>978.5</v>
          </cell>
        </row>
        <row r="2789">
          <cell r="A2789" t="str">
            <v>922-3009</v>
          </cell>
          <cell r="B2789" t="str">
            <v>SLED ASSY,CSW4100</v>
          </cell>
          <cell r="C2789">
            <v>1287.5</v>
          </cell>
        </row>
        <row r="2790">
          <cell r="A2790" t="str">
            <v>922-3011</v>
          </cell>
          <cell r="B2790" t="str">
            <v>ADJUSTER,WIDTH,W/CAP,CSW4100</v>
          </cell>
          <cell r="C2790">
            <v>927</v>
          </cell>
        </row>
        <row r="2791">
          <cell r="A2791" t="str">
            <v>922-3012</v>
          </cell>
          <cell r="B2791" t="str">
            <v>ADJUSTER,LENGTH,CSW4100</v>
          </cell>
          <cell r="C2791">
            <v>927</v>
          </cell>
        </row>
        <row r="2792">
          <cell r="A2792" t="str">
            <v>922-3013</v>
          </cell>
          <cell r="B2792" t="str">
            <v>SCR,M2.5X.45X6MM,PK/10</v>
          </cell>
          <cell r="C2792">
            <v>154.5</v>
          </cell>
        </row>
        <row r="2793">
          <cell r="A2793" t="str">
            <v>922-3014</v>
          </cell>
          <cell r="B2793" t="str">
            <v>SCR,MACH,PAN,TORX,PK/10</v>
          </cell>
          <cell r="C2793">
            <v>257.5</v>
          </cell>
        </row>
        <row r="2794">
          <cell r="A2794" t="str">
            <v>922-3016</v>
          </cell>
          <cell r="B2794" t="str">
            <v>BRKT,EXT MNT,VID OUT,5500,PK/5</v>
          </cell>
          <cell r="C2794">
            <v>772.5</v>
          </cell>
        </row>
        <row r="2795">
          <cell r="A2795" t="str">
            <v>922-3017</v>
          </cell>
          <cell r="B2795" t="str">
            <v>NAMEPLATE,PM9600/233,PKG/5</v>
          </cell>
          <cell r="C2795">
            <v>721</v>
          </cell>
        </row>
        <row r="2796">
          <cell r="A2796" t="str">
            <v>922-3018</v>
          </cell>
          <cell r="B2796" t="str">
            <v>BRKT,EXTDR,PCI PC CD,4400,PK/5</v>
          </cell>
          <cell r="C2796">
            <v>772.5</v>
          </cell>
        </row>
        <row r="2797">
          <cell r="A2797" t="str">
            <v>922-3019</v>
          </cell>
          <cell r="B2797" t="str">
            <v>CBL,FAN ADAPTER,4400</v>
          </cell>
          <cell r="C2797">
            <v>257.5</v>
          </cell>
        </row>
        <row r="2798">
          <cell r="A2798" t="str">
            <v>922-3027</v>
          </cell>
          <cell r="B2798" t="str">
            <v>#CASE,BOTTOM,PB2400C</v>
          </cell>
          <cell r="C2798">
            <v>2163</v>
          </cell>
        </row>
        <row r="2799">
          <cell r="A2799" t="str">
            <v>922-3028</v>
          </cell>
          <cell r="B2799" t="str">
            <v>#CABLE,FLEX,LCD,2400C</v>
          </cell>
          <cell r="C2799">
            <v>2626.5</v>
          </cell>
        </row>
        <row r="2800">
          <cell r="A2800" t="str">
            <v>922-3029</v>
          </cell>
          <cell r="B2800" t="str">
            <v>ADAPT,36 WATT,PB2400C</v>
          </cell>
          <cell r="C2800">
            <v>566.5</v>
          </cell>
        </row>
        <row r="2801">
          <cell r="A2801" t="str">
            <v>922-3030</v>
          </cell>
          <cell r="B2801" t="str">
            <v>KEYBOARD,US,PB2400C</v>
          </cell>
          <cell r="C2801">
            <v>3605</v>
          </cell>
        </row>
        <row r="2802">
          <cell r="A2802" t="str">
            <v>922-3031</v>
          </cell>
          <cell r="B2802" t="str">
            <v>POWER SUPPLY,LV,110V,LW8500</v>
          </cell>
          <cell r="C2802">
            <v>7879.5</v>
          </cell>
        </row>
        <row r="2803">
          <cell r="A2803" t="str">
            <v>922-3032</v>
          </cell>
          <cell r="B2803" t="str">
            <v>POWER SUPPLY,LV,220V,LW8500</v>
          </cell>
          <cell r="C2803">
            <v>9270</v>
          </cell>
        </row>
        <row r="2804">
          <cell r="A2804" t="str">
            <v>922-3033</v>
          </cell>
          <cell r="B2804" t="str">
            <v>CHUTE,TRANSPORT,110V,LW8500</v>
          </cell>
          <cell r="C2804">
            <v>9270</v>
          </cell>
        </row>
        <row r="2805">
          <cell r="A2805" t="str">
            <v>922-3034</v>
          </cell>
          <cell r="B2805" t="str">
            <v>DUPLEXER,LW8500</v>
          </cell>
          <cell r="C2805">
            <v>26883</v>
          </cell>
        </row>
        <row r="2806">
          <cell r="A2806" t="str">
            <v>922-3035</v>
          </cell>
          <cell r="B2806" t="str">
            <v>FEEDER,500 SHEET,LW8500</v>
          </cell>
          <cell r="C2806">
            <v>26883</v>
          </cell>
        </row>
        <row r="2807">
          <cell r="A2807" t="str">
            <v>922-3036</v>
          </cell>
          <cell r="B2807" t="str">
            <v>THUMBSCRW,SHTFDR,LW8500,PK/2</v>
          </cell>
          <cell r="C2807">
            <v>1236</v>
          </cell>
        </row>
        <row r="2808">
          <cell r="A2808" t="str">
            <v>922-3037</v>
          </cell>
          <cell r="B2808" t="str">
            <v>SENSOR,DUPLEXER PASS,LW8500</v>
          </cell>
          <cell r="C2808">
            <v>875.5</v>
          </cell>
        </row>
        <row r="2809">
          <cell r="A2809" t="str">
            <v>922-3038</v>
          </cell>
          <cell r="B2809" t="str">
            <v>ACTUATOR,DUPLXR STACK,LW850</v>
          </cell>
          <cell r="C2809">
            <v>824</v>
          </cell>
        </row>
        <row r="2810">
          <cell r="A2810" t="str">
            <v>922-3039</v>
          </cell>
          <cell r="B2810" t="str">
            <v>STRAP,DUPLEXER,LW8500</v>
          </cell>
          <cell r="C2810">
            <v>772.5</v>
          </cell>
        </row>
        <row r="2811">
          <cell r="A2811" t="str">
            <v>922-3040</v>
          </cell>
          <cell r="B2811" t="str">
            <v>WEIGHT,PPR,DELVRYTRAY,LW8500</v>
          </cell>
          <cell r="C2811">
            <v>1545</v>
          </cell>
        </row>
        <row r="2812">
          <cell r="A2812" t="str">
            <v>922-3041</v>
          </cell>
          <cell r="B2812" t="str">
            <v>OFFSET ASSY,DUPLEXER,LW8500</v>
          </cell>
          <cell r="C2812">
            <v>3502</v>
          </cell>
        </row>
        <row r="2813">
          <cell r="A2813" t="str">
            <v>922-3042</v>
          </cell>
          <cell r="B2813" t="str">
            <v>ROLLR,FEED,DPLXR,UPPR,LW8500</v>
          </cell>
          <cell r="C2813">
            <v>1287.5</v>
          </cell>
        </row>
        <row r="2814">
          <cell r="A2814" t="str">
            <v>922-3043</v>
          </cell>
          <cell r="B2814" t="str">
            <v>ROLLR,FEED,DPLXR,LOWR,LW8500</v>
          </cell>
          <cell r="C2814">
            <v>1236</v>
          </cell>
        </row>
        <row r="2815">
          <cell r="A2815" t="str">
            <v>922-3044</v>
          </cell>
          <cell r="B2815" t="str">
            <v>BELT,DRIVE,DUPLEXER,LW8500</v>
          </cell>
          <cell r="C2815">
            <v>772.5</v>
          </cell>
        </row>
        <row r="2816">
          <cell r="A2816" t="str">
            <v>922-3045</v>
          </cell>
          <cell r="B2816" t="str">
            <v>ACTUATOR,LOW PAPER,LW8500</v>
          </cell>
          <cell r="C2816">
            <v>566.5</v>
          </cell>
        </row>
        <row r="2817">
          <cell r="A2817" t="str">
            <v>922-3047</v>
          </cell>
          <cell r="B2817" t="str">
            <v>GEAR,IN IDLER,LW8500</v>
          </cell>
          <cell r="C2817">
            <v>618</v>
          </cell>
        </row>
        <row r="2818">
          <cell r="A2818" t="str">
            <v>922-3048</v>
          </cell>
          <cell r="B2818" t="str">
            <v>CBL ASSY,9WAYS,SUPPLY VOLTAGE</v>
          </cell>
          <cell r="C2818">
            <v>257.5</v>
          </cell>
        </row>
        <row r="2819">
          <cell r="A2819" t="str">
            <v>922-3049</v>
          </cell>
          <cell r="B2819" t="str">
            <v>CBL,AUDIO,12 PC CPT CRD</v>
          </cell>
          <cell r="C2819">
            <v>257.5</v>
          </cell>
        </row>
        <row r="2820">
          <cell r="A2820" t="str">
            <v>922-3050</v>
          </cell>
          <cell r="B2820" t="str">
            <v>BEZEL,FRONT,DAT DRIVE,PKG/5</v>
          </cell>
          <cell r="C2820">
            <v>1133</v>
          </cell>
        </row>
        <row r="2821">
          <cell r="A2821" t="str">
            <v>922-3051</v>
          </cell>
          <cell r="B2821" t="str">
            <v>ASSY,SND ENCL,AV750/850</v>
          </cell>
          <cell r="C2821">
            <v>6489</v>
          </cell>
        </row>
        <row r="2822">
          <cell r="A2822" t="str">
            <v>922-3052</v>
          </cell>
          <cell r="B2822" t="str">
            <v>CBL,FAST &amp; WIDE INT SCSI CRD</v>
          </cell>
          <cell r="C2822">
            <v>515</v>
          </cell>
        </row>
        <row r="2823">
          <cell r="A2823" t="str">
            <v>922-3053</v>
          </cell>
          <cell r="B2823" t="str">
            <v>SPKR,8 OHM,6W,77MM,AV850AV</v>
          </cell>
          <cell r="C2823">
            <v>824</v>
          </cell>
        </row>
        <row r="2824">
          <cell r="A2824" t="str">
            <v>922-3054</v>
          </cell>
          <cell r="B2824" t="str">
            <v>CBL,13,ANALOG/AUDIO,AV850AV</v>
          </cell>
          <cell r="C2824">
            <v>257.5</v>
          </cell>
        </row>
        <row r="2825">
          <cell r="A2825" t="str">
            <v>922-3055</v>
          </cell>
          <cell r="B2825" t="str">
            <v>CBL,10,SND CNTRL,AV850AV</v>
          </cell>
          <cell r="C2825">
            <v>257.5</v>
          </cell>
        </row>
        <row r="2826">
          <cell r="A2826" t="str">
            <v>922-3056</v>
          </cell>
          <cell r="B2826" t="str">
            <v>CBL,SND CNTRL/SND PWR,AV850AV</v>
          </cell>
          <cell r="C2826">
            <v>257.5</v>
          </cell>
        </row>
        <row r="2827">
          <cell r="A2827" t="str">
            <v>922-3057</v>
          </cell>
          <cell r="B2827" t="str">
            <v>CBL,AUDIO,AV850AV</v>
          </cell>
          <cell r="C2827">
            <v>566.5</v>
          </cell>
        </row>
        <row r="2828">
          <cell r="A2828" t="str">
            <v>922-3058</v>
          </cell>
          <cell r="B2828" t="str">
            <v>BAFFLE,ACCESS PANEL</v>
          </cell>
          <cell r="C2828">
            <v>463.5</v>
          </cell>
        </row>
        <row r="2829">
          <cell r="A2829" t="str">
            <v>922-3059</v>
          </cell>
          <cell r="B2829" t="str">
            <v>CABLE EXTENSION</v>
          </cell>
          <cell r="C2829">
            <v>257.5</v>
          </cell>
        </row>
        <row r="2830">
          <cell r="A2830" t="str">
            <v>922-3060</v>
          </cell>
          <cell r="B2830" t="str">
            <v>ACTUATOR,EXIT-2L,LW12/640</v>
          </cell>
          <cell r="C2830">
            <v>257.5</v>
          </cell>
        </row>
        <row r="2831">
          <cell r="A2831" t="str">
            <v>922-3061</v>
          </cell>
          <cell r="B2831" t="str">
            <v>SPRING,EXIT-2L,LW12/640</v>
          </cell>
          <cell r="C2831">
            <v>618</v>
          </cell>
        </row>
        <row r="2832">
          <cell r="A2832" t="str">
            <v>922-3062</v>
          </cell>
          <cell r="B2832" t="str">
            <v>ACTUATOR,EXIT-2S,LW12/640</v>
          </cell>
          <cell r="C2832">
            <v>257.5</v>
          </cell>
        </row>
        <row r="2833">
          <cell r="A2833" t="str">
            <v>922-3063</v>
          </cell>
          <cell r="B2833" t="str">
            <v>SPRING,EXIT-2S,LW12/640</v>
          </cell>
          <cell r="C2833">
            <v>618</v>
          </cell>
        </row>
        <row r="2834">
          <cell r="A2834" t="str">
            <v>922-3064</v>
          </cell>
          <cell r="B2834" t="str">
            <v>NAMEPLATE,PB1400C/133,PKG/5</v>
          </cell>
          <cell r="C2834">
            <v>309</v>
          </cell>
        </row>
        <row r="2835">
          <cell r="A2835" t="str">
            <v>922-3065</v>
          </cell>
          <cell r="B2835" t="str">
            <v>NAMEPLATE,PB1400CS/133,PKG/5</v>
          </cell>
          <cell r="C2835">
            <v>721</v>
          </cell>
        </row>
        <row r="2836">
          <cell r="A2836" t="str">
            <v>922-3066</v>
          </cell>
          <cell r="B2836" t="str">
            <v>NAMEPLATE,PB 1400CS/117,PKG/5</v>
          </cell>
          <cell r="C2836">
            <v>309</v>
          </cell>
        </row>
        <row r="2837">
          <cell r="A2837" t="str">
            <v>922-3067</v>
          </cell>
          <cell r="B2837" t="str">
            <v>NAMEPLATE,PB1400C/166,PKG/5</v>
          </cell>
          <cell r="C2837">
            <v>257.5</v>
          </cell>
        </row>
        <row r="2838">
          <cell r="A2838" t="str">
            <v>922-3068</v>
          </cell>
          <cell r="B2838" t="str">
            <v>CASSETTE,SHORT,LW8500</v>
          </cell>
          <cell r="C2838">
            <v>11587.5</v>
          </cell>
        </row>
        <row r="2839">
          <cell r="A2839" t="str">
            <v>922-3069</v>
          </cell>
          <cell r="B2839" t="str">
            <v>COVER,CASSETTE,SHORT,LW8500</v>
          </cell>
          <cell r="C2839">
            <v>2317.5</v>
          </cell>
        </row>
        <row r="2840">
          <cell r="A2840" t="str">
            <v>922-3070</v>
          </cell>
          <cell r="B2840" t="str">
            <v>AIR DEFLECTOR,PM8600</v>
          </cell>
          <cell r="C2840">
            <v>206</v>
          </cell>
        </row>
        <row r="2841">
          <cell r="A2841" t="str">
            <v>922-3074</v>
          </cell>
          <cell r="B2841" t="str">
            <v>LID,AV750 DSPL</v>
          </cell>
          <cell r="C2841">
            <v>721</v>
          </cell>
        </row>
        <row r="2842">
          <cell r="A2842" t="str">
            <v>922-3075</v>
          </cell>
          <cell r="B2842" t="str">
            <v>HSG,MID,AV750 DSPL</v>
          </cell>
          <cell r="C2842">
            <v>618</v>
          </cell>
        </row>
        <row r="2843">
          <cell r="A2843" t="str">
            <v>922-3076</v>
          </cell>
          <cell r="B2843" t="str">
            <v>BATTERY,LION,PB2400C</v>
          </cell>
          <cell r="C2843">
            <v>9270</v>
          </cell>
        </row>
        <row r="2844">
          <cell r="A2844" t="str">
            <v>922-3077</v>
          </cell>
          <cell r="B2844" t="str">
            <v>SLEEP SWITCH ACTR,PB3400,PKG/5</v>
          </cell>
          <cell r="C2844">
            <v>1442</v>
          </cell>
        </row>
        <row r="2845">
          <cell r="A2845" t="str">
            <v>922-3078</v>
          </cell>
          <cell r="B2845" t="str">
            <v>BATTERY,NIMH,33WATT,PB1400</v>
          </cell>
          <cell r="C2845">
            <v>8343</v>
          </cell>
        </row>
        <row r="2846">
          <cell r="A2846" t="str">
            <v>922-3079</v>
          </cell>
          <cell r="B2846" t="str">
            <v>CBL,FLEX,TRACKPAD,PB1400/166</v>
          </cell>
          <cell r="C2846">
            <v>927</v>
          </cell>
        </row>
        <row r="2847">
          <cell r="A2847" t="str">
            <v>922-3080</v>
          </cell>
          <cell r="B2847" t="str">
            <v>CASE,TOP,PB1400/166</v>
          </cell>
          <cell r="C2847">
            <v>7879.5</v>
          </cell>
        </row>
        <row r="2848">
          <cell r="A2848" t="str">
            <v>922-3082</v>
          </cell>
          <cell r="B2848" t="str">
            <v>SHIELDING,HDA,PB1400/166</v>
          </cell>
          <cell r="C2848">
            <v>1030</v>
          </cell>
        </row>
        <row r="2849">
          <cell r="A2849" t="str">
            <v>922-3084</v>
          </cell>
          <cell r="B2849" t="str">
            <v>#GASKET,EMI,SHIELDING,1X5MM</v>
          </cell>
          <cell r="C2849">
            <v>412</v>
          </cell>
        </row>
        <row r="2850">
          <cell r="A2850" t="str">
            <v>922-3085</v>
          </cell>
          <cell r="B2850" t="str">
            <v>FAN ASSY</v>
          </cell>
          <cell r="C2850">
            <v>412</v>
          </cell>
        </row>
        <row r="2851">
          <cell r="A2851" t="str">
            <v>922-3086</v>
          </cell>
          <cell r="B2851" t="str">
            <v>#VELCRO HOOK</v>
          </cell>
          <cell r="C2851">
            <v>257.5</v>
          </cell>
        </row>
        <row r="2852">
          <cell r="A2852" t="str">
            <v>922-3087</v>
          </cell>
          <cell r="B2852" t="str">
            <v>#INSUL,HD ADPTR PCBA</v>
          </cell>
          <cell r="C2852">
            <v>309</v>
          </cell>
        </row>
        <row r="2853">
          <cell r="A2853" t="str">
            <v>922-3088</v>
          </cell>
          <cell r="B2853" t="str">
            <v>#BAIL,EXHAUST FAN</v>
          </cell>
          <cell r="C2853">
            <v>463.5</v>
          </cell>
        </row>
        <row r="2854">
          <cell r="A2854" t="str">
            <v>922-3091</v>
          </cell>
          <cell r="B2854" t="str">
            <v>CHUTE,TRANSPORT,220V,LW8500</v>
          </cell>
          <cell r="C2854">
            <v>9733.5</v>
          </cell>
        </row>
        <row r="2855">
          <cell r="A2855" t="str">
            <v>922-3092</v>
          </cell>
          <cell r="B2855" t="str">
            <v>BOARD,DC CONTROLLER110V,LW8500</v>
          </cell>
          <cell r="C2855">
            <v>6540.5</v>
          </cell>
        </row>
        <row r="2856">
          <cell r="A2856" t="str">
            <v>922-3093</v>
          </cell>
          <cell r="B2856" t="str">
            <v>LASER/SCANNER ASSY,LW8500</v>
          </cell>
          <cell r="C2856">
            <v>18540</v>
          </cell>
        </row>
        <row r="2857">
          <cell r="A2857" t="str">
            <v>922-3094</v>
          </cell>
          <cell r="B2857" t="str">
            <v>POWER SUPPLY,HV,LW8500</v>
          </cell>
          <cell r="C2857">
            <v>8343</v>
          </cell>
        </row>
        <row r="2858">
          <cell r="A2858" t="str">
            <v>922-3095</v>
          </cell>
          <cell r="B2858" t="str">
            <v>LBL,NAMEPLATE,PM6500/275</v>
          </cell>
          <cell r="C2858">
            <v>257.5</v>
          </cell>
        </row>
        <row r="2859">
          <cell r="A2859" t="str">
            <v>922-3096</v>
          </cell>
          <cell r="B2859" t="str">
            <v>LBL,NAMEPLATE,PM6500/300</v>
          </cell>
          <cell r="C2859">
            <v>257.5</v>
          </cell>
        </row>
        <row r="2860">
          <cell r="A2860" t="str">
            <v>922-3097</v>
          </cell>
          <cell r="B2860" t="str">
            <v>LBL,PROD ID,PB1400/117,PKG/10</v>
          </cell>
          <cell r="C2860">
            <v>515</v>
          </cell>
        </row>
        <row r="2861">
          <cell r="A2861" t="str">
            <v>922-3098</v>
          </cell>
          <cell r="B2861" t="str">
            <v>LBL,PROD ID,PB1400/133,PKG/10</v>
          </cell>
          <cell r="C2861">
            <v>515</v>
          </cell>
        </row>
        <row r="2862">
          <cell r="A2862" t="str">
            <v>922-3099</v>
          </cell>
          <cell r="B2862" t="str">
            <v>LBL,PROD ID,PB1400/166,PKG/10</v>
          </cell>
          <cell r="C2862">
            <v>463.5</v>
          </cell>
        </row>
        <row r="2863">
          <cell r="A2863" t="str">
            <v>922-3100</v>
          </cell>
          <cell r="B2863" t="str">
            <v>LBL,PROD ID,PB3400,PKG/10</v>
          </cell>
          <cell r="C2863">
            <v>515</v>
          </cell>
        </row>
        <row r="2864">
          <cell r="A2864" t="str">
            <v>922-3101</v>
          </cell>
          <cell r="B2864" t="str">
            <v>TIEWRAP,VELCRO</v>
          </cell>
          <cell r="C2864">
            <v>154.5</v>
          </cell>
        </row>
        <row r="2865">
          <cell r="A2865" t="str">
            <v>922-3103</v>
          </cell>
          <cell r="B2865" t="str">
            <v>GASKET,FOAM,KEYBOARD,PKG/4</v>
          </cell>
          <cell r="C2865">
            <v>257.5</v>
          </cell>
        </row>
        <row r="2866">
          <cell r="A2866" t="str">
            <v>922-3104</v>
          </cell>
          <cell r="B2866" t="str">
            <v>ENDCAP,AUDIO,RT,MS850</v>
          </cell>
          <cell r="C2866">
            <v>257.5</v>
          </cell>
        </row>
        <row r="2867">
          <cell r="A2867" t="str">
            <v>922-3105</v>
          </cell>
          <cell r="B2867" t="str">
            <v>ENDCAP,AUDIO,LFT,MS850</v>
          </cell>
          <cell r="C2867">
            <v>257.5</v>
          </cell>
        </row>
        <row r="2868">
          <cell r="A2868" t="str">
            <v>922-3106</v>
          </cell>
          <cell r="B2868" t="str">
            <v>SHIELD,DAT,BEZEL,PKG/5</v>
          </cell>
          <cell r="C2868">
            <v>927</v>
          </cell>
        </row>
        <row r="2869">
          <cell r="A2869" t="str">
            <v>922-3107</v>
          </cell>
          <cell r="B2869" t="str">
            <v>50 PIN TERMINATOR,CONN</v>
          </cell>
          <cell r="C2869">
            <v>1133</v>
          </cell>
        </row>
        <row r="2870">
          <cell r="A2870" t="str">
            <v>922-3108</v>
          </cell>
          <cell r="B2870" t="str">
            <v>PLASTIC GASKET,PKG/10</v>
          </cell>
          <cell r="C2870">
            <v>1133</v>
          </cell>
        </row>
        <row r="2871">
          <cell r="A2871" t="str">
            <v>922-3109</v>
          </cell>
          <cell r="B2871" t="str">
            <v>KEYBOARD,US</v>
          </cell>
          <cell r="C2871">
            <v>2317.5</v>
          </cell>
        </row>
        <row r="2872">
          <cell r="A2872" t="str">
            <v>922-3110</v>
          </cell>
          <cell r="B2872" t="str">
            <v>LBL,ID,W/TCO,APLVISN850AV,5PK</v>
          </cell>
          <cell r="C2872">
            <v>309</v>
          </cell>
        </row>
        <row r="2873">
          <cell r="A2873" t="str">
            <v>922-3111</v>
          </cell>
          <cell r="B2873" t="str">
            <v>BOTTOM,DISPLAY,TINFOIL</v>
          </cell>
          <cell r="C2873">
            <v>257.5</v>
          </cell>
        </row>
        <row r="2874">
          <cell r="A2874" t="str">
            <v>922-3112</v>
          </cell>
          <cell r="B2874" t="str">
            <v>GND CONTACT,DISPLAY CASE,PKG/5</v>
          </cell>
          <cell r="C2874">
            <v>154.5</v>
          </cell>
        </row>
        <row r="2875">
          <cell r="A2875" t="str">
            <v>922-3114</v>
          </cell>
          <cell r="B2875" t="str">
            <v>SCREW,TAP,MET,PHIL,M3X16X,10PK</v>
          </cell>
          <cell r="C2875">
            <v>257.5</v>
          </cell>
        </row>
        <row r="2876">
          <cell r="A2876" t="str">
            <v>922-3115</v>
          </cell>
          <cell r="B2876" t="str">
            <v>SCRW,TAP,MET,PHIL,PN,M4X8,10PK</v>
          </cell>
          <cell r="C2876">
            <v>257.5</v>
          </cell>
        </row>
        <row r="2877">
          <cell r="A2877" t="str">
            <v>922-3116</v>
          </cell>
          <cell r="B2877" t="str">
            <v>SCREW,TAP,MET,PHIL,PN,M4X8,10P</v>
          </cell>
          <cell r="C2877">
            <v>257.5</v>
          </cell>
        </row>
        <row r="2878">
          <cell r="A2878" t="str">
            <v>922-3117</v>
          </cell>
          <cell r="B2878" t="str">
            <v>SCRW,MACH,PN,TRX,M4X.7.20,10PK</v>
          </cell>
          <cell r="C2878">
            <v>257.5</v>
          </cell>
        </row>
        <row r="2879">
          <cell r="A2879" t="str">
            <v>922-3118</v>
          </cell>
          <cell r="B2879" t="str">
            <v>SCR,TAP,MT,PHIL,WSH,3X12,10PK</v>
          </cell>
          <cell r="C2879">
            <v>257.5</v>
          </cell>
        </row>
        <row r="2880">
          <cell r="A2880" t="str">
            <v>922-3119</v>
          </cell>
          <cell r="B2880" t="str">
            <v>SCR,MACH,PN,TRX,4X.7X5.7,10PK</v>
          </cell>
          <cell r="C2880">
            <v>257.5</v>
          </cell>
        </row>
        <row r="2881">
          <cell r="A2881" t="str">
            <v>922-3120</v>
          </cell>
          <cell r="B2881" t="str">
            <v>LBL,ID,W/TCO,APLVISION850,5PK</v>
          </cell>
          <cell r="C2881">
            <v>515</v>
          </cell>
        </row>
        <row r="2882">
          <cell r="A2882" t="str">
            <v>922-3121</v>
          </cell>
          <cell r="B2882" t="str">
            <v>#SCR,MET,TAP,FLAT,PT,M2.5,PK/1</v>
          </cell>
          <cell r="C2882">
            <v>360.5</v>
          </cell>
        </row>
        <row r="2883">
          <cell r="A2883" t="str">
            <v>922-3122</v>
          </cell>
          <cell r="B2883" t="str">
            <v>#SCREW,TORX HD,M3X0.5MM,PK/10</v>
          </cell>
          <cell r="C2883">
            <v>360.5</v>
          </cell>
        </row>
        <row r="2884">
          <cell r="A2884" t="str">
            <v>922-3124</v>
          </cell>
          <cell r="B2884" t="str">
            <v>CBL ASSY,GND,AUDIO PWR,850AV</v>
          </cell>
          <cell r="C2884">
            <v>309</v>
          </cell>
        </row>
        <row r="2885">
          <cell r="A2885" t="str">
            <v>922-3125</v>
          </cell>
          <cell r="B2885" t="str">
            <v>NAMEPLATE,PM8600/250,PKG/5</v>
          </cell>
          <cell r="C2885">
            <v>669.5</v>
          </cell>
        </row>
        <row r="2886">
          <cell r="A2886" t="str">
            <v>922-3126</v>
          </cell>
          <cell r="B2886" t="str">
            <v>NAMEPLATE,PM8600/300,PKG/5</v>
          </cell>
          <cell r="C2886">
            <v>669.5</v>
          </cell>
        </row>
        <row r="2887">
          <cell r="A2887" t="str">
            <v>922-3127</v>
          </cell>
          <cell r="B2887" t="str">
            <v>NAMEPLATE,PM9600/300,PKG/5</v>
          </cell>
          <cell r="C2887">
            <v>669.5</v>
          </cell>
        </row>
        <row r="2888">
          <cell r="A2888" t="str">
            <v>922-3128</v>
          </cell>
          <cell r="B2888" t="str">
            <v>NAMEPLATE,PM9600/350,PKG/5</v>
          </cell>
          <cell r="C2888">
            <v>669.5</v>
          </cell>
        </row>
        <row r="2889">
          <cell r="A2889" t="str">
            <v>922-3129</v>
          </cell>
          <cell r="B2889" t="str">
            <v>CARRIER,BOTTOM PKG/5</v>
          </cell>
          <cell r="C2889">
            <v>1957</v>
          </cell>
        </row>
        <row r="2890">
          <cell r="A2890" t="str">
            <v>922-3131</v>
          </cell>
          <cell r="B2890" t="str">
            <v>LBL,FTPNL,PMG3</v>
          </cell>
          <cell r="C2890">
            <v>206</v>
          </cell>
        </row>
        <row r="2891">
          <cell r="A2891" t="str">
            <v>922-3138</v>
          </cell>
          <cell r="B2891" t="str">
            <v>PCB,INTERMEDIATE,APVSN750/AV</v>
          </cell>
          <cell r="C2891">
            <v>1287.5</v>
          </cell>
        </row>
        <row r="2892">
          <cell r="A2892" t="str">
            <v>922-3139</v>
          </cell>
          <cell r="B2892" t="str">
            <v>LBL,ID,APVSN750/AV,PK/5</v>
          </cell>
          <cell r="C2892">
            <v>515</v>
          </cell>
        </row>
        <row r="2893">
          <cell r="A2893" t="str">
            <v>922-3140</v>
          </cell>
          <cell r="B2893" t="str">
            <v>NAMEPLATE,PM7300/180PC,PKG/10</v>
          </cell>
          <cell r="C2893">
            <v>257.5</v>
          </cell>
        </row>
        <row r="2894">
          <cell r="A2894" t="str">
            <v>922-3141</v>
          </cell>
          <cell r="B2894" t="str">
            <v>ADPTOR,MONITOR,CI/SI</v>
          </cell>
          <cell r="C2894">
            <v>2369</v>
          </cell>
        </row>
        <row r="2895">
          <cell r="A2895" t="str">
            <v>922-3142</v>
          </cell>
          <cell r="B2895" t="str">
            <v>CABLE,VIDEO,EXTERNAL,17MON</v>
          </cell>
          <cell r="C2895">
            <v>1390.5</v>
          </cell>
        </row>
        <row r="2896">
          <cell r="A2896" t="str">
            <v>922-3143</v>
          </cell>
          <cell r="B2896" t="str">
            <v>CABLE,POWER 17MONITOR</v>
          </cell>
          <cell r="C2896">
            <v>463.5</v>
          </cell>
        </row>
        <row r="2897">
          <cell r="A2897" t="str">
            <v>922-3144</v>
          </cell>
          <cell r="B2897" t="str">
            <v>HOUSING,REAR,17MONITOR</v>
          </cell>
          <cell r="C2897">
            <v>2163</v>
          </cell>
        </row>
        <row r="2898">
          <cell r="A2898" t="str">
            <v>922-3145</v>
          </cell>
          <cell r="B2898" t="str">
            <v>BEZEL,FRONT,17 MONITOR</v>
          </cell>
          <cell r="C2898">
            <v>1133</v>
          </cell>
        </row>
        <row r="2899">
          <cell r="A2899" t="str">
            <v>922-3147</v>
          </cell>
          <cell r="B2899" t="str">
            <v>SVC,POWER ADAPTER</v>
          </cell>
          <cell r="C2899">
            <v>1133</v>
          </cell>
        </row>
        <row r="2900">
          <cell r="A2900" t="str">
            <v>922-3151</v>
          </cell>
          <cell r="B2900" t="str">
            <v>DOOR,A/V</v>
          </cell>
          <cell r="C2900">
            <v>1751</v>
          </cell>
        </row>
        <row r="2901">
          <cell r="A2901" t="str">
            <v>922-3153</v>
          </cell>
          <cell r="B2901" t="str">
            <v>BASE,TILT/SWIVEL,17MONITOR</v>
          </cell>
          <cell r="C2901">
            <v>3965.5</v>
          </cell>
        </row>
        <row r="2902">
          <cell r="A2902" t="str">
            <v>922-3155</v>
          </cell>
          <cell r="B2902" t="str">
            <v>CABLE,SHIELDED ADB SPLITTER</v>
          </cell>
          <cell r="C2902">
            <v>2317.5</v>
          </cell>
        </row>
        <row r="2903">
          <cell r="A2903" t="str">
            <v>922-3156</v>
          </cell>
          <cell r="B2903" t="str">
            <v>NAMEPLATE,WS9650/350,PKG/5</v>
          </cell>
          <cell r="C2903">
            <v>875.5</v>
          </cell>
        </row>
        <row r="2904">
          <cell r="A2904" t="str">
            <v>922-3157</v>
          </cell>
          <cell r="B2904" t="str">
            <v>NAMEPLATE,WS9650/400,PKG/5</v>
          </cell>
          <cell r="C2904">
            <v>721</v>
          </cell>
        </row>
        <row r="2905">
          <cell r="A2905" t="str">
            <v>922-3158</v>
          </cell>
          <cell r="B2905" t="str">
            <v>PCB,SOUTH,APVSN750/AV</v>
          </cell>
          <cell r="C2905">
            <v>5562</v>
          </cell>
        </row>
        <row r="2906">
          <cell r="A2906" t="str">
            <v>922-3159</v>
          </cell>
          <cell r="B2906" t="str">
            <v>SCREW,FDHD SUPERDRIVE,PKG/5</v>
          </cell>
          <cell r="C2906">
            <v>1545</v>
          </cell>
        </row>
        <row r="2907">
          <cell r="A2907" t="str">
            <v>922-3160</v>
          </cell>
          <cell r="B2907" t="str">
            <v>LBL,ID,PROD MOD,NTWK SVR</v>
          </cell>
          <cell r="C2907">
            <v>360.5</v>
          </cell>
        </row>
        <row r="2908">
          <cell r="A2908" t="str">
            <v>922-3161</v>
          </cell>
          <cell r="B2908" t="str">
            <v>#CBL ASSY,MULTI,COND,FL RBN,TA</v>
          </cell>
          <cell r="C2908">
            <v>824</v>
          </cell>
        </row>
        <row r="2909">
          <cell r="A2909" t="str">
            <v>922-3162</v>
          </cell>
          <cell r="B2909" t="str">
            <v>#SPR,CD CBL CLMPS,LC/Q630 PK/5</v>
          </cell>
          <cell r="C2909">
            <v>412</v>
          </cell>
        </row>
        <row r="2910">
          <cell r="A2910" t="str">
            <v>922-3201</v>
          </cell>
          <cell r="B2910" t="str">
            <v>#SCR,TAP,M2.5X1.11</v>
          </cell>
          <cell r="C2910">
            <v>309</v>
          </cell>
        </row>
        <row r="2911">
          <cell r="A2911" t="str">
            <v>922-3202</v>
          </cell>
          <cell r="B2911" t="str">
            <v>#WSHR,M3.5X3.7 ID X8.0 OD PK/2</v>
          </cell>
          <cell r="C2911">
            <v>412</v>
          </cell>
        </row>
        <row r="2912">
          <cell r="A2912" t="str">
            <v>922-3204</v>
          </cell>
          <cell r="B2912" t="str">
            <v>PLUG,COMM SLOT,PKG OF 5</v>
          </cell>
          <cell r="C2912">
            <v>257.5</v>
          </cell>
        </row>
        <row r="2913">
          <cell r="A2913" t="str">
            <v>922-3210</v>
          </cell>
          <cell r="B2913" t="str">
            <v>SHIM,PLASTIC,PVC,0.5MM,(QTY25)</v>
          </cell>
          <cell r="C2913">
            <v>463.5</v>
          </cell>
        </row>
        <row r="2914">
          <cell r="A2914" t="str">
            <v>922-3212</v>
          </cell>
          <cell r="B2914" t="str">
            <v>LABEL,ID,APVSN750 NONAV,5PK</v>
          </cell>
          <cell r="C2914">
            <v>515</v>
          </cell>
        </row>
        <row r="2915">
          <cell r="A2915" t="str">
            <v>922-3213</v>
          </cell>
          <cell r="B2915" t="str">
            <v>BRKT,TUNER RETENTION,UPPER</v>
          </cell>
          <cell r="C2915">
            <v>721</v>
          </cell>
        </row>
        <row r="2916">
          <cell r="A2916" t="str">
            <v>922-3215</v>
          </cell>
          <cell r="B2916" t="str">
            <v>BD,DC CONTROLLER 220V,LW8500</v>
          </cell>
          <cell r="C2916">
            <v>6489</v>
          </cell>
        </row>
        <row r="2917">
          <cell r="A2917" t="str">
            <v>922-3216</v>
          </cell>
          <cell r="B2917" t="str">
            <v>CABLE,POWER,DOM,PB2400C</v>
          </cell>
          <cell r="C2917">
            <v>257.5</v>
          </cell>
        </row>
        <row r="2918">
          <cell r="A2918" t="str">
            <v>922-3217</v>
          </cell>
          <cell r="B2918" t="str">
            <v>FOOT,RUBBER,QFC,PKG/10</v>
          </cell>
          <cell r="C2918">
            <v>257.5</v>
          </cell>
        </row>
        <row r="2919">
          <cell r="A2919" t="str">
            <v>922-3219</v>
          </cell>
          <cell r="B2919" t="str">
            <v>ASSY,MKE DR CD BZL,K1</v>
          </cell>
          <cell r="C2919">
            <v>1133</v>
          </cell>
        </row>
        <row r="2920">
          <cell r="A2920" t="str">
            <v>922-3220</v>
          </cell>
          <cell r="B2920" t="str">
            <v>CARRIER,REAR DRIVE,REV.B,PKG/5</v>
          </cell>
          <cell r="C2920">
            <v>360.5</v>
          </cell>
        </row>
        <row r="2921">
          <cell r="A2921" t="str">
            <v>922-3221</v>
          </cell>
          <cell r="B2921" t="str">
            <v>BAFFLE,PM7300/7600</v>
          </cell>
          <cell r="C2921">
            <v>257.5</v>
          </cell>
        </row>
        <row r="2922">
          <cell r="A2922" t="str">
            <v>922-3222</v>
          </cell>
          <cell r="B2922" t="str">
            <v>POWER ADAPTER,EUROPE,CSW4X00</v>
          </cell>
          <cell r="C2922">
            <v>2060</v>
          </cell>
        </row>
        <row r="2923">
          <cell r="A2923" t="str">
            <v>922-3223</v>
          </cell>
          <cell r="B2923" t="str">
            <v>POWER ADAPTER,UK,CSW4X00</v>
          </cell>
          <cell r="C2923">
            <v>2472</v>
          </cell>
        </row>
        <row r="2924">
          <cell r="A2924" t="str">
            <v>922-3224</v>
          </cell>
          <cell r="B2924" t="str">
            <v>POWER ADAPTER,AUS,CSW4X00</v>
          </cell>
          <cell r="C2924">
            <v>2472</v>
          </cell>
        </row>
        <row r="2925">
          <cell r="A2925" t="str">
            <v>922-3225</v>
          </cell>
          <cell r="B2925" t="str">
            <v>BRKT EXTD,4400,W CYRIX CRD,PK5</v>
          </cell>
          <cell r="C2925">
            <v>3090</v>
          </cell>
        </row>
        <row r="2926">
          <cell r="A2926" t="str">
            <v>922-3227</v>
          </cell>
          <cell r="B2926" t="str">
            <v>CBL,SER/PARALLEL TO PC COMP CR</v>
          </cell>
          <cell r="C2926">
            <v>515</v>
          </cell>
        </row>
        <row r="2927">
          <cell r="A2927" t="str">
            <v>922-3228</v>
          </cell>
          <cell r="B2927" t="str">
            <v>DRIVE RAIL</v>
          </cell>
          <cell r="C2927">
            <v>206</v>
          </cell>
        </row>
        <row r="2928">
          <cell r="A2928" t="str">
            <v>922-3232</v>
          </cell>
          <cell r="B2928" t="str">
            <v>PANEL,I/O,W/O VIDEO</v>
          </cell>
          <cell r="C2928">
            <v>309</v>
          </cell>
        </row>
        <row r="2929">
          <cell r="A2929" t="str">
            <v>922-3234</v>
          </cell>
          <cell r="B2929" t="str">
            <v>NAMEPLATE,PM8700,PK/5</v>
          </cell>
          <cell r="C2929">
            <v>618</v>
          </cell>
        </row>
        <row r="2930">
          <cell r="A2930" t="str">
            <v>922-3235</v>
          </cell>
          <cell r="B2930" t="str">
            <v>SPEAKER,8 OHM,2W</v>
          </cell>
          <cell r="C2930">
            <v>309</v>
          </cell>
        </row>
        <row r="2931">
          <cell r="A2931" t="str">
            <v>922-3236</v>
          </cell>
          <cell r="B2931" t="str">
            <v>CONN,ASSY,A/V MODULE</v>
          </cell>
          <cell r="C2931">
            <v>927</v>
          </cell>
        </row>
        <row r="2932">
          <cell r="A2932" t="str">
            <v>922-3237</v>
          </cell>
          <cell r="B2932" t="str">
            <v>CABLE,POWER LED</v>
          </cell>
          <cell r="C2932">
            <v>309</v>
          </cell>
        </row>
        <row r="2933">
          <cell r="A2933" t="str">
            <v>922-3238</v>
          </cell>
          <cell r="B2933" t="str">
            <v>SCREW,TAP,M4X35,PAN,PK/10</v>
          </cell>
          <cell r="C2933">
            <v>309</v>
          </cell>
        </row>
        <row r="2934">
          <cell r="A2934" t="str">
            <v>922-3239</v>
          </cell>
          <cell r="B2934" t="str">
            <v>SCR,TAP,PAN,M3.5X1.56X8,PK/10</v>
          </cell>
          <cell r="C2934">
            <v>257.5</v>
          </cell>
        </row>
        <row r="2935">
          <cell r="A2935" t="str">
            <v>922-3240</v>
          </cell>
          <cell r="B2935" t="str">
            <v>SCR &amp; WSHR,M3.5X.6X10,PK/10</v>
          </cell>
          <cell r="C2935">
            <v>412</v>
          </cell>
        </row>
        <row r="2936">
          <cell r="A2936" t="str">
            <v>922-3241</v>
          </cell>
          <cell r="B2936" t="str">
            <v>CBL,IDE 40P HD</v>
          </cell>
          <cell r="C2936">
            <v>463.5</v>
          </cell>
        </row>
        <row r="2937">
          <cell r="A2937" t="str">
            <v>922-3243</v>
          </cell>
          <cell r="B2937" t="str">
            <v>CBL,SCSI,68 PIN</v>
          </cell>
          <cell r="C2937">
            <v>1493.5</v>
          </cell>
        </row>
        <row r="2938">
          <cell r="A2938" t="str">
            <v>922-3244</v>
          </cell>
          <cell r="B2938" t="str">
            <v>CBL,SCSI,50 PIN,4-CONN,TERM</v>
          </cell>
          <cell r="C2938">
            <v>875.5</v>
          </cell>
        </row>
        <row r="2939">
          <cell r="A2939" t="str">
            <v>922-3245</v>
          </cell>
          <cell r="B2939" t="str">
            <v>CARD,SUPPORT</v>
          </cell>
          <cell r="C2939">
            <v>463.5</v>
          </cell>
        </row>
        <row r="2940">
          <cell r="A2940" t="str">
            <v>922-3246</v>
          </cell>
          <cell r="B2940" t="str">
            <v>PANEL,I/O,W VIDEO</v>
          </cell>
          <cell r="C2940">
            <v>309</v>
          </cell>
        </row>
        <row r="2941">
          <cell r="A2941" t="str">
            <v>922-3247</v>
          </cell>
          <cell r="B2941" t="str">
            <v>BOARD,PFC</v>
          </cell>
          <cell r="C2941">
            <v>412</v>
          </cell>
        </row>
        <row r="2942">
          <cell r="A2942" t="str">
            <v>922-3249</v>
          </cell>
          <cell r="B2942" t="str">
            <v>CABLE,LED</v>
          </cell>
          <cell r="C2942">
            <v>721</v>
          </cell>
        </row>
        <row r="2943">
          <cell r="A2943" t="str">
            <v>922-3250</v>
          </cell>
          <cell r="B2943" t="str">
            <v>CABLE,ESS</v>
          </cell>
          <cell r="C2943">
            <v>566.5</v>
          </cell>
        </row>
        <row r="2944">
          <cell r="A2944" t="str">
            <v>922-3251</v>
          </cell>
          <cell r="B2944" t="str">
            <v>CABLE,DUPLEX MOTOR</v>
          </cell>
          <cell r="C2944">
            <v>721</v>
          </cell>
        </row>
        <row r="2945">
          <cell r="A2945" t="str">
            <v>922-3252</v>
          </cell>
          <cell r="B2945" t="str">
            <v>CABLE,DUPLEX SENSOR</v>
          </cell>
          <cell r="C2945">
            <v>721</v>
          </cell>
        </row>
        <row r="2946">
          <cell r="A2946" t="str">
            <v>922-3253</v>
          </cell>
          <cell r="B2946" t="str">
            <v>CABLE,DUPLEX I/F</v>
          </cell>
          <cell r="C2946">
            <v>3141.5</v>
          </cell>
        </row>
        <row r="2947">
          <cell r="A2947" t="str">
            <v>922-3254</v>
          </cell>
          <cell r="B2947" t="str">
            <v>CABLE,HIGH,110V,LW8500</v>
          </cell>
          <cell r="C2947">
            <v>1957</v>
          </cell>
        </row>
        <row r="2948">
          <cell r="A2948" t="str">
            <v>922-3255</v>
          </cell>
          <cell r="B2948" t="str">
            <v>CABLE,HIGH,220V,LW8500</v>
          </cell>
          <cell r="C2948">
            <v>1905.5</v>
          </cell>
        </row>
        <row r="2949">
          <cell r="A2949" t="str">
            <v>922-3256</v>
          </cell>
          <cell r="B2949" t="str">
            <v>NAMEPLATE,PB3500C,PKG/5</v>
          </cell>
          <cell r="C2949">
            <v>206</v>
          </cell>
        </row>
        <row r="2950">
          <cell r="A2950" t="str">
            <v>922-3257</v>
          </cell>
          <cell r="B2950" t="str">
            <v>BOARD,TCO</v>
          </cell>
          <cell r="C2950">
            <v>309</v>
          </cell>
        </row>
        <row r="2951">
          <cell r="A2951" t="str">
            <v>922-3259</v>
          </cell>
          <cell r="B2951" t="str">
            <v>SCREW,M3,PAN,PKG/10</v>
          </cell>
          <cell r="C2951">
            <v>257.5</v>
          </cell>
        </row>
        <row r="2952">
          <cell r="A2952" t="str">
            <v>922-3261</v>
          </cell>
          <cell r="B2952" t="str">
            <v>HOUSING,REAR</v>
          </cell>
          <cell r="C2952">
            <v>2317.5</v>
          </cell>
        </row>
        <row r="2953">
          <cell r="A2953" t="str">
            <v>922-3262</v>
          </cell>
          <cell r="B2953" t="str">
            <v>BEAD,FERRITE,TRKPD CBL(PK/5)</v>
          </cell>
          <cell r="C2953">
            <v>257.5</v>
          </cell>
        </row>
        <row r="2954">
          <cell r="A2954" t="str">
            <v>922-3263</v>
          </cell>
          <cell r="B2954" t="str">
            <v>CONNECTR,SHUNT,2POS,2MM,PKG/10</v>
          </cell>
          <cell r="C2954">
            <v>257.5</v>
          </cell>
        </row>
        <row r="2955">
          <cell r="A2955" t="str">
            <v>922-3264</v>
          </cell>
          <cell r="B2955" t="str">
            <v>CABLE,SCSI</v>
          </cell>
          <cell r="C2955">
            <v>824</v>
          </cell>
        </row>
        <row r="2956">
          <cell r="A2956" t="str">
            <v>922-3265</v>
          </cell>
          <cell r="B2956" t="str">
            <v>CABLE,FLOPPY</v>
          </cell>
          <cell r="C2956">
            <v>515</v>
          </cell>
        </row>
        <row r="2957">
          <cell r="A2957" t="str">
            <v>922-3266</v>
          </cell>
          <cell r="B2957" t="str">
            <v>CABLE,IDE,40PIN,HDA</v>
          </cell>
          <cell r="C2957">
            <v>515</v>
          </cell>
        </row>
        <row r="2958">
          <cell r="A2958" t="str">
            <v>922-3267</v>
          </cell>
          <cell r="B2958" t="str">
            <v>SCR,SEMS,PAN,PHILIPS,PKG/10</v>
          </cell>
          <cell r="C2958">
            <v>257.5</v>
          </cell>
        </row>
        <row r="2959">
          <cell r="A2959" t="str">
            <v>922-3268</v>
          </cell>
          <cell r="B2959" t="str">
            <v>SCR/WASH,PAN,SEMS,M3.56,PKG/10</v>
          </cell>
          <cell r="C2959">
            <v>257.5</v>
          </cell>
        </row>
        <row r="2960">
          <cell r="A2960" t="str">
            <v>922-3269</v>
          </cell>
          <cell r="B2960" t="str">
            <v>PANEL,LOWER FRONT,8700</v>
          </cell>
          <cell r="C2960">
            <v>824</v>
          </cell>
        </row>
        <row r="2961">
          <cell r="A2961" t="str">
            <v>922-3270</v>
          </cell>
          <cell r="B2961" t="str">
            <v>PANEL,ACCESS,8700</v>
          </cell>
          <cell r="C2961">
            <v>2832.5</v>
          </cell>
        </row>
        <row r="2962">
          <cell r="A2962" t="str">
            <v>922-3271</v>
          </cell>
          <cell r="B2962" t="str">
            <v>CBL,SCSI</v>
          </cell>
          <cell r="C2962">
            <v>515</v>
          </cell>
        </row>
        <row r="2963">
          <cell r="A2963" t="str">
            <v>922-3272</v>
          </cell>
          <cell r="B2963" t="str">
            <v>CBL,IDE,40PIN</v>
          </cell>
          <cell r="C2963">
            <v>515</v>
          </cell>
        </row>
        <row r="2964">
          <cell r="A2964" t="str">
            <v>922-3273</v>
          </cell>
          <cell r="B2964" t="str">
            <v>CBL,POWER LED</v>
          </cell>
          <cell r="C2964">
            <v>824</v>
          </cell>
        </row>
        <row r="2965">
          <cell r="A2965" t="str">
            <v>922-3276</v>
          </cell>
          <cell r="B2965" t="str">
            <v>BEZEL,CD,MIKE</v>
          </cell>
          <cell r="C2965">
            <v>515</v>
          </cell>
        </row>
        <row r="2966">
          <cell r="A2966" t="str">
            <v>922-3278</v>
          </cell>
          <cell r="B2966" t="str">
            <v>CLIP,EMI,GROUND</v>
          </cell>
          <cell r="C2966">
            <v>257.5</v>
          </cell>
        </row>
        <row r="2967">
          <cell r="A2967" t="str">
            <v>922-3279</v>
          </cell>
          <cell r="B2967" t="str">
            <v>CABLE,POWER ACTUATOR</v>
          </cell>
          <cell r="C2967">
            <v>824</v>
          </cell>
        </row>
        <row r="2968">
          <cell r="A2968" t="str">
            <v>922-3280</v>
          </cell>
          <cell r="B2968" t="str">
            <v>POWER ACTUATOR,PKG/10</v>
          </cell>
          <cell r="C2968">
            <v>463.5</v>
          </cell>
        </row>
        <row r="2969">
          <cell r="A2969" t="str">
            <v>922-3282</v>
          </cell>
          <cell r="B2969" t="str">
            <v>COVER,TOP</v>
          </cell>
          <cell r="C2969">
            <v>2832.5</v>
          </cell>
        </row>
        <row r="2970">
          <cell r="A2970" t="str">
            <v>922-3284</v>
          </cell>
          <cell r="B2970" t="str">
            <v>BRACKET,DRIVE</v>
          </cell>
          <cell r="C2970">
            <v>257.5</v>
          </cell>
        </row>
        <row r="2971">
          <cell r="A2971" t="str">
            <v>922-3285</v>
          </cell>
          <cell r="B2971" t="str">
            <v>BEZEL,ZIP DRIVE</v>
          </cell>
          <cell r="C2971">
            <v>257.5</v>
          </cell>
        </row>
        <row r="2972">
          <cell r="A2972" t="str">
            <v>922-3286</v>
          </cell>
          <cell r="B2972" t="str">
            <v>CHASSIS,BOTTOM</v>
          </cell>
          <cell r="C2972">
            <v>3399</v>
          </cell>
        </row>
        <row r="2973">
          <cell r="A2973" t="str">
            <v>922-3288</v>
          </cell>
          <cell r="B2973" t="str">
            <v>BRKT,MOUNTING,PWR SUPPLY</v>
          </cell>
          <cell r="C2973">
            <v>360.5</v>
          </cell>
        </row>
        <row r="2974">
          <cell r="A2974" t="str">
            <v>922-3289</v>
          </cell>
          <cell r="B2974" t="str">
            <v>PANEL,I/O ACCESS</v>
          </cell>
          <cell r="C2974">
            <v>515</v>
          </cell>
        </row>
        <row r="2975">
          <cell r="A2975" t="str">
            <v>922-3290</v>
          </cell>
          <cell r="B2975" t="str">
            <v>PANEL,SIDE</v>
          </cell>
          <cell r="C2975">
            <v>1390.5</v>
          </cell>
        </row>
        <row r="2976">
          <cell r="A2976" t="str">
            <v>922-3291</v>
          </cell>
          <cell r="B2976" t="str">
            <v>SHIELD,REAR,PCI</v>
          </cell>
          <cell r="C2976">
            <v>206</v>
          </cell>
        </row>
        <row r="2977">
          <cell r="A2977" t="str">
            <v>922-3292</v>
          </cell>
          <cell r="B2977" t="str">
            <v>CARD,VOLTAGE REGULATOR</v>
          </cell>
          <cell r="C2977">
            <v>927</v>
          </cell>
        </row>
        <row r="2978">
          <cell r="A2978" t="str">
            <v>922-3293</v>
          </cell>
          <cell r="B2978" t="str">
            <v>CLIP,EMI,HEATSINK,PKG/10</v>
          </cell>
          <cell r="C2978">
            <v>257.5</v>
          </cell>
        </row>
        <row r="2979">
          <cell r="A2979" t="str">
            <v>922-3295</v>
          </cell>
          <cell r="B2979" t="str">
            <v>FAN ASSY,W/O HOUSING</v>
          </cell>
          <cell r="C2979">
            <v>566.5</v>
          </cell>
        </row>
        <row r="2980">
          <cell r="A2980" t="str">
            <v>922-3296</v>
          </cell>
          <cell r="B2980" t="str">
            <v>CHASSIS,SUB,K1</v>
          </cell>
          <cell r="C2980">
            <v>3965.5</v>
          </cell>
        </row>
        <row r="2981">
          <cell r="A2981" t="str">
            <v>922-3297</v>
          </cell>
          <cell r="B2981" t="str">
            <v>PANEL,REAR,K1</v>
          </cell>
          <cell r="C2981">
            <v>824</v>
          </cell>
        </row>
        <row r="2982">
          <cell r="A2982" t="str">
            <v>922-3298</v>
          </cell>
          <cell r="B2982" t="str">
            <v>BAFFLE,HANDLE</v>
          </cell>
          <cell r="C2982">
            <v>824</v>
          </cell>
        </row>
        <row r="2983">
          <cell r="A2983" t="str">
            <v>922-3299</v>
          </cell>
          <cell r="B2983" t="str">
            <v>BAFFLE,FAN</v>
          </cell>
          <cell r="C2983">
            <v>824</v>
          </cell>
        </row>
        <row r="2984">
          <cell r="A2984" t="str">
            <v>922-3300</v>
          </cell>
          <cell r="B2984" t="str">
            <v>HOUSING,SPEAKER</v>
          </cell>
          <cell r="C2984">
            <v>824</v>
          </cell>
        </row>
        <row r="2985">
          <cell r="A2985" t="str">
            <v>922-3301</v>
          </cell>
          <cell r="B2985" t="str">
            <v>#CBL,AUD,MONO3.5,STEREO PLUG</v>
          </cell>
          <cell r="C2985">
            <v>515</v>
          </cell>
        </row>
        <row r="2986">
          <cell r="A2986" t="str">
            <v>922-3302</v>
          </cell>
          <cell r="B2986" t="str">
            <v>#CBL,VID,COMP,S VIDEO</v>
          </cell>
          <cell r="C2986">
            <v>515</v>
          </cell>
        </row>
        <row r="2987">
          <cell r="A2987" t="str">
            <v>922-3303</v>
          </cell>
          <cell r="B2987" t="str">
            <v>#CBL,AUD,STER,3.5 STER,PLUG</v>
          </cell>
          <cell r="C2987">
            <v>515</v>
          </cell>
        </row>
        <row r="2988">
          <cell r="A2988" t="str">
            <v>922-3304</v>
          </cell>
          <cell r="B2988" t="str">
            <v>LATCH,BOT CASE,PB1400,PKG/5</v>
          </cell>
          <cell r="C2988">
            <v>154.5</v>
          </cell>
        </row>
        <row r="2989">
          <cell r="A2989" t="str">
            <v>922-3305</v>
          </cell>
          <cell r="B2989" t="str">
            <v>BEZEL,DVD,MKE</v>
          </cell>
          <cell r="C2989">
            <v>824</v>
          </cell>
        </row>
        <row r="2990">
          <cell r="A2990" t="str">
            <v>922-3306</v>
          </cell>
          <cell r="B2990" t="str">
            <v>COVER,FLIP,MP2000</v>
          </cell>
          <cell r="C2990">
            <v>1905.5</v>
          </cell>
        </row>
        <row r="2991">
          <cell r="A2991" t="str">
            <v>922-3307</v>
          </cell>
          <cell r="B2991" t="str">
            <v>TRAY,BATTERY,AKALINE,MP2000</v>
          </cell>
          <cell r="C2991">
            <v>1030</v>
          </cell>
        </row>
        <row r="2992">
          <cell r="A2992" t="str">
            <v>922-3308</v>
          </cell>
          <cell r="B2992" t="str">
            <v>FEET,MP2000,PKG/5</v>
          </cell>
          <cell r="C2992">
            <v>515</v>
          </cell>
        </row>
        <row r="2993">
          <cell r="A2993" t="str">
            <v>922-3309</v>
          </cell>
          <cell r="B2993" t="str">
            <v>FEET,PB2400C,PK/10</v>
          </cell>
          <cell r="C2993">
            <v>515</v>
          </cell>
        </row>
        <row r="2994">
          <cell r="A2994" t="str">
            <v>922-3310</v>
          </cell>
          <cell r="B2994" t="str">
            <v>CASE,BOTTOM,PB3500</v>
          </cell>
          <cell r="C2994">
            <v>1545</v>
          </cell>
        </row>
        <row r="2995">
          <cell r="A2995" t="str">
            <v>922-3311</v>
          </cell>
          <cell r="B2995" t="str">
            <v>ADJUSTMENT KIT,AV720</v>
          </cell>
          <cell r="C2995">
            <v>6540.5</v>
          </cell>
        </row>
        <row r="2996">
          <cell r="A2996" t="str">
            <v>922-3312</v>
          </cell>
          <cell r="B2996" t="str">
            <v>SVC,COVER,FRONT</v>
          </cell>
          <cell r="C2996">
            <v>721</v>
          </cell>
        </row>
        <row r="2997">
          <cell r="A2997" t="str">
            <v>922-3313</v>
          </cell>
          <cell r="B2997" t="str">
            <v>TRAY,MANUAL FEED GUIDE</v>
          </cell>
          <cell r="C2997">
            <v>721</v>
          </cell>
        </row>
        <row r="2998">
          <cell r="A2998" t="str">
            <v>922-3314</v>
          </cell>
          <cell r="B2998" t="str">
            <v>ACTUATOR,EXCHANGE CHUTE</v>
          </cell>
          <cell r="C2998">
            <v>721</v>
          </cell>
        </row>
        <row r="2999">
          <cell r="A2999" t="str">
            <v>922-3315</v>
          </cell>
          <cell r="B2999" t="str">
            <v>ACTUATOR,EXIT</v>
          </cell>
          <cell r="C2999">
            <v>721</v>
          </cell>
        </row>
        <row r="3000">
          <cell r="A3000" t="str">
            <v>922-3316</v>
          </cell>
          <cell r="B3000" t="str">
            <v>SWITCH,DUPLEXER,COVER,UPPER</v>
          </cell>
          <cell r="C3000">
            <v>721</v>
          </cell>
        </row>
        <row r="3001">
          <cell r="A3001" t="str">
            <v>922-3317</v>
          </cell>
          <cell r="B3001" t="str">
            <v>SWITCH,DUPLEXER COVER,LOWER</v>
          </cell>
          <cell r="C3001">
            <v>721</v>
          </cell>
        </row>
        <row r="3002">
          <cell r="A3002" t="str">
            <v>922-3318</v>
          </cell>
          <cell r="B3002" t="str">
            <v>SENSOR,DUPLEXER STAKC</v>
          </cell>
          <cell r="C3002">
            <v>721</v>
          </cell>
        </row>
        <row r="3003">
          <cell r="A3003" t="str">
            <v>922-3319</v>
          </cell>
          <cell r="B3003" t="str">
            <v>GEAR,CASSETTE</v>
          </cell>
          <cell r="C3003">
            <v>721</v>
          </cell>
        </row>
        <row r="3004">
          <cell r="A3004" t="str">
            <v>922-3321</v>
          </cell>
          <cell r="B3004" t="str">
            <v>CASSETTE,ENVELOPE</v>
          </cell>
          <cell r="C3004">
            <v>4892.5</v>
          </cell>
        </row>
        <row r="3005">
          <cell r="A3005" t="str">
            <v>922-3326</v>
          </cell>
          <cell r="B3005" t="str">
            <v>SVC,STAND,FOOT/EASEL</v>
          </cell>
          <cell r="C3005">
            <v>257.5</v>
          </cell>
        </row>
        <row r="3006">
          <cell r="A3006" t="str">
            <v>922-3328</v>
          </cell>
          <cell r="B3006" t="str">
            <v>CBL,UW SCSI ASSY,WASP HE</v>
          </cell>
          <cell r="C3006">
            <v>1133</v>
          </cell>
        </row>
        <row r="3007">
          <cell r="A3007" t="str">
            <v>922-3329</v>
          </cell>
          <cell r="B3007" t="str">
            <v>SVC,CBL,UW SCSI ASSY</v>
          </cell>
          <cell r="C3007">
            <v>2317.5</v>
          </cell>
        </row>
        <row r="3008">
          <cell r="A3008" t="str">
            <v>922-3330</v>
          </cell>
          <cell r="B3008" t="str">
            <v>CASE,BOTTOM/HEAT SPRDR,PBG3</v>
          </cell>
          <cell r="C3008">
            <v>3553.5</v>
          </cell>
        </row>
        <row r="3009">
          <cell r="A3009" t="str">
            <v>922-3331</v>
          </cell>
          <cell r="B3009" t="str">
            <v>PANEL,CD-ROM,12X,PB1400</v>
          </cell>
          <cell r="C3009">
            <v>309</v>
          </cell>
        </row>
        <row r="3010">
          <cell r="A3010" t="str">
            <v>922-3332</v>
          </cell>
          <cell r="B3010" t="str">
            <v>BOARD,I/R,PBG3/250</v>
          </cell>
          <cell r="C3010">
            <v>1081.5</v>
          </cell>
        </row>
        <row r="3011">
          <cell r="A3011" t="str">
            <v>922-3333</v>
          </cell>
          <cell r="B3011" t="str">
            <v>LBL,PRODUCT ID,PWRBK G3,PKG/10</v>
          </cell>
          <cell r="C3011">
            <v>515</v>
          </cell>
        </row>
        <row r="3012">
          <cell r="A3012" t="str">
            <v>922-3334</v>
          </cell>
          <cell r="B3012" t="str">
            <v>FRAME, MULTIPURPOSE,LW12/640</v>
          </cell>
          <cell r="C3012">
            <v>3193</v>
          </cell>
        </row>
        <row r="3013">
          <cell r="A3013" t="str">
            <v>922-3335</v>
          </cell>
          <cell r="B3013" t="str">
            <v>BEZEL,CLRSYNC17DSPL</v>
          </cell>
          <cell r="C3013">
            <v>1905.5</v>
          </cell>
        </row>
        <row r="3014">
          <cell r="A3014" t="str">
            <v>922-3336</v>
          </cell>
          <cell r="B3014" t="str">
            <v>BEZEL,CLRSYNC20DSPL</v>
          </cell>
          <cell r="C3014">
            <v>5613.5</v>
          </cell>
        </row>
        <row r="3015">
          <cell r="A3015" t="str">
            <v>922-3337</v>
          </cell>
          <cell r="B3015" t="str">
            <v>BUCKET,REAR,APVSN850TCO95</v>
          </cell>
          <cell r="C3015">
            <v>5253</v>
          </cell>
        </row>
        <row r="3016">
          <cell r="A3016" t="str">
            <v>922-3338</v>
          </cell>
          <cell r="B3016" t="str">
            <v>HOUSING,REAR CLRSYNC17DSPL</v>
          </cell>
          <cell r="C3016">
            <v>2214.5</v>
          </cell>
        </row>
        <row r="3017">
          <cell r="A3017" t="str">
            <v>922-3339</v>
          </cell>
          <cell r="B3017" t="str">
            <v>LID,CLRSYNC20DSPL</v>
          </cell>
          <cell r="C3017">
            <v>3296</v>
          </cell>
        </row>
        <row r="3018">
          <cell r="A3018" t="str">
            <v>922-3340</v>
          </cell>
          <cell r="B3018" t="str">
            <v>LBL,ID,CLRSYNC17DSPL,PK/5</v>
          </cell>
          <cell r="C3018">
            <v>257.5</v>
          </cell>
        </row>
        <row r="3019">
          <cell r="A3019" t="str">
            <v>922-3341</v>
          </cell>
          <cell r="B3019" t="str">
            <v>BUCKET,MID,CLRSYNC20DSPL</v>
          </cell>
          <cell r="C3019">
            <v>5562</v>
          </cell>
        </row>
        <row r="3020">
          <cell r="A3020" t="str">
            <v>922-3342</v>
          </cell>
          <cell r="B3020" t="str">
            <v>HOUSING,TOP COVER,BLANK</v>
          </cell>
          <cell r="C3020">
            <v>1751</v>
          </cell>
        </row>
        <row r="3021">
          <cell r="A3021" t="str">
            <v>922-3343</v>
          </cell>
          <cell r="B3021" t="str">
            <v>BTTM CVR(TILT BALL)CLRSYNC17DS</v>
          </cell>
          <cell r="C3021">
            <v>1081.5</v>
          </cell>
        </row>
        <row r="3022">
          <cell r="A3022" t="str">
            <v>922-3344</v>
          </cell>
          <cell r="B3022" t="str">
            <v>LABEL,ID,CLRSYNC20DSPL,PK/5</v>
          </cell>
          <cell r="C3022">
            <v>515</v>
          </cell>
        </row>
        <row r="3023">
          <cell r="A3023" t="str">
            <v>922-3345</v>
          </cell>
          <cell r="B3023" t="str">
            <v>SHIELD,COVER,PB 2400C/240</v>
          </cell>
          <cell r="C3023">
            <v>2163</v>
          </cell>
        </row>
        <row r="3024">
          <cell r="A3024" t="str">
            <v>922-3348</v>
          </cell>
          <cell r="B3024" t="str">
            <v>SVC,KYBD,PBG3,US</v>
          </cell>
          <cell r="C3024">
            <v>3090</v>
          </cell>
        </row>
        <row r="3025">
          <cell r="A3025" t="str">
            <v>922-3350</v>
          </cell>
          <cell r="B3025" t="str">
            <v>#CBL,FLEX CKT,13.3,PBG3,SAMSN</v>
          </cell>
          <cell r="C3025">
            <v>1596.5</v>
          </cell>
        </row>
        <row r="3026">
          <cell r="A3026" t="str">
            <v>922-3354</v>
          </cell>
          <cell r="B3026" t="str">
            <v>CRD,HD CONN,PB G3</v>
          </cell>
          <cell r="C3026">
            <v>360.5</v>
          </cell>
        </row>
        <row r="3027">
          <cell r="A3027" t="str">
            <v>922-3358</v>
          </cell>
          <cell r="B3027" t="str">
            <v>#CBL,FLEX,INVERTER,13.3,PB G3</v>
          </cell>
          <cell r="C3027">
            <v>772.5</v>
          </cell>
        </row>
        <row r="3028">
          <cell r="A3028" t="str">
            <v>922-3359</v>
          </cell>
          <cell r="B3028" t="str">
            <v>CRD,P/S,CHG,PB G3</v>
          </cell>
          <cell r="C3028">
            <v>1287.5</v>
          </cell>
        </row>
        <row r="3029">
          <cell r="A3029" t="str">
            <v>922-3360</v>
          </cell>
          <cell r="B3029" t="str">
            <v>CBL,FLEX,TRKPD</v>
          </cell>
          <cell r="C3029">
            <v>618</v>
          </cell>
        </row>
        <row r="3030">
          <cell r="A3030" t="str">
            <v>922-3361</v>
          </cell>
          <cell r="B3030" t="str">
            <v>CBL,FLEX,KYBD</v>
          </cell>
          <cell r="C3030">
            <v>1081.5</v>
          </cell>
        </row>
        <row r="3031">
          <cell r="A3031" t="str">
            <v>922-3362</v>
          </cell>
          <cell r="B3031" t="str">
            <v>CBL,FLEX,PC EJECT SW</v>
          </cell>
          <cell r="C3031">
            <v>463.5</v>
          </cell>
        </row>
        <row r="3032">
          <cell r="A3032" t="str">
            <v>922-3363</v>
          </cell>
          <cell r="B3032" t="str">
            <v>#BRKT,LCD ADPT,RT,MAG(NEUTRAL)</v>
          </cell>
          <cell r="C3032">
            <v>154.5</v>
          </cell>
        </row>
        <row r="3033">
          <cell r="A3033" t="str">
            <v>922-3364</v>
          </cell>
          <cell r="B3033" t="str">
            <v>BRKT,LCD ADPTR,LT (12.1)</v>
          </cell>
          <cell r="C3033">
            <v>721</v>
          </cell>
        </row>
        <row r="3034">
          <cell r="A3034" t="str">
            <v>922-3366</v>
          </cell>
          <cell r="B3034" t="str">
            <v>#SHIELD,EMI,LCD,SAMSUNG</v>
          </cell>
          <cell r="C3034">
            <v>257.5</v>
          </cell>
        </row>
        <row r="3035">
          <cell r="A3035" t="str">
            <v>922-3367</v>
          </cell>
          <cell r="B3035" t="str">
            <v>STANDOFF,HEX,M2.5X12,STL,PK/10</v>
          </cell>
          <cell r="C3035">
            <v>618</v>
          </cell>
        </row>
        <row r="3036">
          <cell r="A3036" t="str">
            <v>922-3368</v>
          </cell>
          <cell r="B3036" t="str">
            <v>#SVC,CLUTCH,DSPL,12.1/13.3</v>
          </cell>
          <cell r="C3036">
            <v>515</v>
          </cell>
        </row>
        <row r="3037">
          <cell r="A3037" t="str">
            <v>922-3370</v>
          </cell>
          <cell r="B3037" t="str">
            <v>FAN,ASSY,PKG/5</v>
          </cell>
          <cell r="C3037">
            <v>3708</v>
          </cell>
        </row>
        <row r="3038">
          <cell r="A3038" t="str">
            <v>922-3371</v>
          </cell>
          <cell r="B3038" t="str">
            <v>SVC,COVER,CLUTCH,13.3/14.1</v>
          </cell>
          <cell r="C3038">
            <v>257.5</v>
          </cell>
        </row>
        <row r="3039">
          <cell r="A3039" t="str">
            <v>922-3372</v>
          </cell>
          <cell r="B3039" t="str">
            <v>BRKT,HD,ASSY</v>
          </cell>
          <cell r="C3039">
            <v>566.5</v>
          </cell>
        </row>
        <row r="3040">
          <cell r="A3040" t="str">
            <v>922-3374</v>
          </cell>
          <cell r="B3040" t="str">
            <v>#INVERTER,13.3/14.1,ASSY,PBG3</v>
          </cell>
          <cell r="C3040">
            <v>1184.5</v>
          </cell>
        </row>
        <row r="3041">
          <cell r="A3041" t="str">
            <v>922-3376</v>
          </cell>
          <cell r="B3041" t="str">
            <v>CASE,BOTTOM,ASSY</v>
          </cell>
          <cell r="C3041">
            <v>5716.5</v>
          </cell>
        </row>
        <row r="3042">
          <cell r="A3042" t="str">
            <v>922-3377</v>
          </cell>
          <cell r="B3042" t="str">
            <v>CASE,TOP,STIF ASSY</v>
          </cell>
          <cell r="C3042">
            <v>309</v>
          </cell>
        </row>
        <row r="3043">
          <cell r="A3043" t="str">
            <v>922-3378</v>
          </cell>
          <cell r="B3043" t="str">
            <v>CASE,TOP SUBASSY</v>
          </cell>
          <cell r="C3043">
            <v>9939.5</v>
          </cell>
        </row>
        <row r="3044">
          <cell r="A3044" t="str">
            <v>922-3379</v>
          </cell>
          <cell r="B3044" t="str">
            <v>SPEAKER ASSY</v>
          </cell>
          <cell r="C3044">
            <v>669.5</v>
          </cell>
        </row>
        <row r="3045">
          <cell r="A3045" t="str">
            <v>922-3380</v>
          </cell>
          <cell r="B3045" t="str">
            <v>BATTERY,BKUP,PB G3</v>
          </cell>
          <cell r="C3045">
            <v>875.5</v>
          </cell>
        </row>
        <row r="3046">
          <cell r="A3046" t="str">
            <v>922-3382</v>
          </cell>
          <cell r="B3046" t="str">
            <v>CBL,FLEX,CTL STRIP</v>
          </cell>
          <cell r="C3046">
            <v>1751</v>
          </cell>
        </row>
        <row r="3047">
          <cell r="A3047" t="str">
            <v>922-3383</v>
          </cell>
          <cell r="B3047" t="str">
            <v>#BRKT,LCD ADPTR,LT (13.3)</v>
          </cell>
          <cell r="C3047">
            <v>154.5</v>
          </cell>
        </row>
        <row r="3048">
          <cell r="A3048" t="str">
            <v>922-3384</v>
          </cell>
          <cell r="B3048" t="str">
            <v>DOOR,I/O ,PKG. OF 5</v>
          </cell>
          <cell r="C3048">
            <v>721</v>
          </cell>
        </row>
        <row r="3049">
          <cell r="A3049" t="str">
            <v>922-3386</v>
          </cell>
          <cell r="B3049" t="str">
            <v>#INSUL,MLB,PCMCIA,PKG/5</v>
          </cell>
          <cell r="C3049">
            <v>669.5</v>
          </cell>
        </row>
        <row r="3050">
          <cell r="A3050" t="str">
            <v>922-3388</v>
          </cell>
          <cell r="B3050" t="str">
            <v>TRACKPAD ASSY</v>
          </cell>
          <cell r="C3050">
            <v>1339</v>
          </cell>
        </row>
        <row r="3051">
          <cell r="A3051" t="str">
            <v>922-3389</v>
          </cell>
          <cell r="B3051" t="str">
            <v>WINDOW,I/R,REAR,PKG/5</v>
          </cell>
          <cell r="C3051">
            <v>257.5</v>
          </cell>
        </row>
        <row r="3052">
          <cell r="A3052" t="str">
            <v>922-3390</v>
          </cell>
          <cell r="B3052" t="str">
            <v>FOOT,PB G3,PKG/20</v>
          </cell>
          <cell r="C3052">
            <v>257.5</v>
          </cell>
        </row>
        <row r="3053">
          <cell r="A3053" t="str">
            <v>922-3394</v>
          </cell>
          <cell r="B3053" t="str">
            <v>SVC,INSUL,HDA,PB G3,PKG/5</v>
          </cell>
          <cell r="C3053">
            <v>515</v>
          </cell>
        </row>
        <row r="3054">
          <cell r="A3054" t="str">
            <v>922-3395</v>
          </cell>
          <cell r="B3054" t="str">
            <v>BUMPER,DISPLAY,PKG/10</v>
          </cell>
          <cell r="C3054">
            <v>154.5</v>
          </cell>
        </row>
        <row r="3055">
          <cell r="A3055" t="str">
            <v>922-3396</v>
          </cell>
          <cell r="B3055" t="str">
            <v>SCR COVER,MYLAR,DSPLY,PKG/10</v>
          </cell>
          <cell r="C3055">
            <v>154.5</v>
          </cell>
        </row>
        <row r="3056">
          <cell r="A3056" t="str">
            <v>922-3397</v>
          </cell>
          <cell r="B3056" t="str">
            <v>#MICROPHONE,ASSY,PB G3,PK/5</v>
          </cell>
          <cell r="C3056">
            <v>669.5</v>
          </cell>
        </row>
        <row r="3057">
          <cell r="A3057" t="str">
            <v>922-3398</v>
          </cell>
          <cell r="B3057" t="str">
            <v>SVC,LATCH,12.1/13.3DSPL ASSY</v>
          </cell>
          <cell r="C3057">
            <v>463.5</v>
          </cell>
        </row>
        <row r="3058">
          <cell r="A3058" t="str">
            <v>922-3401</v>
          </cell>
          <cell r="B3058" t="str">
            <v>CABLE,POWER,DOM,PB G3, 2-PRONG</v>
          </cell>
          <cell r="C3058">
            <v>154.5</v>
          </cell>
        </row>
        <row r="3059">
          <cell r="A3059" t="str">
            <v>922-3403</v>
          </cell>
          <cell r="B3059" t="str">
            <v>INSUL,HI VOLT,INVERTER,PKG/5</v>
          </cell>
          <cell r="C3059">
            <v>257.5</v>
          </cell>
        </row>
        <row r="3060">
          <cell r="A3060" t="str">
            <v>922-3406</v>
          </cell>
          <cell r="B3060" t="str">
            <v>#CBL,FLEX,14.1,XGA,SAMSUNG</v>
          </cell>
          <cell r="C3060">
            <v>1751</v>
          </cell>
        </row>
        <row r="3061">
          <cell r="A3061" t="str">
            <v>922-3407</v>
          </cell>
          <cell r="B3061" t="str">
            <v>#BRKT,LCD ADPTR,LT,14.1,SAMSG</v>
          </cell>
          <cell r="C3061">
            <v>257.5</v>
          </cell>
        </row>
        <row r="3062">
          <cell r="A3062" t="str">
            <v>922-3409</v>
          </cell>
          <cell r="B3062" t="str">
            <v>#CLUTCH,DSPL,14.1,LT</v>
          </cell>
          <cell r="C3062">
            <v>978.5</v>
          </cell>
        </row>
        <row r="3063">
          <cell r="A3063" t="str">
            <v>922-3410</v>
          </cell>
          <cell r="B3063" t="str">
            <v>FAN ASSEMBLY,CONSTANT</v>
          </cell>
          <cell r="C3063">
            <v>978.5</v>
          </cell>
        </row>
        <row r="3064">
          <cell r="A3064" t="str">
            <v>922-3411</v>
          </cell>
          <cell r="B3064" t="str">
            <v>FOAM,BAFFLE,ASSY</v>
          </cell>
          <cell r="C3064">
            <v>154.5</v>
          </cell>
        </row>
        <row r="3065">
          <cell r="A3065" t="str">
            <v>922-3412</v>
          </cell>
          <cell r="B3065" t="str">
            <v>NAMEPLATE,MACSVR,G3,PKG/5</v>
          </cell>
          <cell r="C3065">
            <v>515</v>
          </cell>
        </row>
        <row r="3066">
          <cell r="A3066" t="str">
            <v>922-3413</v>
          </cell>
          <cell r="B3066" t="str">
            <v>DOOR,FLIP, EXP BAY</v>
          </cell>
          <cell r="C3066">
            <v>566.5</v>
          </cell>
        </row>
        <row r="3067">
          <cell r="A3067" t="str">
            <v>922-3414</v>
          </cell>
          <cell r="B3067" t="str">
            <v>WIRE,PC EJECT,PKG/5</v>
          </cell>
          <cell r="C3067">
            <v>824</v>
          </cell>
        </row>
        <row r="3068">
          <cell r="A3068" t="str">
            <v>922-3416</v>
          </cell>
          <cell r="B3068" t="str">
            <v>HOUSING,SPEAKER,PKG/2</v>
          </cell>
          <cell r="C3068">
            <v>154.5</v>
          </cell>
        </row>
        <row r="3069">
          <cell r="A3069" t="str">
            <v>922-3417</v>
          </cell>
          <cell r="B3069" t="str">
            <v>SHIELD,ESD,TRKPD</v>
          </cell>
          <cell r="C3069">
            <v>154.5</v>
          </cell>
        </row>
        <row r="3070">
          <cell r="A3070" t="str">
            <v>922-3418</v>
          </cell>
          <cell r="B3070" t="str">
            <v>HOLD DOWN,TRKPD,PKG/10</v>
          </cell>
          <cell r="C3070">
            <v>257.5</v>
          </cell>
        </row>
        <row r="3071">
          <cell r="A3071" t="str">
            <v>922-3419</v>
          </cell>
          <cell r="B3071" t="str">
            <v>GASKET,SPEAKER,PKG/10</v>
          </cell>
          <cell r="C3071">
            <v>515</v>
          </cell>
        </row>
        <row r="3072">
          <cell r="A3072" t="str">
            <v>922-3420</v>
          </cell>
          <cell r="B3072" t="str">
            <v>CABLE,VID-IN,PCB-MPEG</v>
          </cell>
          <cell r="C3072">
            <v>257.5</v>
          </cell>
        </row>
        <row r="3073">
          <cell r="A3073" t="str">
            <v>922-3421</v>
          </cell>
          <cell r="B3073" t="str">
            <v>CBL,DIN-7 TO CMPST VD,OUTPUT</v>
          </cell>
          <cell r="C3073">
            <v>515</v>
          </cell>
        </row>
        <row r="3074">
          <cell r="A3074" t="str">
            <v>922-3422</v>
          </cell>
          <cell r="B3074" t="str">
            <v>CBL,PHONE 1TP,BLK</v>
          </cell>
          <cell r="C3074">
            <v>257.5</v>
          </cell>
        </row>
        <row r="3075">
          <cell r="A3075" t="str">
            <v>922-3424</v>
          </cell>
          <cell r="B3075" t="str">
            <v>CBL,VGA,ADPTR,BLK</v>
          </cell>
          <cell r="C3075">
            <v>257.5</v>
          </cell>
        </row>
        <row r="3076">
          <cell r="A3076" t="str">
            <v>922-3425</v>
          </cell>
          <cell r="B3076" t="str">
            <v>#CBL,FLEX,LCD,12.1,SHARP</v>
          </cell>
          <cell r="C3076">
            <v>2523.5</v>
          </cell>
        </row>
        <row r="3077">
          <cell r="A3077" t="str">
            <v>922-3427</v>
          </cell>
          <cell r="B3077" t="str">
            <v>CBL,10 BASE T,2TP,BLK</v>
          </cell>
          <cell r="C3077">
            <v>566.5</v>
          </cell>
        </row>
        <row r="3078">
          <cell r="A3078" t="str">
            <v>922-3428</v>
          </cell>
          <cell r="B3078" t="str">
            <v>#CBL,FLEX CKT,12.1INVERTER</v>
          </cell>
          <cell r="C3078">
            <v>618</v>
          </cell>
        </row>
        <row r="3079">
          <cell r="A3079" t="str">
            <v>922-3429</v>
          </cell>
          <cell r="B3079" t="str">
            <v>BOARD,INVERTER,DISPLAY,12.1</v>
          </cell>
          <cell r="C3079">
            <v>978.5</v>
          </cell>
        </row>
        <row r="3080">
          <cell r="A3080" t="str">
            <v>922-3431</v>
          </cell>
          <cell r="B3080" t="str">
            <v>COVER,CLUTCH,12.1DSPL</v>
          </cell>
          <cell r="C3080">
            <v>257.5</v>
          </cell>
        </row>
        <row r="3081">
          <cell r="A3081" t="str">
            <v>922-3432</v>
          </cell>
          <cell r="B3081" t="str">
            <v>BD,IV12 PROTECTION,1710/1710AV</v>
          </cell>
          <cell r="C3081">
            <v>978.5</v>
          </cell>
        </row>
        <row r="3082">
          <cell r="A3082" t="str">
            <v>922-3433</v>
          </cell>
          <cell r="B3082" t="str">
            <v>CHASSIS,INTERNAL,SUBASSY,REV'B</v>
          </cell>
          <cell r="C3082">
            <v>5613.5</v>
          </cell>
        </row>
        <row r="3083">
          <cell r="A3083" t="str">
            <v>922-3436</v>
          </cell>
          <cell r="B3083" t="str">
            <v>SVC,BASE,TILT/SWIVEL</v>
          </cell>
          <cell r="C3083">
            <v>1390.5</v>
          </cell>
        </row>
        <row r="3084">
          <cell r="A3084" t="str">
            <v>922-3437</v>
          </cell>
          <cell r="B3084" t="str">
            <v>SVC,CARRIER,CHASSIS</v>
          </cell>
          <cell r="C3084">
            <v>3965.5</v>
          </cell>
        </row>
        <row r="3085">
          <cell r="A3085" t="str">
            <v>922-3438</v>
          </cell>
          <cell r="B3085" t="str">
            <v>BEZEL,CRT</v>
          </cell>
          <cell r="C3085">
            <v>824</v>
          </cell>
        </row>
        <row r="3086">
          <cell r="A3086" t="str">
            <v>922-3439</v>
          </cell>
          <cell r="B3086" t="str">
            <v>MICROPHONE</v>
          </cell>
          <cell r="C3086">
            <v>515</v>
          </cell>
        </row>
        <row r="3087">
          <cell r="A3087" t="str">
            <v>922-3440</v>
          </cell>
          <cell r="B3087" t="str">
            <v>DOOR,FRONT</v>
          </cell>
          <cell r="C3087">
            <v>824</v>
          </cell>
        </row>
        <row r="3088">
          <cell r="A3088" t="str">
            <v>922-3441</v>
          </cell>
          <cell r="B3088" t="str">
            <v>SPKRENCL,RIGHT</v>
          </cell>
          <cell r="C3088">
            <v>515</v>
          </cell>
        </row>
        <row r="3089">
          <cell r="A3089" t="str">
            <v>922-3442</v>
          </cell>
          <cell r="B3089" t="str">
            <v>SPRKENCL,LEFT</v>
          </cell>
          <cell r="C3089">
            <v>515</v>
          </cell>
        </row>
        <row r="3090">
          <cell r="A3090" t="str">
            <v>922-3445</v>
          </cell>
          <cell r="B3090" t="str">
            <v>GROUND STRAP,EMI,CRD BUS,PKG/5</v>
          </cell>
          <cell r="C3090">
            <v>515</v>
          </cell>
        </row>
        <row r="3091">
          <cell r="A3091" t="str">
            <v>922-3446</v>
          </cell>
          <cell r="B3091" t="str">
            <v>BOARD,FRONT PANEL</v>
          </cell>
          <cell r="C3091">
            <v>824</v>
          </cell>
        </row>
        <row r="3092">
          <cell r="A3092" t="str">
            <v>922-3447</v>
          </cell>
          <cell r="B3092" t="str">
            <v>SHIELD,TOP COVER,CRT</v>
          </cell>
          <cell r="C3092">
            <v>824</v>
          </cell>
        </row>
        <row r="3093">
          <cell r="A3093" t="str">
            <v>922-3448</v>
          </cell>
          <cell r="B3093" t="str">
            <v>FAN ASSY,92MM</v>
          </cell>
          <cell r="C3093">
            <v>824</v>
          </cell>
        </row>
        <row r="3094">
          <cell r="A3094" t="str">
            <v>922-3449</v>
          </cell>
          <cell r="B3094" t="str">
            <v>CABLE,THERMISTOR,FAN</v>
          </cell>
          <cell r="C3094">
            <v>309</v>
          </cell>
        </row>
        <row r="3095">
          <cell r="A3095" t="str">
            <v>922-3450</v>
          </cell>
          <cell r="B3095" t="str">
            <v>HEATSINK,PROCESSOR BOARD</v>
          </cell>
          <cell r="C3095">
            <v>721</v>
          </cell>
        </row>
        <row r="3096">
          <cell r="A3096" t="str">
            <v>922-3452</v>
          </cell>
          <cell r="B3096" t="str">
            <v>#SVC,BEZEL,13.3'DSPLY,PB G3</v>
          </cell>
          <cell r="C3096">
            <v>1596.5</v>
          </cell>
        </row>
        <row r="3097">
          <cell r="A3097" t="str">
            <v>922-3453</v>
          </cell>
          <cell r="B3097" t="str">
            <v>#SVC,BEZEL,14.1DSPLY,PB G3</v>
          </cell>
          <cell r="C3097">
            <v>1596.5</v>
          </cell>
        </row>
        <row r="3098">
          <cell r="A3098" t="str">
            <v>922-3454</v>
          </cell>
          <cell r="B3098" t="str">
            <v>#SVC,BEZEL,12.1DSPLY,PB G3</v>
          </cell>
          <cell r="C3098">
            <v>1596.5</v>
          </cell>
        </row>
        <row r="3099">
          <cell r="A3099" t="str">
            <v>922-3455</v>
          </cell>
          <cell r="B3099" t="str">
            <v>#SVC,HSG,12.1/13.3DSPLY,PB G</v>
          </cell>
          <cell r="C3099">
            <v>2626.5</v>
          </cell>
        </row>
        <row r="3100">
          <cell r="A3100" t="str">
            <v>922-3457</v>
          </cell>
          <cell r="B3100" t="str">
            <v>SVC,DOOR,PC CARD BAY,PKG/10</v>
          </cell>
          <cell r="C3100">
            <v>721</v>
          </cell>
        </row>
        <row r="3101">
          <cell r="A3101" t="str">
            <v>922-3458</v>
          </cell>
          <cell r="B3101" t="str">
            <v>SVC,SHIELD,STIFFNER,PKG/5</v>
          </cell>
          <cell r="C3101">
            <v>515</v>
          </cell>
        </row>
        <row r="3102">
          <cell r="A3102" t="str">
            <v>922-3459</v>
          </cell>
          <cell r="B3102" t="str">
            <v>SVC,CARRIER,TRKPD SWITCH,PKG/5</v>
          </cell>
          <cell r="C3102">
            <v>618</v>
          </cell>
        </row>
        <row r="3103">
          <cell r="A3103" t="str">
            <v>922-3461</v>
          </cell>
          <cell r="B3103" t="str">
            <v>SVC,NAMEPLATE,PB1400CS/166,PK5</v>
          </cell>
          <cell r="C3103">
            <v>257.5</v>
          </cell>
        </row>
        <row r="3104">
          <cell r="A3104" t="str">
            <v>922-3462</v>
          </cell>
          <cell r="B3104" t="str">
            <v>SVC,AC ADAPTER,45W,VERSION 2</v>
          </cell>
          <cell r="C3104">
            <v>1648</v>
          </cell>
        </row>
        <row r="3105">
          <cell r="A3105" t="str">
            <v>922-3463</v>
          </cell>
          <cell r="B3105" t="str">
            <v>#CBL,FLEX,INVERTER,14.1,PB G3</v>
          </cell>
          <cell r="C3105">
            <v>772.5</v>
          </cell>
        </row>
        <row r="3106">
          <cell r="A3106" t="str">
            <v>922-3465</v>
          </cell>
          <cell r="B3106" t="str">
            <v>#SVC,CLUTCH,DSPL,14.1,RT</v>
          </cell>
          <cell r="C3106">
            <v>978.5</v>
          </cell>
        </row>
        <row r="3107">
          <cell r="A3107" t="str">
            <v>922-3466</v>
          </cell>
          <cell r="B3107" t="str">
            <v>#SVC,BRKT,LCD,14.1,RT,SAMSUNG</v>
          </cell>
          <cell r="C3107">
            <v>463.5</v>
          </cell>
        </row>
        <row r="3108">
          <cell r="A3108" t="str">
            <v>922-3467</v>
          </cell>
          <cell r="B3108" t="str">
            <v>SVC,BUMPER,14.1DSPL,PKG/10</v>
          </cell>
          <cell r="C3108">
            <v>154.5</v>
          </cell>
        </row>
        <row r="3109">
          <cell r="A3109" t="str">
            <v>922-3470</v>
          </cell>
          <cell r="B3109" t="str">
            <v>SVC,TERMINATOR,VIDEO,G3 SERVER</v>
          </cell>
          <cell r="C3109">
            <v>1030</v>
          </cell>
        </row>
        <row r="3110">
          <cell r="A3110" t="str">
            <v>922-3471</v>
          </cell>
          <cell r="B3110" t="str">
            <v>LBL,E'NET MODEM CARD,PKG/10</v>
          </cell>
          <cell r="C3110">
            <v>309</v>
          </cell>
        </row>
        <row r="3111">
          <cell r="A3111" t="str">
            <v>922-3472</v>
          </cell>
          <cell r="B3111" t="str">
            <v>#SHIELD,EMI,12.1 DSPLY</v>
          </cell>
          <cell r="C3111">
            <v>669.5</v>
          </cell>
        </row>
        <row r="3112">
          <cell r="A3112" t="str">
            <v>922-3473</v>
          </cell>
          <cell r="B3112" t="str">
            <v>PANEL,SIDE,RIGHT,HOUSING</v>
          </cell>
          <cell r="C3112">
            <v>824</v>
          </cell>
        </row>
        <row r="3113">
          <cell r="A3113" t="str">
            <v>922-3474</v>
          </cell>
          <cell r="B3113" t="str">
            <v>PANEL,SIDE,LEFT,HOUSING</v>
          </cell>
          <cell r="C3113">
            <v>824</v>
          </cell>
        </row>
        <row r="3114">
          <cell r="A3114" t="str">
            <v>922-3475</v>
          </cell>
          <cell r="B3114" t="str">
            <v>PANEL,REAR,HOUSING</v>
          </cell>
          <cell r="C3114">
            <v>515</v>
          </cell>
        </row>
        <row r="3115">
          <cell r="A3115" t="str">
            <v>922-3476</v>
          </cell>
          <cell r="B3115" t="str">
            <v>PANEL,TOP,HOUSING</v>
          </cell>
          <cell r="C3115">
            <v>515</v>
          </cell>
        </row>
        <row r="3116">
          <cell r="A3116" t="str">
            <v>922-3477</v>
          </cell>
          <cell r="B3116" t="str">
            <v>SVC,CLIPS,EMI,20MM,PKG/5</v>
          </cell>
          <cell r="C3116">
            <v>515</v>
          </cell>
        </row>
        <row r="3117">
          <cell r="A3117" t="str">
            <v>922-3478</v>
          </cell>
          <cell r="B3117" t="str">
            <v>SVC,CLIP,EMI,74MM,PKG/5</v>
          </cell>
          <cell r="C3117">
            <v>515</v>
          </cell>
        </row>
        <row r="3118">
          <cell r="A3118" t="str">
            <v>922-3479</v>
          </cell>
          <cell r="B3118" t="str">
            <v>COVER,SCREW,WHITE,PKG/10</v>
          </cell>
          <cell r="C3118">
            <v>154.5</v>
          </cell>
        </row>
        <row r="3119">
          <cell r="A3119" t="str">
            <v>922-3480</v>
          </cell>
          <cell r="B3119" t="str">
            <v>CABLE, RGB</v>
          </cell>
          <cell r="C3119">
            <v>566.5</v>
          </cell>
        </row>
        <row r="3120">
          <cell r="A3120" t="str">
            <v>922-3481</v>
          </cell>
          <cell r="B3120" t="str">
            <v>CABLE,MAIN PWR,CHASSIS</v>
          </cell>
          <cell r="C3120">
            <v>463.5</v>
          </cell>
        </row>
        <row r="3121">
          <cell r="A3121" t="str">
            <v>922-3482</v>
          </cell>
          <cell r="B3121" t="str">
            <v>SVC,CABLE,ZIP/CD-ROM</v>
          </cell>
          <cell r="C3121">
            <v>1030</v>
          </cell>
        </row>
        <row r="3122">
          <cell r="A3122" t="str">
            <v>922-3483</v>
          </cell>
          <cell r="B3122" t="str">
            <v>CABLE,POWER,ZIP</v>
          </cell>
          <cell r="C3122">
            <v>772.5</v>
          </cell>
        </row>
        <row r="3123">
          <cell r="A3123" t="str">
            <v>922-3485</v>
          </cell>
          <cell r="B3123" t="str">
            <v>CABLE,CD,AUDIO</v>
          </cell>
          <cell r="C3123">
            <v>309</v>
          </cell>
        </row>
        <row r="3124">
          <cell r="A3124" t="str">
            <v>922-3487</v>
          </cell>
          <cell r="B3124" t="str">
            <v>CABLE,FLOPPY</v>
          </cell>
          <cell r="C3124">
            <v>309</v>
          </cell>
        </row>
        <row r="3125">
          <cell r="A3125" t="str">
            <v>922-3488</v>
          </cell>
          <cell r="B3125" t="str">
            <v>CLIPS, MOUNTING, CRT, PKG/10</v>
          </cell>
          <cell r="C3125">
            <v>309</v>
          </cell>
        </row>
        <row r="3126">
          <cell r="A3126" t="str">
            <v>922-3489</v>
          </cell>
          <cell r="B3126" t="str">
            <v>CHASSIS, MAIN</v>
          </cell>
          <cell r="C3126">
            <v>3399</v>
          </cell>
        </row>
        <row r="3127">
          <cell r="A3127" t="str">
            <v>922-3490</v>
          </cell>
          <cell r="B3127" t="str">
            <v>SVC,BRACKET,CABLE SUPPORT</v>
          </cell>
          <cell r="C3127">
            <v>824</v>
          </cell>
        </row>
        <row r="3128">
          <cell r="A3128" t="str">
            <v>922-3491</v>
          </cell>
          <cell r="B3128" t="str">
            <v>INSULATOR, MLB</v>
          </cell>
          <cell r="C3128">
            <v>257.5</v>
          </cell>
        </row>
        <row r="3129">
          <cell r="A3129" t="str">
            <v>922-3492</v>
          </cell>
          <cell r="B3129" t="str">
            <v>CABLE,RIBBON,FT PANEL</v>
          </cell>
          <cell r="C3129">
            <v>515</v>
          </cell>
        </row>
        <row r="3130">
          <cell r="A3130" t="str">
            <v>922-3495</v>
          </cell>
          <cell r="B3130" t="str">
            <v>PANEL, I/O</v>
          </cell>
          <cell r="C3130">
            <v>824</v>
          </cell>
        </row>
        <row r="3131">
          <cell r="A3131" t="str">
            <v>922-3497</v>
          </cell>
          <cell r="B3131" t="str">
            <v>CRT ASSY,ASAG/NH</v>
          </cell>
          <cell r="C3131">
            <v>13029.5</v>
          </cell>
        </row>
        <row r="3132">
          <cell r="A3132" t="str">
            <v>922-3499</v>
          </cell>
          <cell r="B3132" t="str">
            <v>WASHER,FLAT,#6NYLON,PKG/25</v>
          </cell>
          <cell r="C3132">
            <v>515</v>
          </cell>
        </row>
        <row r="3133">
          <cell r="A3133" t="str">
            <v>922-3500</v>
          </cell>
          <cell r="B3133" t="str">
            <v>SHIELD,GASKET,EMI,I/O,CUSTOM</v>
          </cell>
          <cell r="C3133">
            <v>515</v>
          </cell>
        </row>
        <row r="3134">
          <cell r="A3134" t="str">
            <v>922-3502</v>
          </cell>
          <cell r="B3134" t="str">
            <v>PLUG,MODEM PORT,PKG/5</v>
          </cell>
          <cell r="C3134">
            <v>515</v>
          </cell>
        </row>
        <row r="3135">
          <cell r="A3135" t="str">
            <v>922-3504</v>
          </cell>
          <cell r="B3135" t="str">
            <v>ALIGNMENT TOOL, DISPLAY</v>
          </cell>
          <cell r="C3135">
            <v>1699.5</v>
          </cell>
        </row>
        <row r="3136">
          <cell r="A3136" t="str">
            <v>922-3505</v>
          </cell>
          <cell r="B3136" t="str">
            <v>CBL,PWR,110V,SMOKE,10FT.</v>
          </cell>
          <cell r="C3136">
            <v>566.5</v>
          </cell>
        </row>
        <row r="3137">
          <cell r="A3137" t="str">
            <v>922-3509</v>
          </cell>
          <cell r="B3137" t="str">
            <v>CABLE,MAIN MOTOR LW16/600</v>
          </cell>
          <cell r="C3137">
            <v>154.5</v>
          </cell>
        </row>
        <row r="3138">
          <cell r="A3138" t="str">
            <v>922-3510</v>
          </cell>
          <cell r="B3138" t="str">
            <v>SVC,MAGNET,PKG/5</v>
          </cell>
          <cell r="C3138">
            <v>309</v>
          </cell>
        </row>
        <row r="3139">
          <cell r="A3139" t="str">
            <v>922-3511</v>
          </cell>
          <cell r="B3139" t="str">
            <v>INSUL,HI VOLT,INVERTER</v>
          </cell>
          <cell r="C3139">
            <v>257.5</v>
          </cell>
        </row>
        <row r="3140">
          <cell r="A3140" t="str">
            <v>922-3512</v>
          </cell>
          <cell r="B3140" t="str">
            <v>CBL,INTERNAL,PCI,PWR,FIREWIRE</v>
          </cell>
          <cell r="C3140">
            <v>257.5</v>
          </cell>
        </row>
        <row r="3141">
          <cell r="A3141" t="str">
            <v>922-3513</v>
          </cell>
          <cell r="B3141" t="str">
            <v>CBL,EXTERNAL,FIREWIRE</v>
          </cell>
          <cell r="C3141">
            <v>1957</v>
          </cell>
        </row>
        <row r="3142">
          <cell r="A3142" t="str">
            <v>922-3514</v>
          </cell>
          <cell r="B3142" t="str">
            <v>CBL,VID/PS,P302 TO P506</v>
          </cell>
          <cell r="C3142">
            <v>257.5</v>
          </cell>
        </row>
        <row r="3143">
          <cell r="A3143" t="str">
            <v>922-3515</v>
          </cell>
          <cell r="B3143" t="str">
            <v>CBL,VID/PS,P305 TO P502</v>
          </cell>
          <cell r="C3143">
            <v>257.5</v>
          </cell>
        </row>
        <row r="3144">
          <cell r="A3144" t="str">
            <v>922-3516</v>
          </cell>
          <cell r="B3144" t="str">
            <v>BRACKET,THERMISTOR</v>
          </cell>
          <cell r="C3144">
            <v>257.5</v>
          </cell>
        </row>
        <row r="3145">
          <cell r="A3145" t="str">
            <v>922-3517</v>
          </cell>
          <cell r="B3145" t="str">
            <v>SVC,CBL,MIC P11 TO PWRSUP P703</v>
          </cell>
          <cell r="C3145">
            <v>309</v>
          </cell>
        </row>
        <row r="3146">
          <cell r="A3146" t="str">
            <v>922-3518</v>
          </cell>
          <cell r="B3146" t="str">
            <v>CBL,ANAL/PS,P507 TO P908</v>
          </cell>
          <cell r="C3146">
            <v>257.5</v>
          </cell>
        </row>
        <row r="3147">
          <cell r="A3147" t="str">
            <v>922-3519</v>
          </cell>
          <cell r="B3147" t="str">
            <v>CBL,PS/P913-ANAL/P505-FTPNL/P4</v>
          </cell>
          <cell r="C3147">
            <v>257.5</v>
          </cell>
        </row>
        <row r="3148">
          <cell r="A3148" t="str">
            <v>922-3520</v>
          </cell>
          <cell r="B3148" t="str">
            <v>CBL,PWR-HDA/ZIP/CD-ROM</v>
          </cell>
          <cell r="C3148">
            <v>566.5</v>
          </cell>
        </row>
        <row r="3149">
          <cell r="A3149" t="str">
            <v>922-3521</v>
          </cell>
          <cell r="B3149" t="str">
            <v>BRKT,ZIP BLANK</v>
          </cell>
          <cell r="C3149">
            <v>309</v>
          </cell>
        </row>
        <row r="3150">
          <cell r="A3150" t="str">
            <v>922-3522</v>
          </cell>
          <cell r="B3150" t="str">
            <v>SHIELD,ZIP BLANK</v>
          </cell>
          <cell r="C3150">
            <v>257.5</v>
          </cell>
        </row>
        <row r="3151">
          <cell r="A3151" t="str">
            <v>922-3523</v>
          </cell>
          <cell r="B3151" t="str">
            <v>PLUG,ZIP BLANK</v>
          </cell>
          <cell r="C3151">
            <v>257.5</v>
          </cell>
        </row>
        <row r="3152">
          <cell r="A3152" t="str">
            <v>922-3524</v>
          </cell>
          <cell r="B3152" t="str">
            <v>LBL,PRODUCT ID,PMG3 AIO,PKG/5</v>
          </cell>
          <cell r="C3152">
            <v>257.5</v>
          </cell>
        </row>
        <row r="3153">
          <cell r="A3153" t="str">
            <v>922-3525</v>
          </cell>
          <cell r="B3153" t="str">
            <v>SHIELD,ZIP/FLOPPY</v>
          </cell>
          <cell r="C3153">
            <v>257.5</v>
          </cell>
        </row>
        <row r="3154">
          <cell r="A3154" t="str">
            <v>922-3526</v>
          </cell>
          <cell r="B3154" t="str">
            <v>SHIELD, CD-ROM</v>
          </cell>
          <cell r="C3154">
            <v>309</v>
          </cell>
        </row>
        <row r="3155">
          <cell r="A3155" t="str">
            <v>922-3527</v>
          </cell>
          <cell r="B3155" t="str">
            <v>FEET,RUBBER,BLK,9.5MM,PKG/10</v>
          </cell>
          <cell r="C3155">
            <v>257.5</v>
          </cell>
        </row>
        <row r="3156">
          <cell r="A3156" t="str">
            <v>922-3528</v>
          </cell>
          <cell r="B3156" t="str">
            <v>CARRIER, HDA</v>
          </cell>
          <cell r="C3156">
            <v>154.5</v>
          </cell>
        </row>
        <row r="3157">
          <cell r="A3157" t="str">
            <v>922-3529</v>
          </cell>
          <cell r="B3157" t="str">
            <v>SVC,BEZEL,DAT DRIVE</v>
          </cell>
          <cell r="C3157">
            <v>515</v>
          </cell>
        </row>
        <row r="3158">
          <cell r="A3158" t="str">
            <v>922-3531</v>
          </cell>
          <cell r="B3158" t="str">
            <v>THMBSCRWS W/WSHR,AS DISP,PKG/4</v>
          </cell>
          <cell r="C3158">
            <v>515</v>
          </cell>
        </row>
        <row r="3159">
          <cell r="A3159" t="str">
            <v>922-3532</v>
          </cell>
          <cell r="B3159" t="str">
            <v>BUMPER,SIDE,14.1DISPLAY,PKG/10</v>
          </cell>
          <cell r="C3159">
            <v>257.5</v>
          </cell>
        </row>
        <row r="3160">
          <cell r="A3160" t="str">
            <v>922-3535</v>
          </cell>
          <cell r="B3160" t="str">
            <v>SVC,ADAPTER,45W,PBG3, 3-PRONG</v>
          </cell>
          <cell r="C3160">
            <v>3244.5</v>
          </cell>
        </row>
        <row r="3161">
          <cell r="A3161" t="str">
            <v>922-3536</v>
          </cell>
          <cell r="B3161" t="str">
            <v>SCREW,M3X8,PKG/10</v>
          </cell>
          <cell r="C3161">
            <v>257.5</v>
          </cell>
        </row>
        <row r="3162">
          <cell r="A3162" t="str">
            <v>922-3537</v>
          </cell>
          <cell r="B3162" t="str">
            <v>SCREW,M3X10,PKG/10</v>
          </cell>
          <cell r="C3162">
            <v>257.5</v>
          </cell>
        </row>
        <row r="3163">
          <cell r="A3163" t="str">
            <v>922-3538</v>
          </cell>
          <cell r="B3163" t="str">
            <v>SCREW,M4X16 TAP,PKG/10</v>
          </cell>
          <cell r="C3163">
            <v>463.5</v>
          </cell>
        </row>
        <row r="3164">
          <cell r="A3164" t="str">
            <v>922-3539</v>
          </cell>
          <cell r="B3164" t="str">
            <v>SCREW,M3X6,PKG/10</v>
          </cell>
          <cell r="C3164">
            <v>257.5</v>
          </cell>
        </row>
        <row r="3165">
          <cell r="A3165" t="str">
            <v>922-3540</v>
          </cell>
          <cell r="B3165" t="str">
            <v>SCREW,M3X8,PKG/10</v>
          </cell>
          <cell r="C3165">
            <v>257.5</v>
          </cell>
        </row>
        <row r="3166">
          <cell r="A3166" t="str">
            <v>922-3541</v>
          </cell>
          <cell r="B3166" t="str">
            <v>SCREW,M3X10,PKG/10</v>
          </cell>
          <cell r="C3166">
            <v>257.5</v>
          </cell>
        </row>
        <row r="3167">
          <cell r="A3167" t="str">
            <v>922-3542</v>
          </cell>
          <cell r="B3167" t="str">
            <v>SCREW,M4X16 MACH,PKG/10</v>
          </cell>
          <cell r="C3167">
            <v>257.5</v>
          </cell>
        </row>
        <row r="3168">
          <cell r="A3168" t="str">
            <v>922-3543</v>
          </cell>
          <cell r="B3168" t="str">
            <v>SCREW,M3.5X8 MACH,PKG/10</v>
          </cell>
          <cell r="C3168">
            <v>257.5</v>
          </cell>
        </row>
        <row r="3169">
          <cell r="A3169" t="str">
            <v>922-3544</v>
          </cell>
          <cell r="B3169" t="str">
            <v>SCREW,FH,TAP,M5X10,PKG/10</v>
          </cell>
          <cell r="C3169">
            <v>257.5</v>
          </cell>
        </row>
        <row r="3170">
          <cell r="A3170" t="str">
            <v>922-3545</v>
          </cell>
          <cell r="B3170" t="str">
            <v>CRD,PWR,DOM,RT ANGLE</v>
          </cell>
          <cell r="C3170">
            <v>463.5</v>
          </cell>
        </row>
        <row r="3171">
          <cell r="A3171" t="str">
            <v>922-3546</v>
          </cell>
          <cell r="B3171" t="str">
            <v>SCREW,MACH,M3.5X.6X16,PKG/10</v>
          </cell>
          <cell r="C3171">
            <v>257.5</v>
          </cell>
        </row>
        <row r="3172">
          <cell r="A3172" t="str">
            <v>922-3547</v>
          </cell>
          <cell r="B3172" t="str">
            <v>BD,SND&amp;INTMD,REPLACES 922-1599</v>
          </cell>
          <cell r="C3172">
            <v>1854</v>
          </cell>
        </row>
        <row r="3173">
          <cell r="A3173" t="str">
            <v>922-3548</v>
          </cell>
          <cell r="B3173" t="str">
            <v>#SVC,MICROPHONE,14.1</v>
          </cell>
          <cell r="C3173">
            <v>1442</v>
          </cell>
        </row>
        <row r="3174">
          <cell r="A3174" t="str">
            <v>922-3550</v>
          </cell>
          <cell r="B3174" t="str">
            <v>BEZEL,DVD/ATAPI/MKE</v>
          </cell>
          <cell r="C3174">
            <v>515</v>
          </cell>
        </row>
        <row r="3175">
          <cell r="A3175" t="str">
            <v>922-3551</v>
          </cell>
          <cell r="B3175" t="str">
            <v>SHLD,CD/SONY/MKE/DVD</v>
          </cell>
          <cell r="C3175">
            <v>463.5</v>
          </cell>
        </row>
        <row r="3176">
          <cell r="A3176" t="str">
            <v>922-3552</v>
          </cell>
          <cell r="B3176" t="str">
            <v>CBL,ULTRA SCSI</v>
          </cell>
          <cell r="C3176">
            <v>1545</v>
          </cell>
        </row>
        <row r="3177">
          <cell r="A3177" t="str">
            <v>922-3553</v>
          </cell>
          <cell r="B3177" t="str">
            <v>CBL,IDE,40PIN</v>
          </cell>
          <cell r="C3177">
            <v>257.5</v>
          </cell>
        </row>
        <row r="3178">
          <cell r="A3178" t="str">
            <v>922-3554</v>
          </cell>
          <cell r="B3178" t="str">
            <v>BUMPER,PORON,.5MMX5.6MM,PKG/6</v>
          </cell>
          <cell r="C3178">
            <v>154.5</v>
          </cell>
        </row>
        <row r="3179">
          <cell r="A3179" t="str">
            <v>922-3555</v>
          </cell>
          <cell r="B3179" t="str">
            <v>SHLD,3.5,BLNK/CD/SONY/MKE/DV</v>
          </cell>
          <cell r="C3179">
            <v>309</v>
          </cell>
        </row>
        <row r="3180">
          <cell r="A3180" t="str">
            <v>922-3556</v>
          </cell>
          <cell r="B3180" t="str">
            <v>SHLD,ZIP/CD/SONY/MKE/DVD</v>
          </cell>
          <cell r="C3180">
            <v>154.5</v>
          </cell>
        </row>
        <row r="3181">
          <cell r="A3181" t="str">
            <v>922-3557</v>
          </cell>
          <cell r="B3181" t="str">
            <v>BZL,ATAPI/SONY,PMG3 DT</v>
          </cell>
          <cell r="C3181">
            <v>515</v>
          </cell>
        </row>
        <row r="3182">
          <cell r="A3182" t="str">
            <v>922-3558</v>
          </cell>
          <cell r="B3182" t="str">
            <v>CBL,IDE,M/S,40PIN</v>
          </cell>
          <cell r="C3182">
            <v>566.5</v>
          </cell>
        </row>
        <row r="3183">
          <cell r="A3183" t="str">
            <v>922-3560</v>
          </cell>
          <cell r="B3183" t="str">
            <v>MOUSE,USB          (M4848)Replaced by 922-4230</v>
          </cell>
          <cell r="C3183">
            <v>2701</v>
          </cell>
        </row>
        <row r="3184">
          <cell r="A3184" t="str">
            <v>922-3561</v>
          </cell>
          <cell r="B3184" t="str">
            <v>HOUSING, TOP REAR</v>
          </cell>
          <cell r="C3184">
            <v>1133</v>
          </cell>
        </row>
        <row r="3185">
          <cell r="A3185" t="str">
            <v>922-3563</v>
          </cell>
          <cell r="B3185" t="str">
            <v>SVC,BEZEL,OUTER</v>
          </cell>
          <cell r="C3185">
            <v>669.5</v>
          </cell>
        </row>
        <row r="3186">
          <cell r="A3186" t="str">
            <v>922-3564</v>
          </cell>
          <cell r="B3186" t="str">
            <v>SVC,CHIN,FRONT</v>
          </cell>
          <cell r="C3186">
            <v>257.5</v>
          </cell>
        </row>
        <row r="3187">
          <cell r="A3187" t="str">
            <v>922-3566</v>
          </cell>
          <cell r="B3187" t="str">
            <v>FAN,92MM</v>
          </cell>
          <cell r="C3187">
            <v>1030</v>
          </cell>
        </row>
        <row r="3188">
          <cell r="A3188" t="str">
            <v>922-3568</v>
          </cell>
          <cell r="B3188" t="str">
            <v>BD,PWR/HDPHN</v>
          </cell>
          <cell r="C3188">
            <v>927</v>
          </cell>
        </row>
        <row r="3189">
          <cell r="A3189" t="str">
            <v>922-3571</v>
          </cell>
          <cell r="B3189" t="str">
            <v>GSKT,EMI,COPPERSPGFINGER,PKG/5</v>
          </cell>
          <cell r="C3189">
            <v>257.5</v>
          </cell>
        </row>
        <row r="3190">
          <cell r="A3190" t="str">
            <v>922-3573</v>
          </cell>
          <cell r="B3190" t="str">
            <v>COVER,ACCESS,LOWER</v>
          </cell>
          <cell r="C3190">
            <v>669.5</v>
          </cell>
        </row>
        <row r="3191">
          <cell r="A3191" t="str">
            <v>922-3574</v>
          </cell>
          <cell r="B3191" t="str">
            <v>SVC,PWR FILTER ASSY,IMAC</v>
          </cell>
          <cell r="C3191">
            <v>1854</v>
          </cell>
        </row>
        <row r="3192">
          <cell r="A3192" t="str">
            <v>922-3577</v>
          </cell>
          <cell r="B3192" t="str">
            <v>SVC,FOOT,RUBBER,PKG/4,IMAC</v>
          </cell>
          <cell r="C3192">
            <v>412</v>
          </cell>
        </row>
        <row r="3193">
          <cell r="A3193" t="str">
            <v>922-3578</v>
          </cell>
          <cell r="B3193" t="str">
            <v>COVER,BOTTOM</v>
          </cell>
          <cell r="C3193">
            <v>1184.5</v>
          </cell>
        </row>
        <row r="3194">
          <cell r="A3194" t="str">
            <v>922-3579</v>
          </cell>
          <cell r="B3194" t="str">
            <v>MICROPHONE ASSY,IMAC</v>
          </cell>
          <cell r="C3194">
            <v>515</v>
          </cell>
        </row>
        <row r="3195">
          <cell r="A3195" t="str">
            <v>922-3581</v>
          </cell>
          <cell r="B3195" t="str">
            <v>SVC,CBL,PWR,3 PRONG,PBG3,UK</v>
          </cell>
          <cell r="C3195">
            <v>566.5</v>
          </cell>
        </row>
        <row r="3196">
          <cell r="A3196" t="str">
            <v>922-3584</v>
          </cell>
          <cell r="B3196" t="str">
            <v>I/O PANEL, DESKTOP</v>
          </cell>
          <cell r="C3196">
            <v>824</v>
          </cell>
        </row>
        <row r="3197">
          <cell r="A3197" t="str">
            <v>922-3585</v>
          </cell>
          <cell r="B3197" t="str">
            <v>IRDA MODULE,IMAC</v>
          </cell>
          <cell r="C3197">
            <v>824</v>
          </cell>
        </row>
        <row r="3198">
          <cell r="A3198" t="str">
            <v>922-3586</v>
          </cell>
          <cell r="B3198" t="str">
            <v>CHASSIS,MLB,IMAC</v>
          </cell>
          <cell r="C3198">
            <v>927</v>
          </cell>
        </row>
        <row r="3199">
          <cell r="A3199" t="str">
            <v>922-3589</v>
          </cell>
          <cell r="B3199" t="str">
            <v>BD,AUDIO/VID W/SHIELD,IMAC</v>
          </cell>
          <cell r="C3199">
            <v>1905.5</v>
          </cell>
        </row>
        <row r="3200">
          <cell r="A3200" t="str">
            <v>922-3590</v>
          </cell>
          <cell r="B3200" t="str">
            <v>CBL,AUDIO,IMAC</v>
          </cell>
          <cell r="C3200">
            <v>206</v>
          </cell>
        </row>
        <row r="3201">
          <cell r="A3201" t="str">
            <v>922-3591</v>
          </cell>
          <cell r="B3201" t="str">
            <v>SVC,CBL,VIDEO,IMAC</v>
          </cell>
          <cell r="C3201">
            <v>206</v>
          </cell>
        </row>
        <row r="3202">
          <cell r="A3202" t="str">
            <v>922-3592</v>
          </cell>
          <cell r="B3202" t="str">
            <v>CBL,IRDA,IMAC</v>
          </cell>
          <cell r="C3202">
            <v>257.5</v>
          </cell>
        </row>
        <row r="3203">
          <cell r="A3203" t="str">
            <v>922-3593</v>
          </cell>
          <cell r="B3203" t="str">
            <v>CBL,HDA PWR,IMAC</v>
          </cell>
          <cell r="C3203">
            <v>257.5</v>
          </cell>
        </row>
        <row r="3204">
          <cell r="A3204" t="str">
            <v>922-3594</v>
          </cell>
          <cell r="B3204" t="str">
            <v>SVC,CBL,HDA/CD DATA,IMAC</v>
          </cell>
          <cell r="C3204">
            <v>257.5</v>
          </cell>
        </row>
        <row r="3205">
          <cell r="A3205" t="str">
            <v>922-3598</v>
          </cell>
          <cell r="B3205" t="str">
            <v>CABLE,POWER CORD,CLEAR,110V</v>
          </cell>
          <cell r="C3205">
            <v>257.5</v>
          </cell>
        </row>
        <row r="3206">
          <cell r="A3206" t="str">
            <v>922-3599</v>
          </cell>
          <cell r="B3206" t="str">
            <v>SVC,CABLE CORD,IMAC,JAPAN</v>
          </cell>
          <cell r="C3206">
            <v>257.5</v>
          </cell>
        </row>
        <row r="3207">
          <cell r="A3207" t="str">
            <v>922-3600</v>
          </cell>
          <cell r="B3207" t="str">
            <v>SVC,CABLE,POWER CORD,IMAC,EURO</v>
          </cell>
          <cell r="C3207">
            <v>206</v>
          </cell>
        </row>
        <row r="3208">
          <cell r="A3208" t="str">
            <v>922-3602</v>
          </cell>
          <cell r="B3208" t="str">
            <v>SVC,CBL,PWR CORD,IMAC,DENMARK</v>
          </cell>
          <cell r="C3208">
            <v>257.5</v>
          </cell>
        </row>
        <row r="3209">
          <cell r="A3209" t="str">
            <v>922-3603</v>
          </cell>
          <cell r="B3209" t="str">
            <v>SVC,CABLE,POWER CORD,IMAC,AUST</v>
          </cell>
          <cell r="C3209">
            <v>206</v>
          </cell>
        </row>
        <row r="3210">
          <cell r="A3210" t="str">
            <v>922-3604</v>
          </cell>
          <cell r="B3210" t="str">
            <v>SVC,CBL,POWER CORD,IMAC,SWITZ</v>
          </cell>
          <cell r="C3210">
            <v>206</v>
          </cell>
        </row>
        <row r="3211">
          <cell r="A3211" t="str">
            <v>922-3605</v>
          </cell>
          <cell r="B3211" t="str">
            <v>BEZEL ASSY,CD TRAY,IMAC</v>
          </cell>
          <cell r="C3211">
            <v>257.5</v>
          </cell>
        </row>
        <row r="3212">
          <cell r="A3212" t="str">
            <v>922-3607</v>
          </cell>
          <cell r="B3212" t="str">
            <v>CRT ASSY,NORTH,IMAC</v>
          </cell>
          <cell r="C3212">
            <v>10094</v>
          </cell>
        </row>
        <row r="3213">
          <cell r="A3213" t="str">
            <v>922-3608</v>
          </cell>
          <cell r="B3213" t="str">
            <v>CRT ASSY,SOUTH,IMAC</v>
          </cell>
          <cell r="C3213">
            <v>8806.5</v>
          </cell>
        </row>
        <row r="3214">
          <cell r="A3214" t="str">
            <v>922-3609</v>
          </cell>
          <cell r="B3214" t="str">
            <v>CRT ASSY,EQUA.,IMAC</v>
          </cell>
          <cell r="C3214">
            <v>8806.5</v>
          </cell>
        </row>
        <row r="3215">
          <cell r="A3215" t="str">
            <v>922-3610</v>
          </cell>
          <cell r="B3215" t="str">
            <v>FRAME,BEZEL,CRT</v>
          </cell>
          <cell r="C3215">
            <v>463.5</v>
          </cell>
        </row>
        <row r="3216">
          <cell r="A3216" t="str">
            <v>922-3611</v>
          </cell>
          <cell r="B3216" t="str">
            <v>SCREW,PHIL,SLFTAP,PKG/10</v>
          </cell>
          <cell r="C3216">
            <v>154.5</v>
          </cell>
        </row>
        <row r="3217">
          <cell r="A3217" t="str">
            <v>922-3612</v>
          </cell>
          <cell r="B3217" t="str">
            <v>SCREW,PHIL,MACH,PKG/10</v>
          </cell>
          <cell r="C3217">
            <v>154.5</v>
          </cell>
        </row>
        <row r="3218">
          <cell r="A3218" t="str">
            <v>922-3613</v>
          </cell>
          <cell r="B3218" t="str">
            <v>SCREW,PHIL,SLFTAP&amp;WSHR,PKG/10</v>
          </cell>
          <cell r="C3218">
            <v>257.5</v>
          </cell>
        </row>
        <row r="3219">
          <cell r="A3219" t="str">
            <v>922-3614</v>
          </cell>
          <cell r="B3219" t="str">
            <v>SCREW,PHIL,MACH,SMALL,PKG/10</v>
          </cell>
          <cell r="C3219">
            <v>154.5</v>
          </cell>
        </row>
        <row r="3220">
          <cell r="A3220" t="str">
            <v>922-3615</v>
          </cell>
          <cell r="B3220" t="str">
            <v>BEZEL,INNER</v>
          </cell>
          <cell r="C3220">
            <v>721</v>
          </cell>
        </row>
        <row r="3221">
          <cell r="A3221" t="str">
            <v>922-3616</v>
          </cell>
          <cell r="B3221" t="str">
            <v>CARRIER,HDA</v>
          </cell>
          <cell r="C3221">
            <v>257.5</v>
          </cell>
        </row>
        <row r="3222">
          <cell r="A3222" t="str">
            <v>922-3617</v>
          </cell>
          <cell r="B3222" t="str">
            <v>SCREWLOCKS,PKG/6</v>
          </cell>
          <cell r="C3222">
            <v>154.5</v>
          </cell>
        </row>
        <row r="3223">
          <cell r="A3223" t="str">
            <v>922-3618</v>
          </cell>
          <cell r="B3223" t="str">
            <v>BALL,MOUSE,PKG/5</v>
          </cell>
          <cell r="C3223">
            <v>257.5</v>
          </cell>
        </row>
        <row r="3224">
          <cell r="A3224" t="str">
            <v>922-3619</v>
          </cell>
          <cell r="B3224" t="str">
            <v>RETAINER,MOUSE</v>
          </cell>
          <cell r="C3224">
            <v>154.5</v>
          </cell>
        </row>
        <row r="3225">
          <cell r="A3225" t="str">
            <v>922-3620</v>
          </cell>
          <cell r="B3225" t="str">
            <v>STNDOFF,LCKNGNYLON,10MM/PKG/10</v>
          </cell>
          <cell r="C3225">
            <v>257.5</v>
          </cell>
        </row>
        <row r="3226">
          <cell r="A3226" t="str">
            <v>922-3621</v>
          </cell>
          <cell r="B3226" t="str">
            <v>GROUNDING WIRE ASSY,CRT,IMAC</v>
          </cell>
          <cell r="C3226">
            <v>257.5</v>
          </cell>
        </row>
        <row r="3227">
          <cell r="A3227" t="str">
            <v>922-3622</v>
          </cell>
          <cell r="B3227" t="str">
            <v>CABLE,RGB/VIDEO,IMAC</v>
          </cell>
          <cell r="C3227">
            <v>515</v>
          </cell>
        </row>
        <row r="3228">
          <cell r="A3228" t="str">
            <v>922-3623</v>
          </cell>
          <cell r="B3228" t="str">
            <v>CABLE,LED,IMAC</v>
          </cell>
          <cell r="C3228">
            <v>257.5</v>
          </cell>
        </row>
        <row r="3229">
          <cell r="A3229" t="str">
            <v>922-3624</v>
          </cell>
          <cell r="B3229" t="str">
            <v>CABLE,AUDIO,IMAC</v>
          </cell>
          <cell r="C3229">
            <v>360.5</v>
          </cell>
        </row>
        <row r="3230">
          <cell r="A3230" t="str">
            <v>922-3625</v>
          </cell>
          <cell r="B3230" t="str">
            <v>CABLE,POWER SUPPLY,IMAC</v>
          </cell>
          <cell r="C3230">
            <v>515</v>
          </cell>
        </row>
        <row r="3231">
          <cell r="A3231" t="str">
            <v>922-3626</v>
          </cell>
          <cell r="B3231" t="str">
            <v>PLUG,RBR,MOLDED,CRT BASE,PKG/5</v>
          </cell>
          <cell r="C3231">
            <v>257.5</v>
          </cell>
        </row>
        <row r="3232">
          <cell r="A3232" t="str">
            <v>922-3627</v>
          </cell>
          <cell r="B3232" t="str">
            <v>FRAME,BOTTOM,CRT</v>
          </cell>
          <cell r="C3232">
            <v>154.5</v>
          </cell>
        </row>
        <row r="3233">
          <cell r="A3233" t="str">
            <v>922-3628</v>
          </cell>
          <cell r="B3233" t="str">
            <v>CBL,IRDA TO A/V BOARD,IMAC</v>
          </cell>
          <cell r="C3233">
            <v>257.5</v>
          </cell>
        </row>
        <row r="3234">
          <cell r="A3234" t="str">
            <v>922-3629</v>
          </cell>
          <cell r="B3234" t="str">
            <v>CABLE,IDE,M/S,40PIN</v>
          </cell>
          <cell r="C3234">
            <v>618</v>
          </cell>
        </row>
        <row r="3235">
          <cell r="A3235" t="str">
            <v>922-3630</v>
          </cell>
          <cell r="B3235" t="str">
            <v>SCR,PH,3.5X.5X14,PAN,PKG/10</v>
          </cell>
          <cell r="C3235">
            <v>154.5</v>
          </cell>
        </row>
        <row r="3236">
          <cell r="A3236" t="str">
            <v>922-3631</v>
          </cell>
          <cell r="B3236" t="str">
            <v>HEATSINK,MPU BD,PBG3,300MHZ</v>
          </cell>
          <cell r="C3236">
            <v>2111.5</v>
          </cell>
        </row>
        <row r="3237">
          <cell r="A3237" t="str">
            <v>922-3634</v>
          </cell>
          <cell r="B3237" t="str">
            <v>SCR,14MM,PAN,CREST CUP,PKG/10</v>
          </cell>
          <cell r="C3237">
            <v>154.5</v>
          </cell>
        </row>
        <row r="3238">
          <cell r="A3238" t="str">
            <v>922-3636</v>
          </cell>
          <cell r="B3238" t="str">
            <v>SCR,TAP,PN WSHR,XRCSS,3.5(PK/2</v>
          </cell>
          <cell r="C3238">
            <v>257.5</v>
          </cell>
        </row>
        <row r="3239">
          <cell r="A3239" t="str">
            <v>922-3637</v>
          </cell>
          <cell r="B3239" t="str">
            <v>SCR,PH,1.7X.635X4.5,TAP,PKG/10</v>
          </cell>
          <cell r="C3239">
            <v>154.5</v>
          </cell>
        </row>
        <row r="3240">
          <cell r="A3240" t="str">
            <v>922-3638</v>
          </cell>
          <cell r="B3240" t="str">
            <v>SCR,PAN,M3X6MM,CREST CP,PKG/10</v>
          </cell>
          <cell r="C3240">
            <v>154.5</v>
          </cell>
        </row>
        <row r="3241">
          <cell r="A3241" t="str">
            <v>922-3639</v>
          </cell>
          <cell r="B3241" t="str">
            <v>SCR M3X.5X6MM FLT CRS PKG/10</v>
          </cell>
          <cell r="C3241">
            <v>257.5</v>
          </cell>
        </row>
        <row r="3242">
          <cell r="A3242" t="str">
            <v>922-3640</v>
          </cell>
          <cell r="B3242" t="str">
            <v>SCR,4-40X.25,PAN,PH,PKG./10</v>
          </cell>
          <cell r="C3242">
            <v>154.5</v>
          </cell>
        </row>
        <row r="3243">
          <cell r="A3243" t="str">
            <v>922-3643</v>
          </cell>
          <cell r="B3243" t="str">
            <v>GAP FILLER PROCESSOR (PK/5)</v>
          </cell>
          <cell r="C3243">
            <v>1390.5</v>
          </cell>
        </row>
        <row r="3244">
          <cell r="A3244" t="str">
            <v>922-3645</v>
          </cell>
          <cell r="B3244" t="str">
            <v>SCR,M3.5X.6X8MM,PAN,PKG/10</v>
          </cell>
          <cell r="C3244">
            <v>257.5</v>
          </cell>
        </row>
        <row r="3245">
          <cell r="A3245" t="str">
            <v>922-3646</v>
          </cell>
          <cell r="B3245" t="str">
            <v># HSG,14.1 DSPLY,PB G3</v>
          </cell>
          <cell r="C3245">
            <v>1545</v>
          </cell>
        </row>
        <row r="3246">
          <cell r="A3246" t="str">
            <v>922-3647</v>
          </cell>
          <cell r="B3246" t="str">
            <v>BEZEL,INTRMDT,17DSPL</v>
          </cell>
          <cell r="C3246">
            <v>2626.5</v>
          </cell>
        </row>
        <row r="3247">
          <cell r="A3247" t="str">
            <v>922-3648</v>
          </cell>
          <cell r="B3247" t="str">
            <v>STAND,TRIPOD,17DSPL</v>
          </cell>
          <cell r="C3247">
            <v>2060</v>
          </cell>
        </row>
        <row r="3248">
          <cell r="A3248" t="str">
            <v>922-3649</v>
          </cell>
          <cell r="B3248" t="str">
            <v>HOUSING,REAR,17DSPL</v>
          </cell>
          <cell r="C3248">
            <v>2008.5</v>
          </cell>
        </row>
        <row r="3249">
          <cell r="A3249" t="str">
            <v>922-3650</v>
          </cell>
          <cell r="B3249" t="str">
            <v>BD ASSY,CNTRL/NAV,17DSPL</v>
          </cell>
          <cell r="C3249">
            <v>669.5</v>
          </cell>
        </row>
        <row r="3250">
          <cell r="A3250" t="str">
            <v>922-3651</v>
          </cell>
          <cell r="B3250" t="str">
            <v>VSC,BEZEL,FRONT,17DSPL</v>
          </cell>
          <cell r="C3250">
            <v>3244.5</v>
          </cell>
        </row>
        <row r="3251">
          <cell r="A3251" t="str">
            <v>922-3653</v>
          </cell>
          <cell r="B3251" t="str">
            <v>BD,TILT/CONVERGENCE,17DSPL</v>
          </cell>
          <cell r="C3251">
            <v>566.5</v>
          </cell>
        </row>
        <row r="3252">
          <cell r="A3252" t="str">
            <v>922-3654</v>
          </cell>
          <cell r="B3252" t="str">
            <v>CABLE,VIDEO,EXT,VGA,17DSPL</v>
          </cell>
          <cell r="C3252">
            <v>1030</v>
          </cell>
        </row>
        <row r="3253">
          <cell r="A3253" t="str">
            <v>922-3655</v>
          </cell>
          <cell r="B3253" t="str">
            <v>GROUND STRAP,CRT,17DSPL</v>
          </cell>
          <cell r="C3253">
            <v>463.5</v>
          </cell>
        </row>
        <row r="3254">
          <cell r="A3254" t="str">
            <v>922-3656</v>
          </cell>
          <cell r="B3254" t="str">
            <v>CRT ASSY,NORTH,17DSPL</v>
          </cell>
          <cell r="C3254">
            <v>21012</v>
          </cell>
        </row>
        <row r="3255">
          <cell r="A3255" t="str">
            <v>922-3657</v>
          </cell>
          <cell r="B3255" t="str">
            <v>CRT ASSY,SOUTH,17DSPL</v>
          </cell>
          <cell r="C3255">
            <v>17561.5</v>
          </cell>
        </row>
        <row r="3256">
          <cell r="A3256" t="str">
            <v>922-3659</v>
          </cell>
          <cell r="B3256" t="str">
            <v>SCREW,RR HSG.,PKG/10</v>
          </cell>
          <cell r="C3256">
            <v>154.5</v>
          </cell>
        </row>
        <row r="3257">
          <cell r="A3257" t="str">
            <v>922-3660</v>
          </cell>
          <cell r="B3257" t="str">
            <v>SCREW,TRIPOD STAND,PKG/10</v>
          </cell>
          <cell r="C3257">
            <v>154.5</v>
          </cell>
        </row>
        <row r="3258">
          <cell r="A3258" t="str">
            <v>922-3662</v>
          </cell>
          <cell r="B3258" t="str">
            <v>SCR,TAP,CNTLNAV/MDB,PKG/10</v>
          </cell>
          <cell r="C3258">
            <v>257.5</v>
          </cell>
        </row>
        <row r="3259">
          <cell r="A3259" t="str">
            <v>922-3663</v>
          </cell>
          <cell r="B3259" t="str">
            <v>SCREW,MDB TO CRT FRAME,PKG/10</v>
          </cell>
          <cell r="C3259">
            <v>257.5</v>
          </cell>
        </row>
        <row r="3260">
          <cell r="A3260" t="str">
            <v>922-3664</v>
          </cell>
          <cell r="B3260" t="str">
            <v>SCREW,CRT MOUNTING,PKG/10</v>
          </cell>
          <cell r="C3260">
            <v>257.5</v>
          </cell>
        </row>
        <row r="3261">
          <cell r="A3261" t="str">
            <v>922-3666</v>
          </cell>
          <cell r="B3261" t="str">
            <v>#CBL,FLX,12.1 TFT,SAMSUNG</v>
          </cell>
          <cell r="C3261">
            <v>1493.5</v>
          </cell>
        </row>
        <row r="3262">
          <cell r="A3262" t="str">
            <v>922-3667</v>
          </cell>
          <cell r="B3262" t="str">
            <v>SCR,3.5X.6X6MM,PH,PAN,PKG/10</v>
          </cell>
          <cell r="C3262">
            <v>257.5</v>
          </cell>
        </row>
        <row r="3263">
          <cell r="A3263" t="str">
            <v>922-3668</v>
          </cell>
          <cell r="B3263" t="str">
            <v>CLAMP,FLATCBL,ADHESIVE,PKG/5</v>
          </cell>
          <cell r="C3263">
            <v>309</v>
          </cell>
        </row>
        <row r="3264">
          <cell r="A3264" t="str">
            <v>922-3669</v>
          </cell>
          <cell r="B3264" t="str">
            <v>SCR,TAP,PAN/WASH,XRCSS,PKG/25</v>
          </cell>
          <cell r="C3264">
            <v>257.5</v>
          </cell>
        </row>
        <row r="3265">
          <cell r="A3265" t="str">
            <v>922-3671</v>
          </cell>
          <cell r="B3265" t="str">
            <v>CARD,REGULATOR,VOLTAGE,REV II</v>
          </cell>
          <cell r="C3265">
            <v>927</v>
          </cell>
        </row>
        <row r="3266">
          <cell r="A3266" t="str">
            <v>922-3673</v>
          </cell>
          <cell r="B3266" t="str">
            <v>BOARD,FRONT PANEL</v>
          </cell>
          <cell r="C3266">
            <v>2678</v>
          </cell>
        </row>
        <row r="3267">
          <cell r="A3267" t="str">
            <v>922-3676</v>
          </cell>
          <cell r="B3267" t="str">
            <v>FUSE,6.3A,250V,TIME LAG,PKG/5</v>
          </cell>
          <cell r="C3267">
            <v>257.5</v>
          </cell>
        </row>
        <row r="3268">
          <cell r="A3268" t="str">
            <v>922-3677</v>
          </cell>
          <cell r="B3268" t="str">
            <v>CABLE,KEYBOARD EXTENSION</v>
          </cell>
          <cell r="C3268">
            <v>515</v>
          </cell>
        </row>
        <row r="3269">
          <cell r="A3269" t="str">
            <v>922-3678</v>
          </cell>
          <cell r="B3269" t="str">
            <v>SVC,FT,RBR,BLK,ADHESIVE,PKG/2</v>
          </cell>
          <cell r="C3269">
            <v>154.5</v>
          </cell>
        </row>
        <row r="3270">
          <cell r="A3270" t="str">
            <v>922-3679</v>
          </cell>
          <cell r="B3270" t="str">
            <v>GASKET,MICROPHONE,IMAC,PKG/4</v>
          </cell>
          <cell r="C3270">
            <v>257.5</v>
          </cell>
        </row>
        <row r="3271">
          <cell r="A3271" t="str">
            <v>922-3680</v>
          </cell>
          <cell r="B3271" t="str">
            <v>MICROPHONE</v>
          </cell>
          <cell r="C3271">
            <v>927</v>
          </cell>
        </row>
        <row r="3272">
          <cell r="A3272" t="str">
            <v>922-3681</v>
          </cell>
          <cell r="B3272" t="str">
            <v>REAR HSG.,APLSTDIO21</v>
          </cell>
          <cell r="C3272">
            <v>5922.5</v>
          </cell>
        </row>
        <row r="3273">
          <cell r="A3273" t="str">
            <v>922-3682</v>
          </cell>
          <cell r="B3273" t="str">
            <v>STAND,TLT/SWVL,APLSTDIO21</v>
          </cell>
          <cell r="C3273">
            <v>2987</v>
          </cell>
        </row>
        <row r="3274">
          <cell r="A3274" t="str">
            <v>922-3683</v>
          </cell>
          <cell r="B3274" t="str">
            <v>CHASSIS,SUBASSEMBLY</v>
          </cell>
          <cell r="C3274">
            <v>5819.5</v>
          </cell>
        </row>
        <row r="3275">
          <cell r="A3275" t="str">
            <v>922-3684</v>
          </cell>
          <cell r="B3275" t="str">
            <v>FRONT PANEL ASSEMBLY</v>
          </cell>
          <cell r="C3275">
            <v>875.5</v>
          </cell>
        </row>
        <row r="3276">
          <cell r="A3276" t="str">
            <v>922-3685</v>
          </cell>
          <cell r="B3276" t="str">
            <v>SIDE PANEL ASSEMBLY</v>
          </cell>
          <cell r="C3276">
            <v>1030</v>
          </cell>
        </row>
        <row r="3277">
          <cell r="A3277" t="str">
            <v>922-3686</v>
          </cell>
          <cell r="B3277" t="str">
            <v>ACCESS PANEL ASSEMBLY</v>
          </cell>
          <cell r="C3277">
            <v>1133</v>
          </cell>
        </row>
        <row r="3278">
          <cell r="A3278" t="str">
            <v>922-3687</v>
          </cell>
          <cell r="B3278" t="str">
            <v>STDOFF,HEX,M3.5X6,16MM,PKG/10</v>
          </cell>
          <cell r="C3278">
            <v>257.5</v>
          </cell>
        </row>
        <row r="3279">
          <cell r="A3279" t="str">
            <v>922-3688</v>
          </cell>
          <cell r="B3279" t="str">
            <v>FINGERGUARD,FAN</v>
          </cell>
          <cell r="C3279">
            <v>515</v>
          </cell>
        </row>
        <row r="3280">
          <cell r="A3280" t="str">
            <v>922-3689</v>
          </cell>
          <cell r="B3280" t="str">
            <v>SHIELD,FRONT PANEL</v>
          </cell>
          <cell r="C3280">
            <v>463.5</v>
          </cell>
        </row>
        <row r="3281">
          <cell r="A3281" t="str">
            <v>922-3690</v>
          </cell>
          <cell r="B3281" t="str">
            <v>PANEL,LOWER FRONT</v>
          </cell>
          <cell r="C3281">
            <v>463.5</v>
          </cell>
        </row>
        <row r="3282">
          <cell r="A3282" t="str">
            <v>922-3691</v>
          </cell>
          <cell r="B3282" t="str">
            <v>PANEL, TOP</v>
          </cell>
          <cell r="C3282">
            <v>669.5</v>
          </cell>
        </row>
        <row r="3283">
          <cell r="A3283" t="str">
            <v>922-3692</v>
          </cell>
          <cell r="B3283" t="str">
            <v>HOUSING,SPEAKER</v>
          </cell>
          <cell r="C3283">
            <v>463.5</v>
          </cell>
        </row>
        <row r="3284">
          <cell r="A3284" t="str">
            <v>922-3693</v>
          </cell>
          <cell r="B3284" t="str">
            <v>COVER,SECURITY BAR,PKG/5</v>
          </cell>
          <cell r="C3284">
            <v>309</v>
          </cell>
        </row>
        <row r="3285">
          <cell r="A3285" t="str">
            <v>922-3695</v>
          </cell>
          <cell r="B3285" t="str">
            <v>SUPPORT,FRONT</v>
          </cell>
          <cell r="C3285">
            <v>566.5</v>
          </cell>
        </row>
        <row r="3286">
          <cell r="A3286" t="str">
            <v>922-3696</v>
          </cell>
          <cell r="B3286" t="str">
            <v>SUPPORT,REAR</v>
          </cell>
          <cell r="C3286">
            <v>566.5</v>
          </cell>
        </row>
        <row r="3287">
          <cell r="A3287" t="str">
            <v>922-3697</v>
          </cell>
          <cell r="B3287" t="str">
            <v>HANDLE,TOP,FRONT &amp; REAR</v>
          </cell>
          <cell r="C3287">
            <v>669.5</v>
          </cell>
        </row>
        <row r="3288">
          <cell r="A3288" t="str">
            <v>922-3698</v>
          </cell>
          <cell r="B3288" t="str">
            <v>PANEL,LOWER REAR</v>
          </cell>
          <cell r="C3288">
            <v>463.5</v>
          </cell>
        </row>
        <row r="3289">
          <cell r="A3289" t="str">
            <v>922-3699</v>
          </cell>
          <cell r="B3289" t="str">
            <v>PANEL,VENTED REAR</v>
          </cell>
          <cell r="C3289">
            <v>566.5</v>
          </cell>
        </row>
        <row r="3290">
          <cell r="A3290" t="str">
            <v>922-3700</v>
          </cell>
          <cell r="B3290" t="str">
            <v>FRAME,REAR ACCESS I/O</v>
          </cell>
          <cell r="C3290">
            <v>515</v>
          </cell>
        </row>
        <row r="3291">
          <cell r="A3291" t="str">
            <v>922-3701</v>
          </cell>
          <cell r="B3291" t="str">
            <v>PANEL,LATCH,PCB</v>
          </cell>
          <cell r="C3291">
            <v>618</v>
          </cell>
        </row>
        <row r="3292">
          <cell r="A3292" t="str">
            <v>922-3702</v>
          </cell>
          <cell r="B3292" t="str">
            <v>PLUG,MODEM,PKG/5</v>
          </cell>
          <cell r="C3292">
            <v>257.5</v>
          </cell>
        </row>
        <row r="3293">
          <cell r="A3293" t="str">
            <v>922-3704</v>
          </cell>
          <cell r="B3293" t="str">
            <v>SHIELD,PCI,PKG/5</v>
          </cell>
          <cell r="C3293">
            <v>566.5</v>
          </cell>
        </row>
        <row r="3294">
          <cell r="A3294" t="str">
            <v>922-3705</v>
          </cell>
          <cell r="B3294" t="str">
            <v>SHIELD,EMI,DRIVES,REAR</v>
          </cell>
          <cell r="C3294">
            <v>463.5</v>
          </cell>
        </row>
        <row r="3295">
          <cell r="A3295" t="str">
            <v>922-3706</v>
          </cell>
          <cell r="B3295" t="str">
            <v>CBL,FRONT PANEL BD</v>
          </cell>
          <cell r="C3295">
            <v>257.5</v>
          </cell>
        </row>
        <row r="3296">
          <cell r="A3296" t="str">
            <v>922-3707</v>
          </cell>
          <cell r="B3296" t="str">
            <v>CBL,IDE 40C, M/S</v>
          </cell>
          <cell r="C3296">
            <v>515</v>
          </cell>
        </row>
        <row r="3297">
          <cell r="A3297" t="str">
            <v>922-3708</v>
          </cell>
          <cell r="B3297" t="str">
            <v>CBL,AUDIO</v>
          </cell>
          <cell r="C3297">
            <v>257.5</v>
          </cell>
        </row>
        <row r="3298">
          <cell r="A3298" t="str">
            <v>922-3709</v>
          </cell>
          <cell r="B3298" t="str">
            <v>CBL,SHIELDED,FIREWIRE PWR</v>
          </cell>
          <cell r="C3298">
            <v>257.5</v>
          </cell>
        </row>
        <row r="3299">
          <cell r="A3299" t="str">
            <v>922-3710</v>
          </cell>
          <cell r="B3299" t="str">
            <v>CARRIER,DRIVE</v>
          </cell>
          <cell r="C3299">
            <v>669.5</v>
          </cell>
        </row>
        <row r="3300">
          <cell r="A3300" t="str">
            <v>922-3711</v>
          </cell>
          <cell r="B3300" t="str">
            <v>HARD DRIVES CARRIER</v>
          </cell>
          <cell r="C3300">
            <v>566.5</v>
          </cell>
        </row>
        <row r="3301">
          <cell r="A3301" t="str">
            <v>922-3712</v>
          </cell>
          <cell r="B3301" t="str">
            <v>SPEAKER</v>
          </cell>
          <cell r="C3301">
            <v>515</v>
          </cell>
        </row>
        <row r="3302">
          <cell r="A3302" t="str">
            <v>922-3721</v>
          </cell>
          <cell r="B3302" t="str">
            <v>PWR CORD,110V,US/CAN,SHDW GREY</v>
          </cell>
          <cell r="C3302">
            <v>721</v>
          </cell>
        </row>
        <row r="3303">
          <cell r="A3303" t="str">
            <v>922-3722</v>
          </cell>
          <cell r="B3303" t="str">
            <v>SCR,TAP,SEMS,M4X8MM,PKG/5</v>
          </cell>
          <cell r="C3303">
            <v>463.5</v>
          </cell>
        </row>
        <row r="3304">
          <cell r="A3304" t="str">
            <v>922-3723</v>
          </cell>
          <cell r="B3304" t="str">
            <v>ASSY,TILT/BALL,APLSTUDIO21</v>
          </cell>
          <cell r="C3304">
            <v>6025.5</v>
          </cell>
        </row>
        <row r="3305">
          <cell r="A3305" t="str">
            <v>922-3724</v>
          </cell>
          <cell r="B3305" t="str">
            <v>USB ASSY,APLSTUDIO21</v>
          </cell>
          <cell r="C3305">
            <v>6592</v>
          </cell>
        </row>
        <row r="3306">
          <cell r="A3306" t="str">
            <v>922-3725</v>
          </cell>
          <cell r="B3306" t="str">
            <v>BEZEL ASSY,APLSTUDIO21</v>
          </cell>
          <cell r="C3306">
            <v>3244.5</v>
          </cell>
        </row>
        <row r="3307">
          <cell r="A3307" t="str">
            <v>922-3726</v>
          </cell>
          <cell r="B3307" t="str">
            <v>BEZEL,INTERMEDIATE,APLSTUDIO21</v>
          </cell>
          <cell r="C3307">
            <v>2214.5</v>
          </cell>
        </row>
        <row r="3308">
          <cell r="A3308" t="str">
            <v>922-3729</v>
          </cell>
          <cell r="B3308" t="str">
            <v>GROMMET,LATCH,PKG/10</v>
          </cell>
          <cell r="C3308">
            <v>515</v>
          </cell>
        </row>
        <row r="3309">
          <cell r="A3309" t="str">
            <v>922-3730</v>
          </cell>
          <cell r="B3309" t="str">
            <v>CORD,POWER,US</v>
          </cell>
          <cell r="C3309">
            <v>257.5</v>
          </cell>
        </row>
        <row r="3310">
          <cell r="A3310" t="str">
            <v>922-3733</v>
          </cell>
          <cell r="B3310" t="str">
            <v>CORD,POWER,UK</v>
          </cell>
          <cell r="C3310">
            <v>669.5</v>
          </cell>
        </row>
        <row r="3311">
          <cell r="A3311" t="str">
            <v>922-3737</v>
          </cell>
          <cell r="B3311" t="str">
            <v>CABLE,FLEX,MODEM</v>
          </cell>
          <cell r="C3311">
            <v>618</v>
          </cell>
        </row>
        <row r="3312">
          <cell r="A3312" t="str">
            <v>922-3738</v>
          </cell>
          <cell r="B3312" t="str">
            <v>SUPPORT,BD,DUALLOCKING,PKG/5</v>
          </cell>
          <cell r="C3312">
            <v>154.5</v>
          </cell>
        </row>
        <row r="3313">
          <cell r="A3313" t="str">
            <v>922-3739</v>
          </cell>
          <cell r="B3313" t="str">
            <v>DOOR,I/O,REVII</v>
          </cell>
          <cell r="C3313">
            <v>257.5</v>
          </cell>
        </row>
        <row r="3314">
          <cell r="A3314" t="str">
            <v>922-3740</v>
          </cell>
          <cell r="B3314" t="str">
            <v>CHIN,FRONT,BB</v>
          </cell>
          <cell r="C3314">
            <v>309</v>
          </cell>
        </row>
        <row r="3315">
          <cell r="A3315" t="str">
            <v>922-3741</v>
          </cell>
          <cell r="B3315" t="str">
            <v>BD,AUDIO/VIDW/SHIELD,REVII</v>
          </cell>
          <cell r="C3315">
            <v>566.5</v>
          </cell>
        </row>
        <row r="3316">
          <cell r="A3316" t="str">
            <v>922-3742</v>
          </cell>
          <cell r="B3316" t="str">
            <v>DOOR,AUDIO/VIDEO,REV B</v>
          </cell>
          <cell r="C3316">
            <v>2369</v>
          </cell>
        </row>
        <row r="3317">
          <cell r="A3317" t="str">
            <v>922-3743</v>
          </cell>
          <cell r="B3317" t="str">
            <v>MONITORSTAND,DESKTOP,REV B</v>
          </cell>
          <cell r="C3317">
            <v>2369</v>
          </cell>
        </row>
        <row r="3318">
          <cell r="A3318" t="str">
            <v>922-3744</v>
          </cell>
          <cell r="B3318" t="str">
            <v>MONITORSTAND,FOOT/EASEL,REV B</v>
          </cell>
          <cell r="C3318">
            <v>257.5</v>
          </cell>
        </row>
        <row r="3319">
          <cell r="A3319" t="str">
            <v>922-3745</v>
          </cell>
          <cell r="B3319" t="str">
            <v>CORD,POWER,SHDWGRY,INTL,REV B</v>
          </cell>
          <cell r="C3319">
            <v>463.5</v>
          </cell>
        </row>
        <row r="3320">
          <cell r="A3320" t="str">
            <v>922-3747</v>
          </cell>
          <cell r="B3320" t="str">
            <v>CBL,VIDEO/USB,EXTERNAL</v>
          </cell>
          <cell r="C3320">
            <v>1287.5</v>
          </cell>
        </row>
        <row r="3321">
          <cell r="A3321" t="str">
            <v>922-3749</v>
          </cell>
          <cell r="B3321" t="str">
            <v>ASSY,NAV/CNTL</v>
          </cell>
          <cell r="C3321">
            <v>824</v>
          </cell>
        </row>
        <row r="3322">
          <cell r="A3322" t="str">
            <v>922-3750</v>
          </cell>
          <cell r="B3322" t="str">
            <v>BALL,MOUSE,PKG/5</v>
          </cell>
          <cell r="C3322">
            <v>515</v>
          </cell>
        </row>
        <row r="3323">
          <cell r="A3323" t="str">
            <v>922-3751</v>
          </cell>
          <cell r="B3323" t="str">
            <v>CBL,FW PWR JMPR,UNSHLD</v>
          </cell>
          <cell r="C3323">
            <v>206</v>
          </cell>
        </row>
        <row r="3324">
          <cell r="A3324" t="str">
            <v>922-3752</v>
          </cell>
          <cell r="B3324" t="str">
            <v>CBL,MODEM</v>
          </cell>
          <cell r="C3324">
            <v>309</v>
          </cell>
        </row>
        <row r="3325">
          <cell r="A3325" t="str">
            <v>922-3753</v>
          </cell>
          <cell r="B3325" t="str">
            <v>PWR CRD,JMPR,,SHDW GRY,INTL</v>
          </cell>
          <cell r="C3325">
            <v>721</v>
          </cell>
        </row>
        <row r="3326">
          <cell r="A3326" t="str">
            <v>922-3754</v>
          </cell>
          <cell r="B3326" t="str">
            <v>COVER,ANODE CAP</v>
          </cell>
          <cell r="C3326">
            <v>360.5</v>
          </cell>
        </row>
        <row r="3327">
          <cell r="A3327" t="str">
            <v>922-3755</v>
          </cell>
          <cell r="B3327" t="str">
            <v>SCR,TAP,PAN,M3,STL/ZINC,PKG/10</v>
          </cell>
          <cell r="C3327">
            <v>257.5</v>
          </cell>
        </row>
        <row r="3328">
          <cell r="A3328" t="str">
            <v>922-3756</v>
          </cell>
          <cell r="B3328" t="str">
            <v>LABEL,PROD ID,ASD 21 ,PKG/4</v>
          </cell>
          <cell r="C3328">
            <v>515</v>
          </cell>
        </row>
        <row r="3329">
          <cell r="A3329" t="str">
            <v>922-3757</v>
          </cell>
          <cell r="B3329" t="str">
            <v>LABEL,USB,ASD 21,PKG/4</v>
          </cell>
          <cell r="C3329">
            <v>463.5</v>
          </cell>
        </row>
        <row r="3330">
          <cell r="A3330" t="str">
            <v>922-3758</v>
          </cell>
          <cell r="B3330" t="str">
            <v>COVER,USB,ASD 21</v>
          </cell>
          <cell r="C3330">
            <v>309</v>
          </cell>
        </row>
        <row r="3331">
          <cell r="A3331" t="str">
            <v>922-3759</v>
          </cell>
          <cell r="B3331" t="str">
            <v>SCR,M5X12,HANDLESUPPORT,PK/8</v>
          </cell>
          <cell r="C3331">
            <v>257.5</v>
          </cell>
        </row>
        <row r="3332">
          <cell r="A3332" t="str">
            <v>922-3760</v>
          </cell>
          <cell r="B3332" t="str">
            <v>SCR,M3.5X8,REARFIXED/PS,PKG/5</v>
          </cell>
          <cell r="C3332">
            <v>257.5</v>
          </cell>
        </row>
        <row r="3333">
          <cell r="A3333" t="str">
            <v>922-3761</v>
          </cell>
          <cell r="B3333" t="str">
            <v>SCR,M5X18,ACCESS/SIDE,PKG/8</v>
          </cell>
          <cell r="C3333">
            <v>257.5</v>
          </cell>
        </row>
        <row r="3334">
          <cell r="A3334" t="str">
            <v>922-3762</v>
          </cell>
          <cell r="B3334" t="str">
            <v>SCR,M3.5X4,ACCESS/CHAS,PKG/5</v>
          </cell>
          <cell r="C3334">
            <v>257.5</v>
          </cell>
        </row>
        <row r="3335">
          <cell r="A3335" t="str">
            <v>922-3763</v>
          </cell>
          <cell r="B3335" t="str">
            <v>CBL,MODEM PHONE,ICE</v>
          </cell>
          <cell r="C3335">
            <v>257.5</v>
          </cell>
        </row>
        <row r="3336">
          <cell r="A3336" t="str">
            <v>922-3764</v>
          </cell>
          <cell r="B3336" t="str">
            <v>ADAPTER,MAC TO VGA, SMOKE</v>
          </cell>
          <cell r="C3336">
            <v>206</v>
          </cell>
        </row>
        <row r="3337">
          <cell r="A3337" t="str">
            <v>922-3766</v>
          </cell>
          <cell r="B3337" t="str">
            <v>BRACKET,POWER SUPPLY</v>
          </cell>
          <cell r="C3337">
            <v>257.5</v>
          </cell>
        </row>
        <row r="3338">
          <cell r="A3338" t="str">
            <v>922-3767</v>
          </cell>
          <cell r="B3338" t="str">
            <v>BRACKET,HD LOAD</v>
          </cell>
          <cell r="C3338">
            <v>309</v>
          </cell>
        </row>
        <row r="3339">
          <cell r="A3339" t="str">
            <v>922-3768</v>
          </cell>
          <cell r="B3339" t="str">
            <v>LBL,PRODUCT ID/AGENCY,PKG/5</v>
          </cell>
          <cell r="C3339">
            <v>257.5</v>
          </cell>
        </row>
        <row r="3340">
          <cell r="A3340" t="str">
            <v>922-3769</v>
          </cell>
          <cell r="B3340" t="str">
            <v>ADAPTER,VGA TO MAC</v>
          </cell>
          <cell r="C3340">
            <v>257.5</v>
          </cell>
        </row>
        <row r="3341">
          <cell r="A3341" t="str">
            <v>922-3770</v>
          </cell>
          <cell r="B3341" t="str">
            <v>CBL,50TO25PIN,ADAPTER</v>
          </cell>
          <cell r="C3341">
            <v>824</v>
          </cell>
        </row>
        <row r="3342">
          <cell r="A3342" t="str">
            <v>922-3772</v>
          </cell>
          <cell r="B3342" t="str">
            <v>COVER,ACCESS,LOWER,BB</v>
          </cell>
          <cell r="C3342">
            <v>669.5</v>
          </cell>
        </row>
        <row r="3343">
          <cell r="A3343" t="str">
            <v>922-3773</v>
          </cell>
          <cell r="B3343" t="str">
            <v>HOUSING,TOPREAR,BB</v>
          </cell>
          <cell r="C3343">
            <v>1133</v>
          </cell>
        </row>
        <row r="3344">
          <cell r="A3344" t="str">
            <v>922-3774</v>
          </cell>
          <cell r="B3344" t="str">
            <v>BEZEL,OUTER,BB</v>
          </cell>
          <cell r="C3344">
            <v>669.5</v>
          </cell>
        </row>
        <row r="3345">
          <cell r="A3345" t="str">
            <v>922-3775</v>
          </cell>
          <cell r="B3345" t="str">
            <v>COVER,BOTTOM,BB</v>
          </cell>
          <cell r="C3345">
            <v>1184.5</v>
          </cell>
        </row>
        <row r="3346">
          <cell r="A3346" t="str">
            <v>922-3776</v>
          </cell>
          <cell r="B3346" t="str">
            <v>BEZEL,CD,BB</v>
          </cell>
          <cell r="C3346">
            <v>257.5</v>
          </cell>
        </row>
        <row r="3347">
          <cell r="A3347" t="str">
            <v>922-3778</v>
          </cell>
          <cell r="B3347" t="str">
            <v>GAPFILLER,EMI SUPRESSION,PKG/5</v>
          </cell>
          <cell r="C3347">
            <v>515</v>
          </cell>
        </row>
        <row r="3348">
          <cell r="A3348" t="str">
            <v>922-3779</v>
          </cell>
          <cell r="B3348" t="str">
            <v>HOUSING,TOPREAR,SB</v>
          </cell>
          <cell r="C3348">
            <v>1133</v>
          </cell>
        </row>
        <row r="3349">
          <cell r="A3349" t="str">
            <v>922-3780</v>
          </cell>
          <cell r="B3349" t="str">
            <v>HOUSING,TOPREAR,GP</v>
          </cell>
          <cell r="C3349">
            <v>1133</v>
          </cell>
        </row>
        <row r="3350">
          <cell r="A3350" t="str">
            <v>922-3781</v>
          </cell>
          <cell r="B3350" t="str">
            <v>HOUSING,TOPREAR,TG</v>
          </cell>
          <cell r="C3350">
            <v>1133</v>
          </cell>
        </row>
        <row r="3351">
          <cell r="A3351" t="str">
            <v>922-3782</v>
          </cell>
          <cell r="B3351" t="str">
            <v>HOUSING,TOPREAR,LM</v>
          </cell>
          <cell r="C3351">
            <v>1133</v>
          </cell>
        </row>
        <row r="3352">
          <cell r="A3352" t="str">
            <v>922-3783</v>
          </cell>
          <cell r="B3352" t="str">
            <v>BEZEL,OUTER,SB</v>
          </cell>
          <cell r="C3352">
            <v>669.5</v>
          </cell>
        </row>
        <row r="3353">
          <cell r="A3353" t="str">
            <v>922-3784</v>
          </cell>
          <cell r="B3353" t="str">
            <v>BEZEL,OUTER,GP</v>
          </cell>
          <cell r="C3353">
            <v>669.5</v>
          </cell>
        </row>
        <row r="3354">
          <cell r="A3354" t="str">
            <v>922-3785</v>
          </cell>
          <cell r="B3354" t="str">
            <v>BEZEL,OUTER,TG</v>
          </cell>
          <cell r="C3354">
            <v>669.5</v>
          </cell>
        </row>
        <row r="3355">
          <cell r="A3355" t="str">
            <v>922-3786</v>
          </cell>
          <cell r="B3355" t="str">
            <v>BEZEL,OUTER,LM</v>
          </cell>
          <cell r="C3355">
            <v>669.5</v>
          </cell>
        </row>
        <row r="3356">
          <cell r="A3356" t="str">
            <v>922-3787</v>
          </cell>
          <cell r="B3356" t="str">
            <v>CHIN,FRONT,SB</v>
          </cell>
          <cell r="C3356">
            <v>412</v>
          </cell>
        </row>
        <row r="3357">
          <cell r="A3357" t="str">
            <v>922-3788</v>
          </cell>
          <cell r="B3357" t="str">
            <v>CHIN,FRONT,GP</v>
          </cell>
          <cell r="C3357">
            <v>412</v>
          </cell>
        </row>
        <row r="3358">
          <cell r="A3358" t="str">
            <v>922-3789</v>
          </cell>
          <cell r="B3358" t="str">
            <v>CHIN,FRONT,TG</v>
          </cell>
          <cell r="C3358">
            <v>412</v>
          </cell>
        </row>
        <row r="3359">
          <cell r="A3359" t="str">
            <v>922-3790</v>
          </cell>
          <cell r="B3359" t="str">
            <v>CHIN,FRONT,LM</v>
          </cell>
          <cell r="C3359">
            <v>412</v>
          </cell>
        </row>
        <row r="3360">
          <cell r="A3360" t="str">
            <v>922-3791</v>
          </cell>
          <cell r="B3360" t="str">
            <v>COVER,ACCESS,LOWER,SB</v>
          </cell>
          <cell r="C3360">
            <v>669.5</v>
          </cell>
        </row>
        <row r="3361">
          <cell r="A3361" t="str">
            <v>922-3792</v>
          </cell>
          <cell r="B3361" t="str">
            <v>COVER,ACCESS,LOWER,GP</v>
          </cell>
          <cell r="C3361">
            <v>669.5</v>
          </cell>
        </row>
        <row r="3362">
          <cell r="A3362" t="str">
            <v>922-3793</v>
          </cell>
          <cell r="B3362" t="str">
            <v>COVER,ACCESS,LOWER,TG</v>
          </cell>
          <cell r="C3362">
            <v>669.5</v>
          </cell>
        </row>
        <row r="3363">
          <cell r="A3363" t="str">
            <v>922-3794</v>
          </cell>
          <cell r="B3363" t="str">
            <v>COVER,ACCESS,LOWER,LM</v>
          </cell>
          <cell r="C3363">
            <v>721</v>
          </cell>
        </row>
        <row r="3364">
          <cell r="A3364" t="str">
            <v>922-3795</v>
          </cell>
          <cell r="B3364" t="str">
            <v>BEZEL,CD,SB</v>
          </cell>
          <cell r="C3364">
            <v>257.5</v>
          </cell>
        </row>
        <row r="3365">
          <cell r="A3365" t="str">
            <v>922-3796</v>
          </cell>
          <cell r="B3365" t="str">
            <v>BEZEL,CD,GP</v>
          </cell>
          <cell r="C3365">
            <v>257.5</v>
          </cell>
        </row>
        <row r="3366">
          <cell r="A3366" t="str">
            <v>922-3797</v>
          </cell>
          <cell r="B3366" t="str">
            <v>BEZEL,CD,TG</v>
          </cell>
          <cell r="C3366">
            <v>257.5</v>
          </cell>
        </row>
        <row r="3367">
          <cell r="A3367" t="str">
            <v>922-3798</v>
          </cell>
          <cell r="B3367" t="str">
            <v>BEZEL,CD,LM</v>
          </cell>
          <cell r="C3367">
            <v>257.5</v>
          </cell>
        </row>
        <row r="3368">
          <cell r="A3368" t="str">
            <v>922-3808</v>
          </cell>
          <cell r="B3368" t="str">
            <v>CBL,DISPLAY,14.1,SAMSUNG</v>
          </cell>
          <cell r="C3368">
            <v>1596.5</v>
          </cell>
        </row>
        <row r="3369">
          <cell r="A3369" t="str">
            <v>922-3809</v>
          </cell>
          <cell r="B3369" t="str">
            <v>CBL,DISPLAY,14.1,LG</v>
          </cell>
          <cell r="C3369">
            <v>1751</v>
          </cell>
        </row>
        <row r="3370">
          <cell r="A3370" t="str">
            <v>922-3811</v>
          </cell>
          <cell r="B3370" t="str">
            <v>INVERTER,DSPLY,14.1</v>
          </cell>
          <cell r="C3370">
            <v>1390.5</v>
          </cell>
        </row>
        <row r="3371">
          <cell r="A3371" t="str">
            <v>922-3813</v>
          </cell>
          <cell r="B3371" t="str">
            <v>CABLE,INVERTER,14.1 DISPLAY</v>
          </cell>
          <cell r="C3371">
            <v>1081.5</v>
          </cell>
        </row>
        <row r="3372">
          <cell r="A3372" t="str">
            <v>922-3814</v>
          </cell>
          <cell r="B3372" t="str">
            <v>COVER,CLUTCH</v>
          </cell>
          <cell r="C3372">
            <v>515</v>
          </cell>
        </row>
        <row r="3373">
          <cell r="A3373" t="str">
            <v>922-3815</v>
          </cell>
          <cell r="B3373" t="str">
            <v>STIFFNER,REAR CASE</v>
          </cell>
          <cell r="C3373">
            <v>824</v>
          </cell>
        </row>
        <row r="3374">
          <cell r="A3374" t="str">
            <v>922-3816</v>
          </cell>
          <cell r="B3374" t="str">
            <v>HEATSINK</v>
          </cell>
          <cell r="C3374">
            <v>824</v>
          </cell>
        </row>
        <row r="3375">
          <cell r="A3375" t="str">
            <v>922-3817</v>
          </cell>
          <cell r="B3375" t="str">
            <v>CASE,TOP</v>
          </cell>
          <cell r="C3375">
            <v>4120</v>
          </cell>
        </row>
        <row r="3376">
          <cell r="A3376" t="str">
            <v>922-3818</v>
          </cell>
          <cell r="B3376" t="str">
            <v>CASE,BOTTOM</v>
          </cell>
          <cell r="C3376">
            <v>2935.5</v>
          </cell>
        </row>
        <row r="3377">
          <cell r="A3377" t="str">
            <v>922-3819</v>
          </cell>
          <cell r="B3377" t="str">
            <v>HOUSING,DISPLAY,14.1</v>
          </cell>
          <cell r="C3377">
            <v>2369</v>
          </cell>
        </row>
        <row r="3378">
          <cell r="A3378" t="str">
            <v>922-3820</v>
          </cell>
          <cell r="B3378" t="str">
            <v>BEZEL,DISPLAY,14.1,LG</v>
          </cell>
          <cell r="C3378">
            <v>1905.5</v>
          </cell>
        </row>
        <row r="3379">
          <cell r="A3379" t="str">
            <v>922-3821</v>
          </cell>
          <cell r="B3379" t="str">
            <v>BRACE,CLUTCH,WIRE SIDE,LG</v>
          </cell>
          <cell r="C3379">
            <v>721</v>
          </cell>
        </row>
        <row r="3380">
          <cell r="A3380" t="str">
            <v>922-3822</v>
          </cell>
          <cell r="B3380" t="str">
            <v>BRACE,CLUTCH,FLEX SIDE,LG</v>
          </cell>
          <cell r="C3380">
            <v>721</v>
          </cell>
        </row>
        <row r="3381">
          <cell r="A3381" t="str">
            <v>922-3823</v>
          </cell>
          <cell r="B3381" t="str">
            <v>COVER,SCREW,MYLAR,PKG/10</v>
          </cell>
          <cell r="C3381">
            <v>566.5</v>
          </cell>
        </row>
        <row r="3382">
          <cell r="A3382" t="str">
            <v>922-3824</v>
          </cell>
          <cell r="B3382" t="str">
            <v>BUMPER,DISPLAY,PKG/5</v>
          </cell>
          <cell r="C3382">
            <v>875.5</v>
          </cell>
        </row>
        <row r="3383">
          <cell r="A3383" t="str">
            <v>922-3826</v>
          </cell>
          <cell r="B3383" t="str">
            <v>FOOT,RUBBER,PKG/5</v>
          </cell>
          <cell r="C3383">
            <v>515</v>
          </cell>
        </row>
        <row r="3384">
          <cell r="A3384" t="str">
            <v>922-3828</v>
          </cell>
          <cell r="B3384" t="str">
            <v>SCR,TP,M4X.7X12,PAN/WSH,PKG/10</v>
          </cell>
          <cell r="C3384">
            <v>257.5</v>
          </cell>
        </row>
        <row r="3385">
          <cell r="A3385" t="str">
            <v>922-3829</v>
          </cell>
          <cell r="B3385" t="str">
            <v>BATTERY,BACKUP</v>
          </cell>
          <cell r="C3385">
            <v>1390.5</v>
          </cell>
        </row>
        <row r="3386">
          <cell r="A3386" t="str">
            <v>922-3830</v>
          </cell>
          <cell r="B3386" t="str">
            <v>MICROPHONE</v>
          </cell>
          <cell r="C3386">
            <v>1442</v>
          </cell>
        </row>
        <row r="3387">
          <cell r="A3387" t="str">
            <v>922-3831</v>
          </cell>
          <cell r="B3387" t="str">
            <v>FAN</v>
          </cell>
          <cell r="C3387">
            <v>515</v>
          </cell>
        </row>
        <row r="3388">
          <cell r="A3388" t="str">
            <v>922-3832</v>
          </cell>
          <cell r="B3388" t="str">
            <v>STIFFNER,FRONT YOKE</v>
          </cell>
          <cell r="C3388">
            <v>875.5</v>
          </cell>
        </row>
        <row r="3389">
          <cell r="A3389" t="str">
            <v>922-3833</v>
          </cell>
          <cell r="B3389" t="str">
            <v>KEYBOARD</v>
          </cell>
          <cell r="C3389">
            <v>3244.5</v>
          </cell>
        </row>
        <row r="3390">
          <cell r="A3390" t="str">
            <v>922-3834</v>
          </cell>
          <cell r="B3390" t="str">
            <v>BD,EMI FILTER,MODEM</v>
          </cell>
          <cell r="C3390">
            <v>1390.5</v>
          </cell>
        </row>
        <row r="3391">
          <cell r="A3391" t="str">
            <v>922-3835</v>
          </cell>
          <cell r="B3391" t="str">
            <v>GROUNDING WIRE,CRT,REV II</v>
          </cell>
          <cell r="C3391">
            <v>257.5</v>
          </cell>
        </row>
        <row r="3392">
          <cell r="A3392" t="str">
            <v>922-3836</v>
          </cell>
          <cell r="B3392" t="str">
            <v>CABLE,AUDIO,REV II</v>
          </cell>
          <cell r="C3392">
            <v>566.5</v>
          </cell>
        </row>
        <row r="3393">
          <cell r="A3393" t="str">
            <v>922-3837</v>
          </cell>
          <cell r="B3393" t="str">
            <v>FRAME,BOTTOM,CRT,REV II</v>
          </cell>
          <cell r="C3393">
            <v>257.5</v>
          </cell>
        </row>
        <row r="3394">
          <cell r="A3394" t="str">
            <v>922-3838</v>
          </cell>
          <cell r="B3394" t="str">
            <v>CRT ASSY,NORTH,IMAC,REV II</v>
          </cell>
          <cell r="C3394">
            <v>10557.5</v>
          </cell>
        </row>
        <row r="3395">
          <cell r="A3395" t="str">
            <v>922-3840</v>
          </cell>
          <cell r="B3395" t="str">
            <v>CRT ASSY,EQUAT,IMAC,REV II</v>
          </cell>
          <cell r="C3395">
            <v>8909.5</v>
          </cell>
        </row>
        <row r="3396">
          <cell r="A3396" t="str">
            <v>922-3841</v>
          </cell>
          <cell r="B3396" t="str">
            <v>FAN W/BRACKET,92MM,REV II</v>
          </cell>
          <cell r="C3396">
            <v>515</v>
          </cell>
        </row>
        <row r="3397">
          <cell r="A3397" t="str">
            <v>922-3842</v>
          </cell>
          <cell r="B3397" t="str">
            <v>CABLE,RGB/VIDEO,REV II</v>
          </cell>
          <cell r="C3397">
            <v>824</v>
          </cell>
        </row>
        <row r="3398">
          <cell r="A3398" t="str">
            <v>922-3843</v>
          </cell>
          <cell r="B3398" t="str">
            <v>SVC,CARDCAGE,PC</v>
          </cell>
          <cell r="C3398">
            <v>2369</v>
          </cell>
        </row>
        <row r="3399">
          <cell r="A3399" t="str">
            <v>922-3844</v>
          </cell>
          <cell r="B3399" t="str">
            <v>RETAINER,AUDIO/VIDEO CBLS</v>
          </cell>
          <cell r="C3399">
            <v>515</v>
          </cell>
        </row>
        <row r="3400">
          <cell r="A3400" t="str">
            <v>922-3845</v>
          </cell>
          <cell r="B3400" t="str">
            <v>CABLE,INTERNAL,RJ11</v>
          </cell>
          <cell r="C3400">
            <v>257.5</v>
          </cell>
        </row>
        <row r="3401">
          <cell r="A3401" t="str">
            <v>922-3846</v>
          </cell>
          <cell r="B3401" t="str">
            <v>CLIP,BULB WIRE CL,PKG/5</v>
          </cell>
          <cell r="C3401">
            <v>875.5</v>
          </cell>
        </row>
        <row r="3402">
          <cell r="A3402" t="str">
            <v>922-3847</v>
          </cell>
          <cell r="B3402" t="str">
            <v>BUTTON,RESET ,PKG/5</v>
          </cell>
          <cell r="C3402">
            <v>515</v>
          </cell>
        </row>
        <row r="3403">
          <cell r="A3403" t="str">
            <v>922-3848</v>
          </cell>
          <cell r="B3403" t="str">
            <v>CABLE,TRACKPAD</v>
          </cell>
          <cell r="C3403">
            <v>360.5</v>
          </cell>
        </row>
        <row r="3404">
          <cell r="A3404" t="str">
            <v>922-3849</v>
          </cell>
          <cell r="B3404" t="str">
            <v>SPRING,YOKE TO SWITCH,PKG/5</v>
          </cell>
          <cell r="C3404">
            <v>566.5</v>
          </cell>
        </row>
        <row r="3405">
          <cell r="A3405" t="str">
            <v>922-3850</v>
          </cell>
          <cell r="B3405" t="str">
            <v>LOGO,APPLE,BEZEL,PKG/5</v>
          </cell>
          <cell r="C3405">
            <v>463.5</v>
          </cell>
        </row>
        <row r="3406">
          <cell r="A3406" t="str">
            <v>922-3852</v>
          </cell>
          <cell r="B3406" t="str">
            <v>BD,FRONT PANEL,ESC,VER.2</v>
          </cell>
          <cell r="C3406">
            <v>1390.5</v>
          </cell>
        </row>
        <row r="3407">
          <cell r="A3407" t="str">
            <v>922-3854</v>
          </cell>
          <cell r="B3407" t="str">
            <v>BRACKET,FAN,PMG3,VER 2</v>
          </cell>
          <cell r="C3407">
            <v>515</v>
          </cell>
        </row>
        <row r="3408">
          <cell r="A3408" t="str">
            <v>922-3857</v>
          </cell>
          <cell r="B3408" t="str">
            <v>SPCR,ATA CARRIER,PMG3,V2,5/PK</v>
          </cell>
          <cell r="C3408">
            <v>154.5</v>
          </cell>
        </row>
        <row r="3409">
          <cell r="A3409" t="str">
            <v>922-3858</v>
          </cell>
          <cell r="B3409" t="str">
            <v>ENCLOSURE/CHAS,V2,PMG3 B/W</v>
          </cell>
          <cell r="C3409">
            <v>13441.5</v>
          </cell>
        </row>
        <row r="3410">
          <cell r="A3410" t="str">
            <v>922-3860</v>
          </cell>
          <cell r="B3410" t="str">
            <v>CBL,U/ATA,SNGL,V2,PMG3  B/W</v>
          </cell>
          <cell r="C3410">
            <v>257.5</v>
          </cell>
        </row>
        <row r="3411">
          <cell r="A3411" t="str">
            <v>922-3861</v>
          </cell>
          <cell r="B3411" t="str">
            <v>CBL,ULTRA2,LVD,V2,PMG3 B/W</v>
          </cell>
          <cell r="C3411">
            <v>2163</v>
          </cell>
        </row>
        <row r="3412">
          <cell r="A3412" t="str">
            <v>922-3862</v>
          </cell>
          <cell r="B3412" t="str">
            <v>CBL,U/ATA,DUAL DR,V2,PMG3 B/W</v>
          </cell>
          <cell r="C3412">
            <v>257.5</v>
          </cell>
        </row>
        <row r="3413">
          <cell r="A3413" t="str">
            <v>922-3863</v>
          </cell>
          <cell r="B3413" t="str">
            <v>PAD,THRML,36GBHDA,PMG3 B/W,5PK</v>
          </cell>
          <cell r="C3413">
            <v>309</v>
          </cell>
        </row>
        <row r="3414">
          <cell r="A3414" t="str">
            <v>922-3871</v>
          </cell>
          <cell r="B3414" t="str">
            <v>CARRIER,SPRT PLATE,V2,PMG3 B&amp;W</v>
          </cell>
          <cell r="C3414">
            <v>257.5</v>
          </cell>
        </row>
        <row r="3415">
          <cell r="A3415" t="str">
            <v>922-3872</v>
          </cell>
          <cell r="B3415" t="str">
            <v>SHIELD,EMI,ZIP,V2,PMG3 B&amp;W</v>
          </cell>
          <cell r="C3415">
            <v>257.5</v>
          </cell>
        </row>
        <row r="3416">
          <cell r="A3416" t="str">
            <v>922-3873</v>
          </cell>
          <cell r="B3416" t="str">
            <v>SCRW/WSHR ASSY,DR CARRIER,5PK</v>
          </cell>
          <cell r="C3416">
            <v>154.5</v>
          </cell>
        </row>
        <row r="3417">
          <cell r="A3417" t="str">
            <v>922-3874</v>
          </cell>
          <cell r="B3417" t="str">
            <v>SCRW,5.2MM,LOW PF,HDA CAR,PK1</v>
          </cell>
          <cell r="C3417">
            <v>1081.5</v>
          </cell>
        </row>
        <row r="3418">
          <cell r="A3418" t="str">
            <v>922-3876</v>
          </cell>
          <cell r="B3418" t="str">
            <v>LABEL,DIFFUSER,LCD,PKG/5</v>
          </cell>
          <cell r="C3418">
            <v>515</v>
          </cell>
        </row>
        <row r="3419">
          <cell r="A3419" t="str">
            <v>922-3877</v>
          </cell>
          <cell r="B3419" t="str">
            <v>SVC,CRT ASSY,NORTH,LG</v>
          </cell>
          <cell r="C3419">
            <v>8858</v>
          </cell>
        </row>
        <row r="3420">
          <cell r="A3420" t="str">
            <v>922-3879</v>
          </cell>
          <cell r="B3420" t="str">
            <v>SVC,CRT ASSY,EQUAT,LG</v>
          </cell>
          <cell r="C3420">
            <v>10248.5</v>
          </cell>
        </row>
        <row r="3421">
          <cell r="A3421" t="str">
            <v>922-3882</v>
          </cell>
          <cell r="B3421" t="str">
            <v>CABLE,ANALOG/PS,P505-P908</v>
          </cell>
          <cell r="C3421">
            <v>515</v>
          </cell>
        </row>
        <row r="3422">
          <cell r="A3422" t="str">
            <v>922-3883</v>
          </cell>
          <cell r="B3422" t="str">
            <v>SVC,FENCE,PCI,PMG3 B&amp;W,5PK</v>
          </cell>
          <cell r="C3422">
            <v>824</v>
          </cell>
        </row>
        <row r="3423">
          <cell r="A3423" t="str">
            <v>922-3884</v>
          </cell>
          <cell r="B3423" t="str">
            <v>SVC,CABLE,FIREWIRE</v>
          </cell>
          <cell r="C3423">
            <v>566.5</v>
          </cell>
        </row>
        <row r="3424">
          <cell r="A3424" t="str">
            <v>922-3885</v>
          </cell>
          <cell r="B3424" t="str">
            <v>SVC,DOOR,ACCESS,RAM</v>
          </cell>
          <cell r="C3424">
            <v>515</v>
          </cell>
        </row>
        <row r="3425">
          <cell r="A3425" t="str">
            <v>922-3886</v>
          </cell>
          <cell r="B3425" t="str">
            <v>SVC,DOOR,ACCESS,VIDEO OUT</v>
          </cell>
          <cell r="C3425">
            <v>515</v>
          </cell>
        </row>
        <row r="3426">
          <cell r="A3426" t="str">
            <v>922-3887</v>
          </cell>
          <cell r="B3426" t="str">
            <v>SVC,COVER,MONITOR,REAR,EMI</v>
          </cell>
          <cell r="C3426">
            <v>1287.5</v>
          </cell>
        </row>
        <row r="3427">
          <cell r="A3427" t="str">
            <v>922-3888</v>
          </cell>
          <cell r="B3427" t="str">
            <v>SVC,BEZEL,INNER</v>
          </cell>
          <cell r="C3427">
            <v>515</v>
          </cell>
        </row>
        <row r="3428">
          <cell r="A3428" t="str">
            <v>922-3889</v>
          </cell>
          <cell r="B3428" t="str">
            <v>SVC,BASE,W/FLIPFOOT,A</v>
          </cell>
          <cell r="C3428">
            <v>1390.5</v>
          </cell>
        </row>
        <row r="3429">
          <cell r="A3429" t="str">
            <v>922-3890</v>
          </cell>
          <cell r="B3429" t="str">
            <v>SVC,BASE,W/FLIPFOOT,B</v>
          </cell>
          <cell r="C3429">
            <v>1390.5</v>
          </cell>
        </row>
        <row r="3430">
          <cell r="A3430" t="str">
            <v>922-3891</v>
          </cell>
          <cell r="B3430" t="str">
            <v>SVC,BASE,W/FLIPFOOT,C</v>
          </cell>
          <cell r="C3430">
            <v>1390.5</v>
          </cell>
        </row>
        <row r="3431">
          <cell r="A3431" t="str">
            <v>922-3892</v>
          </cell>
          <cell r="B3431" t="str">
            <v>SVC,BASE,W/FLIPFOOT,D</v>
          </cell>
          <cell r="C3431">
            <v>1390.5</v>
          </cell>
        </row>
        <row r="3432">
          <cell r="A3432" t="str">
            <v>922-3893</v>
          </cell>
          <cell r="B3432" t="str">
            <v>SVC,BASE,W/FLIPFOOT,E</v>
          </cell>
          <cell r="C3432">
            <v>1390.5</v>
          </cell>
        </row>
        <row r="3433">
          <cell r="A3433" t="str">
            <v>922-3894</v>
          </cell>
          <cell r="B3433" t="str">
            <v>SVC,HOUSING,REAR,TOP,A</v>
          </cell>
          <cell r="C3433">
            <v>1390.5</v>
          </cell>
        </row>
        <row r="3434">
          <cell r="A3434" t="str">
            <v>922-3895</v>
          </cell>
          <cell r="B3434" t="str">
            <v>SVC,HOUSING,REAR,TOP,B</v>
          </cell>
          <cell r="C3434">
            <v>1390.5</v>
          </cell>
        </row>
        <row r="3435">
          <cell r="A3435" t="str">
            <v>922-3896</v>
          </cell>
          <cell r="B3435" t="str">
            <v>SVC,HOUSING,REAR,TOP,C</v>
          </cell>
          <cell r="C3435">
            <v>1390.5</v>
          </cell>
        </row>
        <row r="3436">
          <cell r="A3436" t="str">
            <v>922-3897</v>
          </cell>
          <cell r="B3436" t="str">
            <v>SVC,HOUSING,REAR,TOP,D</v>
          </cell>
          <cell r="C3436">
            <v>1390.5</v>
          </cell>
        </row>
        <row r="3437">
          <cell r="A3437" t="str">
            <v>922-3898</v>
          </cell>
          <cell r="B3437" t="str">
            <v>SVC,HOUSING,REAR,TOP,E</v>
          </cell>
          <cell r="C3437">
            <v>1390.5</v>
          </cell>
        </row>
        <row r="3438">
          <cell r="A3438" t="str">
            <v>922-3899</v>
          </cell>
          <cell r="B3438" t="str">
            <v>SVC,BEZEL,OUTER,FRONT,A</v>
          </cell>
          <cell r="C3438">
            <v>824</v>
          </cell>
        </row>
        <row r="3439">
          <cell r="A3439" t="str">
            <v>922-3900</v>
          </cell>
          <cell r="B3439" t="str">
            <v>SVC,BEZEL,OUTER,FRONT,B</v>
          </cell>
          <cell r="C3439">
            <v>824</v>
          </cell>
        </row>
        <row r="3440">
          <cell r="A3440" t="str">
            <v>922-3901</v>
          </cell>
          <cell r="B3440" t="str">
            <v>SVC,BEZEL,OUTER,FRONT,C</v>
          </cell>
          <cell r="C3440">
            <v>824</v>
          </cell>
        </row>
        <row r="3441">
          <cell r="A3441" t="str">
            <v>922-3902</v>
          </cell>
          <cell r="B3441" t="str">
            <v>SVC,BEZEL,OUTER,FRONT,D</v>
          </cell>
          <cell r="C3441">
            <v>824</v>
          </cell>
        </row>
        <row r="3442">
          <cell r="A3442" t="str">
            <v>922-3903</v>
          </cell>
          <cell r="B3442" t="str">
            <v>SVC,BEZEL,OUTER,FRONT,E</v>
          </cell>
          <cell r="C3442">
            <v>824</v>
          </cell>
        </row>
        <row r="3443">
          <cell r="A3443" t="str">
            <v>922-3905</v>
          </cell>
          <cell r="B3443" t="str">
            <v>SVC,ANT,W/L</v>
          </cell>
          <cell r="C3443">
            <v>824</v>
          </cell>
        </row>
        <row r="3444">
          <cell r="A3444" t="str">
            <v>922-3911</v>
          </cell>
          <cell r="B3444" t="str">
            <v>SVC,SHIM,CD,BEZEL,PKG/5</v>
          </cell>
          <cell r="C3444">
            <v>154.5</v>
          </cell>
        </row>
        <row r="3445">
          <cell r="A3445" t="str">
            <v>922-3913</v>
          </cell>
          <cell r="B3445" t="str">
            <v>SVC,BEZEL,FRONT,VER.2,CS21</v>
          </cell>
          <cell r="C3445">
            <v>3553.5</v>
          </cell>
        </row>
        <row r="3446">
          <cell r="A3446" t="str">
            <v>922-3914</v>
          </cell>
          <cell r="B3446" t="str">
            <v>SVC,HOUSING,REAR,VER.2,CS21</v>
          </cell>
          <cell r="C3446">
            <v>2369</v>
          </cell>
        </row>
        <row r="3447">
          <cell r="A3447" t="str">
            <v>922-3916</v>
          </cell>
          <cell r="B3447" t="str">
            <v>SVC,HOUSING,MID,VER.2,CS21</v>
          </cell>
          <cell r="C3447">
            <v>3553.5</v>
          </cell>
        </row>
        <row r="3448">
          <cell r="A3448" t="str">
            <v>922-3917</v>
          </cell>
          <cell r="B3448" t="str">
            <v>SVC,COVER,BOTTOM,VER.2,CS21</v>
          </cell>
          <cell r="C3448">
            <v>3553.5</v>
          </cell>
        </row>
        <row r="3449">
          <cell r="A3449" t="str">
            <v>922-3918</v>
          </cell>
          <cell r="B3449" t="str">
            <v>LBL,PROD.I/D,VER.2,CS21  ,PK5</v>
          </cell>
          <cell r="C3449">
            <v>154.5</v>
          </cell>
        </row>
        <row r="3450">
          <cell r="A3450" t="str">
            <v>922-3919</v>
          </cell>
          <cell r="B3450" t="str">
            <v>BASE,W/FLIPFOOT,GRAPHITE</v>
          </cell>
          <cell r="C3450">
            <v>1390.5</v>
          </cell>
        </row>
        <row r="3451">
          <cell r="A3451" t="str">
            <v>922-3920</v>
          </cell>
          <cell r="B3451" t="str">
            <v>SVC,HOUSING,REAR,TOP,F</v>
          </cell>
          <cell r="C3451">
            <v>1390.5</v>
          </cell>
        </row>
        <row r="3452">
          <cell r="A3452" t="str">
            <v>922-3921</v>
          </cell>
          <cell r="B3452" t="str">
            <v>SVC,BEZEL,OUTER,FRONT,F</v>
          </cell>
          <cell r="C3452">
            <v>824</v>
          </cell>
        </row>
        <row r="3453">
          <cell r="A3453" t="str">
            <v>922-3933</v>
          </cell>
          <cell r="B3453" t="str">
            <v>SVC,DOOR,ACCESS,NO VIDEO OUT</v>
          </cell>
          <cell r="C3453">
            <v>515</v>
          </cell>
        </row>
        <row r="3454">
          <cell r="A3454" t="str">
            <v>922-3936</v>
          </cell>
          <cell r="B3454" t="str">
            <v>BZL,INTERMEDIATE,V2,17  S/DSP</v>
          </cell>
          <cell r="C3454">
            <v>2626.5</v>
          </cell>
        </row>
        <row r="3455">
          <cell r="A3455" t="str">
            <v>922-3937</v>
          </cell>
          <cell r="B3455" t="str">
            <v>SVC,HOUSING,REAR,V2,SD17</v>
          </cell>
          <cell r="C3455">
            <v>2060</v>
          </cell>
        </row>
        <row r="3456">
          <cell r="A3456" t="str">
            <v>922-3938</v>
          </cell>
          <cell r="B3456" t="str">
            <v>SVC,BEZEL,FRONT,V2,17  S/DSPL</v>
          </cell>
          <cell r="C3456">
            <v>3296</v>
          </cell>
        </row>
        <row r="3457">
          <cell r="A3457" t="str">
            <v>922-3942</v>
          </cell>
          <cell r="B3457" t="str">
            <v>SVC,CORD,POWER,TGA FPD,DSKTOP</v>
          </cell>
          <cell r="C3457">
            <v>412</v>
          </cell>
        </row>
        <row r="3458">
          <cell r="A3458" t="str">
            <v>922-3943</v>
          </cell>
          <cell r="B3458" t="str">
            <v>ADAPTER,POWER,TGA FPD,DSKTOP</v>
          </cell>
          <cell r="C3458">
            <v>3038.5</v>
          </cell>
        </row>
        <row r="3459">
          <cell r="A3459" t="str">
            <v>922-3944</v>
          </cell>
          <cell r="B3459" t="str">
            <v>FOOT,SLIDIND,STND/EASEL,4PK</v>
          </cell>
          <cell r="C3459">
            <v>257.5</v>
          </cell>
        </row>
        <row r="3460">
          <cell r="A3460" t="str">
            <v>922-3945</v>
          </cell>
          <cell r="B3460" t="str">
            <v>SVC,HINGE,CAP,ADJ.STAND,TGA</v>
          </cell>
          <cell r="C3460">
            <v>257.5</v>
          </cell>
        </row>
        <row r="3461">
          <cell r="A3461" t="str">
            <v>922-3947</v>
          </cell>
          <cell r="B3461" t="str">
            <v>SVC,SCREW,THUMB,TGA FPD,4PK</v>
          </cell>
          <cell r="C3461">
            <v>257.5</v>
          </cell>
        </row>
        <row r="3462">
          <cell r="A3462" t="str">
            <v>922-3950</v>
          </cell>
          <cell r="B3462" t="str">
            <v>SVC,STAND,FLIP‹OUT,FPD,TSMN</v>
          </cell>
          <cell r="C3462">
            <v>309</v>
          </cell>
        </row>
        <row r="3463">
          <cell r="A3463" t="str">
            <v>922-3951</v>
          </cell>
          <cell r="B3463" t="str">
            <v>SVC,CORD,POWER,FPD,TSMN</v>
          </cell>
          <cell r="C3463">
            <v>1030</v>
          </cell>
        </row>
        <row r="3464">
          <cell r="A3464" t="str">
            <v>922-3952</v>
          </cell>
          <cell r="B3464" t="str">
            <v>SVC,MONITOR STAND,TSMN FPD</v>
          </cell>
          <cell r="C3464">
            <v>2781</v>
          </cell>
        </row>
        <row r="3465">
          <cell r="A3465" t="str">
            <v>922-3953</v>
          </cell>
          <cell r="B3465" t="str">
            <v>SVC,DOOR,AUDIO/VIDEO,FPD,TSMN</v>
          </cell>
          <cell r="C3465">
            <v>412</v>
          </cell>
        </row>
        <row r="3466">
          <cell r="A3466" t="str">
            <v>922-3954</v>
          </cell>
          <cell r="B3466" t="str">
            <v>SVC,SCREW,THUMB,FPD,TSMN,4PK</v>
          </cell>
          <cell r="C3466">
            <v>257.5</v>
          </cell>
        </row>
        <row r="3467">
          <cell r="A3467" t="str">
            <v>922-3956</v>
          </cell>
          <cell r="B3467" t="str">
            <v>BEZEL,14.1  ,SAMSUNG</v>
          </cell>
          <cell r="C3467">
            <v>1030</v>
          </cell>
        </row>
        <row r="3468">
          <cell r="A3468" t="str">
            <v>922-3957</v>
          </cell>
          <cell r="B3468" t="str">
            <v>BRACE,CLUTCH,WIRE SIDE,SAMSUN</v>
          </cell>
          <cell r="C3468">
            <v>721</v>
          </cell>
        </row>
        <row r="3469">
          <cell r="A3469" t="str">
            <v>922-3958</v>
          </cell>
          <cell r="B3469" t="str">
            <v>BRACE,CLUTCH,FLEX SIDE,SAMSUN</v>
          </cell>
          <cell r="C3469">
            <v>721</v>
          </cell>
        </row>
        <row r="3470">
          <cell r="A3470" t="str">
            <v>922-3959</v>
          </cell>
          <cell r="B3470" t="str">
            <v>SHIM,CD EJECT BTN,PMG3B&amp;W,20PK</v>
          </cell>
          <cell r="C3470">
            <v>309</v>
          </cell>
        </row>
        <row r="3471">
          <cell r="A3471" t="str">
            <v>922-3960</v>
          </cell>
          <cell r="B3471" t="str">
            <v>BOOT,TRKPD SWITCH,PKG/5</v>
          </cell>
          <cell r="C3471">
            <v>257.5</v>
          </cell>
        </row>
        <row r="3472">
          <cell r="A3472" t="str">
            <v>922-3961</v>
          </cell>
          <cell r="B3472" t="str">
            <v>SHIM,B/U BATTERY,PKG/5</v>
          </cell>
          <cell r="C3472">
            <v>257.5</v>
          </cell>
        </row>
        <row r="3473">
          <cell r="A3473" t="str">
            <v>922-3963</v>
          </cell>
          <cell r="B3473" t="str">
            <v>CBL,MDM,PHONE 1TP,ICE</v>
          </cell>
          <cell r="C3473">
            <v>309</v>
          </cell>
        </row>
        <row r="3474">
          <cell r="A3474" t="str">
            <v>922-3964</v>
          </cell>
          <cell r="B3474" t="str">
            <v>CORD,POWER,US/CAN/TAI</v>
          </cell>
          <cell r="C3474">
            <v>515</v>
          </cell>
        </row>
        <row r="3475">
          <cell r="A3475" t="str">
            <v>922-3965</v>
          </cell>
          <cell r="B3475" t="str">
            <v>BEZEL,BLANK</v>
          </cell>
          <cell r="C3475">
            <v>824</v>
          </cell>
        </row>
        <row r="3476">
          <cell r="A3476" t="str">
            <v>922-3966</v>
          </cell>
          <cell r="B3476" t="str">
            <v>BEZEL,ZIP</v>
          </cell>
          <cell r="C3476">
            <v>824</v>
          </cell>
        </row>
        <row r="3477">
          <cell r="A3477" t="str">
            <v>922-3967</v>
          </cell>
          <cell r="B3477" t="str">
            <v>DOOR ASSY,FRONT FRAME</v>
          </cell>
          <cell r="C3477">
            <v>1081.5</v>
          </cell>
        </row>
        <row r="3478">
          <cell r="A3478" t="str">
            <v>922-3969</v>
          </cell>
          <cell r="B3478" t="str">
            <v>MOUSE,USB,GRAPHITE (M4848)Replaced by 922-4230</v>
          </cell>
          <cell r="C3478">
            <v>2701</v>
          </cell>
        </row>
        <row r="3479">
          <cell r="A3479" t="str">
            <v>922-3970</v>
          </cell>
          <cell r="B3479" t="str">
            <v>SUPPORT,REAR</v>
          </cell>
          <cell r="C3479">
            <v>566.5</v>
          </cell>
        </row>
        <row r="3480">
          <cell r="A3480" t="str">
            <v>922-3971</v>
          </cell>
          <cell r="B3480" t="str">
            <v>SUPPORT,FRONT</v>
          </cell>
          <cell r="C3480">
            <v>566.5</v>
          </cell>
        </row>
        <row r="3481">
          <cell r="A3481" t="str">
            <v>922-3972</v>
          </cell>
          <cell r="B3481" t="str">
            <v>CARRIER,ZIP/CD</v>
          </cell>
          <cell r="C3481">
            <v>721</v>
          </cell>
        </row>
        <row r="3482">
          <cell r="A3482" t="str">
            <v>922-3973</v>
          </cell>
          <cell r="B3482" t="str">
            <v>PANEL,FRONT</v>
          </cell>
          <cell r="C3482">
            <v>875.5</v>
          </cell>
        </row>
        <row r="3483">
          <cell r="A3483" t="str">
            <v>922-3974</v>
          </cell>
          <cell r="B3483" t="str">
            <v>PANEL,SIDE</v>
          </cell>
          <cell r="C3483">
            <v>1030</v>
          </cell>
        </row>
        <row r="3484">
          <cell r="A3484" t="str">
            <v>922-3975</v>
          </cell>
          <cell r="B3484" t="str">
            <v>PANEL,ACCESS</v>
          </cell>
          <cell r="C3484">
            <v>1133</v>
          </cell>
        </row>
        <row r="3485">
          <cell r="A3485" t="str">
            <v>922-3976</v>
          </cell>
          <cell r="B3485" t="str">
            <v>PANEL,TOP</v>
          </cell>
          <cell r="C3485">
            <v>566.5</v>
          </cell>
        </row>
        <row r="3486">
          <cell r="A3486" t="str">
            <v>922-3977</v>
          </cell>
          <cell r="B3486" t="str">
            <v>PANEL,REAR,FIXED</v>
          </cell>
          <cell r="C3486">
            <v>566.5</v>
          </cell>
        </row>
        <row r="3487">
          <cell r="A3487" t="str">
            <v>922-3978</v>
          </cell>
          <cell r="B3487" t="str">
            <v>FRAME,REAR,I/O ACCESS</v>
          </cell>
          <cell r="C3487">
            <v>566.5</v>
          </cell>
        </row>
        <row r="3488">
          <cell r="A3488" t="str">
            <v>922-3979</v>
          </cell>
          <cell r="B3488" t="str">
            <v>PANEL,REAR,LOWER</v>
          </cell>
          <cell r="C3488">
            <v>515</v>
          </cell>
        </row>
        <row r="3489">
          <cell r="A3489" t="str">
            <v>922-3980</v>
          </cell>
          <cell r="B3489" t="str">
            <v>PANEL,FRONT,LOWER</v>
          </cell>
          <cell r="C3489">
            <v>515</v>
          </cell>
        </row>
        <row r="3490">
          <cell r="A3490" t="str">
            <v>922-3981</v>
          </cell>
          <cell r="B3490" t="str">
            <v>HANDLE,TOP</v>
          </cell>
          <cell r="C3490">
            <v>669.5</v>
          </cell>
        </row>
        <row r="3491">
          <cell r="A3491" t="str">
            <v>922-3982</v>
          </cell>
          <cell r="B3491" t="str">
            <v>HOUSING,SPEAKER</v>
          </cell>
          <cell r="C3491">
            <v>515</v>
          </cell>
        </row>
        <row r="3492">
          <cell r="A3492" t="str">
            <v>922-3983</v>
          </cell>
          <cell r="B3492" t="str">
            <v>CHASSIS, SERVICE</v>
          </cell>
          <cell r="C3492">
            <v>6025.5</v>
          </cell>
        </row>
        <row r="3493">
          <cell r="A3493" t="str">
            <v>922-4026</v>
          </cell>
          <cell r="B3493" t="str">
            <v>CARD,CONVERTER,VOLT DOWN</v>
          </cell>
          <cell r="C3493">
            <v>2935.5</v>
          </cell>
        </row>
        <row r="3494">
          <cell r="A3494" t="str">
            <v>922-4028</v>
          </cell>
          <cell r="B3494" t="str">
            <v>BATTERY,LITH,3.6V,850MAHR</v>
          </cell>
          <cell r="C3494">
            <v>515</v>
          </cell>
        </row>
        <row r="3495">
          <cell r="A3495" t="str">
            <v>922-4029</v>
          </cell>
          <cell r="B3495" t="str">
            <v>CBL,HD/CD</v>
          </cell>
          <cell r="C3495">
            <v>566.5</v>
          </cell>
        </row>
        <row r="3496">
          <cell r="A3496" t="str">
            <v>922-4030</v>
          </cell>
          <cell r="B3496" t="str">
            <v>CBL,PWR,HD</v>
          </cell>
          <cell r="C3496">
            <v>566.5</v>
          </cell>
        </row>
        <row r="3497">
          <cell r="A3497" t="str">
            <v>922-4031</v>
          </cell>
          <cell r="B3497" t="str">
            <v>CBL,NMI/RESET</v>
          </cell>
          <cell r="C3497">
            <v>824</v>
          </cell>
        </row>
        <row r="3498">
          <cell r="A3498" t="str">
            <v>922-4032</v>
          </cell>
          <cell r="B3498" t="str">
            <v>POCKET,I/O,W/FW</v>
          </cell>
          <cell r="C3498">
            <v>1390.5</v>
          </cell>
        </row>
        <row r="3499">
          <cell r="A3499" t="str">
            <v>922-4034</v>
          </cell>
          <cell r="B3499" t="str">
            <v>CABLE,VIDEO,RGB</v>
          </cell>
          <cell r="C3499">
            <v>824</v>
          </cell>
        </row>
        <row r="3500">
          <cell r="A3500" t="str">
            <v>922-4035</v>
          </cell>
          <cell r="B3500" t="str">
            <v>CBL,P304 --&gt; ?</v>
          </cell>
          <cell r="C3500">
            <v>824</v>
          </cell>
        </row>
        <row r="3501">
          <cell r="A3501" t="str">
            <v>922-4037</v>
          </cell>
          <cell r="B3501" t="str">
            <v>CBL,ANALOG TO VIDEO BD,16-PIN</v>
          </cell>
          <cell r="C3501">
            <v>824</v>
          </cell>
        </row>
        <row r="3502">
          <cell r="A3502" t="str">
            <v>922-4038</v>
          </cell>
          <cell r="B3502" t="str">
            <v>ASSY,MICROPHONE</v>
          </cell>
          <cell r="C3502">
            <v>824</v>
          </cell>
        </row>
        <row r="3503">
          <cell r="A3503" t="str">
            <v>922-4039</v>
          </cell>
          <cell r="B3503" t="str">
            <v>CBL ASSY,AUDIO IN/BUTTON</v>
          </cell>
          <cell r="C3503">
            <v>824</v>
          </cell>
        </row>
        <row r="3504">
          <cell r="A3504" t="str">
            <v>922-4040</v>
          </cell>
          <cell r="B3504" t="str">
            <v>CARRIER,CD/HDA</v>
          </cell>
          <cell r="C3504">
            <v>669.5</v>
          </cell>
        </row>
        <row r="3505">
          <cell r="A3505" t="str">
            <v>922-4041</v>
          </cell>
          <cell r="B3505" t="str">
            <v>CARRIER,CDD</v>
          </cell>
          <cell r="C3505">
            <v>566.5</v>
          </cell>
        </row>
        <row r="3506">
          <cell r="A3506" t="str">
            <v>922-4042</v>
          </cell>
          <cell r="B3506" t="str">
            <v>BRACKET,PLASTIC,WING,LEFT</v>
          </cell>
          <cell r="C3506">
            <v>1390.5</v>
          </cell>
        </row>
        <row r="3507">
          <cell r="A3507" t="str">
            <v>922-4043</v>
          </cell>
          <cell r="B3507" t="str">
            <v>BRACKET,PLASTIC,WING,RIGHT</v>
          </cell>
          <cell r="C3507">
            <v>1390.5</v>
          </cell>
        </row>
        <row r="3508">
          <cell r="A3508" t="str">
            <v>922-4044</v>
          </cell>
          <cell r="B3508" t="str">
            <v>PANEL,DIVIDER</v>
          </cell>
          <cell r="C3508">
            <v>1390.5</v>
          </cell>
        </row>
        <row r="3509">
          <cell r="A3509" t="str">
            <v>922-4045</v>
          </cell>
          <cell r="B3509" t="str">
            <v>CHASSIS</v>
          </cell>
          <cell r="C3509">
            <v>7725</v>
          </cell>
        </row>
        <row r="3510">
          <cell r="A3510" t="str">
            <v>922-4046</v>
          </cell>
          <cell r="B3510" t="str">
            <v>CBL,FRONT PANEL BD</v>
          </cell>
          <cell r="C3510">
            <v>824</v>
          </cell>
        </row>
        <row r="3511">
          <cell r="A3511" t="str">
            <v>922-4047</v>
          </cell>
          <cell r="B3511" t="str">
            <v>CBL.EDIE,80C M/S</v>
          </cell>
          <cell r="C3511">
            <v>824</v>
          </cell>
        </row>
        <row r="3512">
          <cell r="A3512" t="str">
            <v>922-4048</v>
          </cell>
          <cell r="B3512" t="str">
            <v>SPEAKER</v>
          </cell>
          <cell r="C3512">
            <v>515</v>
          </cell>
        </row>
        <row r="3513">
          <cell r="A3513" t="str">
            <v>922-4049</v>
          </cell>
          <cell r="B3513" t="str">
            <v>BOARD,FRONT PANEL</v>
          </cell>
          <cell r="C3513">
            <v>3347.5</v>
          </cell>
        </row>
        <row r="3514">
          <cell r="A3514" t="str">
            <v>922-4050</v>
          </cell>
          <cell r="B3514" t="str">
            <v>SCR,MPU TO MODEM,PKG/5</v>
          </cell>
          <cell r="C3514">
            <v>154.5</v>
          </cell>
        </row>
        <row r="3515">
          <cell r="A3515" t="str">
            <v>922-4051</v>
          </cell>
          <cell r="B3515" t="str">
            <v>SCR,MPU TO PROC,PKG/5</v>
          </cell>
          <cell r="C3515">
            <v>154.5</v>
          </cell>
        </row>
        <row r="3516">
          <cell r="A3516" t="str">
            <v>922-4052</v>
          </cell>
          <cell r="B3516" t="str">
            <v>SCR,ANTENNA ASSY,PKG/5</v>
          </cell>
          <cell r="C3516">
            <v>154.5</v>
          </cell>
        </row>
        <row r="3517">
          <cell r="A3517" t="str">
            <v>922-4053</v>
          </cell>
          <cell r="B3517" t="str">
            <v>ANTENNA ASSY</v>
          </cell>
          <cell r="C3517">
            <v>1390.5</v>
          </cell>
        </row>
        <row r="3518">
          <cell r="A3518" t="str">
            <v>922-4054</v>
          </cell>
          <cell r="B3518" t="str">
            <v>FILTER ASSY,MODEM</v>
          </cell>
          <cell r="C3518">
            <v>824</v>
          </cell>
        </row>
        <row r="3519">
          <cell r="A3519" t="str">
            <v>922-4055</v>
          </cell>
          <cell r="B3519" t="str">
            <v>LBL,USB,ASD 21  ,VER.2,4PK</v>
          </cell>
          <cell r="C3519">
            <v>309</v>
          </cell>
        </row>
        <row r="3520">
          <cell r="A3520" t="str">
            <v>922-4057</v>
          </cell>
          <cell r="B3520" t="str">
            <v>ADPTR,PWR,120V,W/L,US/CAN/JAP</v>
          </cell>
          <cell r="C3520">
            <v>824</v>
          </cell>
        </row>
        <row r="3521">
          <cell r="A3521" t="str">
            <v>922-4058</v>
          </cell>
          <cell r="B3521" t="str">
            <v>BRACKET,WALLMOUNT</v>
          </cell>
          <cell r="C3521">
            <v>257.5</v>
          </cell>
        </row>
        <row r="3522">
          <cell r="A3522" t="str">
            <v>922-4059</v>
          </cell>
          <cell r="B3522" t="str">
            <v>COVER,TOP,VER. 2,ASD 21</v>
          </cell>
          <cell r="C3522">
            <v>721</v>
          </cell>
        </row>
        <row r="3523">
          <cell r="A3523" t="str">
            <v>922-4072</v>
          </cell>
          <cell r="B3523" t="str">
            <v>MOUSE,BB           (M4848)Replaced by 922-4230</v>
          </cell>
          <cell r="C3523">
            <v>2701</v>
          </cell>
        </row>
        <row r="3524">
          <cell r="A3524" t="str">
            <v>922-4073</v>
          </cell>
          <cell r="B3524" t="str">
            <v>MOUSE,TG           (M4848)Replaced by 922-4230</v>
          </cell>
          <cell r="C3524">
            <v>2701</v>
          </cell>
        </row>
        <row r="3525">
          <cell r="A3525" t="str">
            <v>922-4074</v>
          </cell>
          <cell r="B3525" t="str">
            <v>MOUSE,GP           (M4848)Replaced by 922-4230</v>
          </cell>
          <cell r="C3525">
            <v>2701</v>
          </cell>
        </row>
        <row r="3526">
          <cell r="A3526" t="str">
            <v>922-4075</v>
          </cell>
          <cell r="B3526" t="str">
            <v>MOUSE,SB           (M4848)Replaced by 922-4230</v>
          </cell>
          <cell r="C3526">
            <v>2701</v>
          </cell>
        </row>
        <row r="3527">
          <cell r="A3527" t="str">
            <v>922-4076</v>
          </cell>
          <cell r="B3527" t="str">
            <v>MOUSE,LM           (M4848)Replaced by 922-4230</v>
          </cell>
          <cell r="C3527">
            <v>2701</v>
          </cell>
        </row>
        <row r="3528">
          <cell r="A3528" t="str">
            <v>922-4077</v>
          </cell>
          <cell r="B3528" t="str">
            <v>KEYBOARD,DWN       (M2452)</v>
          </cell>
          <cell r="C3528">
            <v>2832.5</v>
          </cell>
        </row>
        <row r="3529">
          <cell r="A3529" t="str">
            <v>922-4078</v>
          </cell>
          <cell r="B3529" t="str">
            <v>KEYBOARD,BB        (M2452)</v>
          </cell>
          <cell r="C3529">
            <v>2832.5</v>
          </cell>
        </row>
        <row r="3530">
          <cell r="A3530" t="str">
            <v>922-4079</v>
          </cell>
          <cell r="B3530" t="str">
            <v>KEYBOARD,TG        (M2452)</v>
          </cell>
          <cell r="C3530">
            <v>2832.5</v>
          </cell>
        </row>
        <row r="3531">
          <cell r="A3531" t="str">
            <v>922-4080</v>
          </cell>
          <cell r="B3531" t="str">
            <v>KEYBOARD,GP        (M2452)</v>
          </cell>
          <cell r="C3531">
            <v>2832.5</v>
          </cell>
        </row>
        <row r="3532">
          <cell r="A3532" t="str">
            <v>922-4081</v>
          </cell>
          <cell r="B3532" t="str">
            <v>KEYBOARD,SB        (M2452)</v>
          </cell>
          <cell r="C3532">
            <v>2832.5</v>
          </cell>
        </row>
        <row r="3533">
          <cell r="A3533" t="str">
            <v>922-4082</v>
          </cell>
          <cell r="B3533" t="str">
            <v>KEYBOARD,LM        (M2452)</v>
          </cell>
          <cell r="C3533">
            <v>2832.5</v>
          </cell>
        </row>
        <row r="3534">
          <cell r="A3534" t="str">
            <v>922-4083</v>
          </cell>
          <cell r="B3534" t="str">
            <v>BRACE,REAR,SIDE PANELS,PKG/5</v>
          </cell>
          <cell r="C3534">
            <v>824</v>
          </cell>
        </row>
        <row r="3535">
          <cell r="A3535" t="str">
            <v>922-4084</v>
          </cell>
          <cell r="B3535" t="str">
            <v>ADPTR,PWR,240V,W/LESS,UK</v>
          </cell>
          <cell r="C3535">
            <v>721</v>
          </cell>
        </row>
        <row r="3536">
          <cell r="A3536" t="str">
            <v>922-4085</v>
          </cell>
          <cell r="B3536" t="str">
            <v>ADPTR,PWR,220V,W/LESS,EURO</v>
          </cell>
          <cell r="C3536">
            <v>721</v>
          </cell>
        </row>
        <row r="3537">
          <cell r="A3537" t="str">
            <v>922-4124</v>
          </cell>
          <cell r="B3537" t="str">
            <v>CORD,PWR,UK/HK/SING</v>
          </cell>
          <cell r="C3537">
            <v>309</v>
          </cell>
        </row>
        <row r="3538">
          <cell r="A3538" t="str">
            <v>922-4128</v>
          </cell>
          <cell r="B3538" t="str">
            <v>CORD,PWR,KOREA</v>
          </cell>
          <cell r="C3538">
            <v>463.5</v>
          </cell>
        </row>
        <row r="3539">
          <cell r="A3539" t="str">
            <v>922-4129</v>
          </cell>
          <cell r="B3539" t="str">
            <v>CORD,PWR,CHINA</v>
          </cell>
          <cell r="C3539">
            <v>463.5</v>
          </cell>
        </row>
        <row r="3540">
          <cell r="A3540" t="str">
            <v>922-4133</v>
          </cell>
          <cell r="B3540" t="str">
            <v>GAP FILLER,MOTOROLA,PKG/5</v>
          </cell>
          <cell r="C3540">
            <v>2472</v>
          </cell>
        </row>
        <row r="3541">
          <cell r="A3541" t="str">
            <v>922-4134</v>
          </cell>
          <cell r="B3541" t="str">
            <v>PANEL,LATCH,REV 2</v>
          </cell>
          <cell r="C3541">
            <v>618</v>
          </cell>
        </row>
        <row r="3542">
          <cell r="A3542" t="str">
            <v>922-4135</v>
          </cell>
          <cell r="B3542" t="str">
            <v>DOOR,ACCESS,RAM,FDG</v>
          </cell>
          <cell r="C3542">
            <v>515</v>
          </cell>
        </row>
        <row r="3543">
          <cell r="A3543" t="str">
            <v>922-4136</v>
          </cell>
          <cell r="B3543" t="str">
            <v>DOOR,ACCESS,RAM,AT</v>
          </cell>
          <cell r="C3543">
            <v>515</v>
          </cell>
        </row>
        <row r="3544">
          <cell r="A3544" t="str">
            <v>922-4137</v>
          </cell>
          <cell r="B3544" t="str">
            <v>DOOR,ACCESS,RAM,CG</v>
          </cell>
          <cell r="C3544">
            <v>515</v>
          </cell>
        </row>
        <row r="3545">
          <cell r="A3545" t="str">
            <v>922-4138</v>
          </cell>
          <cell r="B3545" t="str">
            <v>DOOR,ACCESS,RAM,DS</v>
          </cell>
          <cell r="C3545">
            <v>515</v>
          </cell>
        </row>
        <row r="3546">
          <cell r="A3546" t="str">
            <v>922-4139</v>
          </cell>
          <cell r="B3546" t="str">
            <v>DOOR,ACCESS,RAM,EL</v>
          </cell>
          <cell r="C3546">
            <v>515</v>
          </cell>
        </row>
        <row r="3547">
          <cell r="A3547" t="str">
            <v>922-4140</v>
          </cell>
          <cell r="B3547" t="str">
            <v>COVER,SCREW,FRONT,LEFT,PKG/5</v>
          </cell>
          <cell r="C3547">
            <v>515</v>
          </cell>
        </row>
        <row r="3548">
          <cell r="A3548" t="str">
            <v>922-4141</v>
          </cell>
          <cell r="B3548" t="str">
            <v>COVER,SCREW,FRONT,RIGHT,PKG/5</v>
          </cell>
          <cell r="C3548">
            <v>515</v>
          </cell>
        </row>
        <row r="3549">
          <cell r="A3549" t="str">
            <v>922-4142</v>
          </cell>
          <cell r="B3549" t="str">
            <v>COVER,SCRW,INRBEZEL,LEFT,PKG/5</v>
          </cell>
          <cell r="C3549">
            <v>515</v>
          </cell>
        </row>
        <row r="3550">
          <cell r="A3550" t="str">
            <v>922-4143</v>
          </cell>
          <cell r="B3550" t="str">
            <v>COVER,SCRW,INBEZEL,RIGHT,PKG/5</v>
          </cell>
          <cell r="C3550">
            <v>515</v>
          </cell>
        </row>
        <row r="3551">
          <cell r="A3551" t="str">
            <v>922-4144</v>
          </cell>
          <cell r="B3551" t="str">
            <v>SCREW,D3.5 L8.9,PKG/5</v>
          </cell>
          <cell r="C3551">
            <v>154.5</v>
          </cell>
        </row>
        <row r="3552">
          <cell r="A3552" t="str">
            <v>922-4145</v>
          </cell>
          <cell r="B3552" t="str">
            <v>SCREW,D3.0 L5, PKG/5</v>
          </cell>
          <cell r="C3552">
            <v>154.5</v>
          </cell>
        </row>
        <row r="3553">
          <cell r="A3553" t="str">
            <v>922-4146</v>
          </cell>
          <cell r="B3553" t="str">
            <v>SCREW, D2 L4,PKG/5</v>
          </cell>
          <cell r="C3553">
            <v>154.5</v>
          </cell>
        </row>
        <row r="3554">
          <cell r="A3554" t="str">
            <v>922-4147</v>
          </cell>
          <cell r="B3554" t="str">
            <v>SCREW, D3.5 L7,PKG/5</v>
          </cell>
          <cell r="C3554">
            <v>154.5</v>
          </cell>
        </row>
        <row r="3555">
          <cell r="A3555" t="str">
            <v>922-4148</v>
          </cell>
          <cell r="B3555" t="str">
            <v>SCREW, D3 L10,PKG/5</v>
          </cell>
          <cell r="C3555">
            <v>154.5</v>
          </cell>
        </row>
        <row r="3556">
          <cell r="A3556" t="str">
            <v>922-4149</v>
          </cell>
          <cell r="B3556" t="str">
            <v>SVC,SCREW, D3 L8  #1,PKG/5</v>
          </cell>
          <cell r="C3556">
            <v>257.5</v>
          </cell>
        </row>
        <row r="3557">
          <cell r="A3557" t="str">
            <v>922-4150</v>
          </cell>
          <cell r="B3557" t="str">
            <v>SCREW, D3 L8 #2,PKG/5</v>
          </cell>
          <cell r="C3557">
            <v>154.5</v>
          </cell>
        </row>
        <row r="3558">
          <cell r="A3558" t="str">
            <v>922-4151</v>
          </cell>
          <cell r="B3558" t="str">
            <v>SCREW, D4 L16,PKG/5</v>
          </cell>
          <cell r="C3558">
            <v>154.5</v>
          </cell>
        </row>
        <row r="3559">
          <cell r="A3559" t="str">
            <v>922-4152</v>
          </cell>
          <cell r="B3559" t="str">
            <v>SCREW, D4 L12,PKG/5</v>
          </cell>
          <cell r="C3559">
            <v>257.5</v>
          </cell>
        </row>
        <row r="3560">
          <cell r="A3560" t="str">
            <v>922-4153</v>
          </cell>
          <cell r="B3560" t="str">
            <v>SCREW, D4 L16,PKG/5</v>
          </cell>
          <cell r="C3560">
            <v>154.5</v>
          </cell>
        </row>
        <row r="3561">
          <cell r="A3561" t="str">
            <v>922-4154</v>
          </cell>
          <cell r="B3561" t="str">
            <v>SCREW, D5 L25,PKG/5</v>
          </cell>
          <cell r="C3561">
            <v>154.5</v>
          </cell>
        </row>
        <row r="3562">
          <cell r="A3562" t="str">
            <v>922-4155</v>
          </cell>
          <cell r="B3562" t="str">
            <v>SCREW, D3 L8,PKG/5</v>
          </cell>
          <cell r="C3562">
            <v>206</v>
          </cell>
        </row>
        <row r="3563">
          <cell r="A3563" t="str">
            <v>922-4156</v>
          </cell>
          <cell r="B3563" t="str">
            <v>SCREW, D3.5 L16,PKG/5</v>
          </cell>
          <cell r="C3563">
            <v>154.5</v>
          </cell>
        </row>
        <row r="3564">
          <cell r="A3564" t="str">
            <v>922-4157</v>
          </cell>
          <cell r="B3564" t="str">
            <v>SCREW, D3 L7.3,PKG/5</v>
          </cell>
          <cell r="C3564">
            <v>154.5</v>
          </cell>
        </row>
        <row r="3565">
          <cell r="A3565" t="str">
            <v>922-4159</v>
          </cell>
          <cell r="B3565" t="str">
            <v>CLIP,METAL,ANTENNA,PKG/5</v>
          </cell>
          <cell r="C3565">
            <v>257.5</v>
          </cell>
        </row>
        <row r="3566">
          <cell r="A3566" t="str">
            <v>922-4160</v>
          </cell>
          <cell r="B3566" t="str">
            <v>CABLE,LED PCB ASSY</v>
          </cell>
          <cell r="C3566">
            <v>824</v>
          </cell>
        </row>
        <row r="3567">
          <cell r="A3567" t="str">
            <v>922-4161</v>
          </cell>
          <cell r="B3567" t="str">
            <v>SVC,KYBD,APL USB,4.0,2M,PMG4</v>
          </cell>
          <cell r="C3567">
            <v>2626.5</v>
          </cell>
        </row>
        <row r="3568">
          <cell r="A3568" t="str">
            <v>922-4162</v>
          </cell>
          <cell r="B3568" t="str">
            <v>SHIM,TRACKPAD BUTTON,PKG/5</v>
          </cell>
          <cell r="C3568">
            <v>257.5</v>
          </cell>
        </row>
        <row r="3569">
          <cell r="A3569" t="str">
            <v>922-4163</v>
          </cell>
          <cell r="B3569" t="str">
            <v>CBL,EXT,ULTRA 2,SCSI</v>
          </cell>
          <cell r="C3569">
            <v>566.5</v>
          </cell>
        </row>
        <row r="3570">
          <cell r="A3570" t="str">
            <v>922-4165</v>
          </cell>
          <cell r="B3570" t="str">
            <v>JUMPER,DISPLAY ADJUSTMENT</v>
          </cell>
          <cell r="C3570">
            <v>1133</v>
          </cell>
        </row>
        <row r="3571">
          <cell r="A3571" t="str">
            <v>922-4166</v>
          </cell>
          <cell r="B3571" t="str">
            <v>ADAPTER,POWER,15" FPD, V2</v>
          </cell>
          <cell r="C3571">
            <v>2420.5</v>
          </cell>
        </row>
        <row r="3572">
          <cell r="A3572" t="str">
            <v>922-4169</v>
          </cell>
          <cell r="B3572" t="str">
            <v>BOARD,INVERTER</v>
          </cell>
          <cell r="C3572">
            <v>2214.5</v>
          </cell>
        </row>
        <row r="3573">
          <cell r="A3573" t="str">
            <v>922-4171</v>
          </cell>
          <cell r="B3573" t="str">
            <v>CABLE,FLEX,DISPLAY,14.1"LG</v>
          </cell>
          <cell r="C3573">
            <v>1854</v>
          </cell>
        </row>
        <row r="3574">
          <cell r="A3574" t="str">
            <v>922-4172</v>
          </cell>
          <cell r="B3574" t="str">
            <v>MICROPHONE</v>
          </cell>
          <cell r="C3574">
            <v>721</v>
          </cell>
        </row>
        <row r="3575">
          <cell r="A3575" t="str">
            <v>922-4173</v>
          </cell>
          <cell r="B3575" t="str">
            <v>CABLE,ANTENNA,WIRELESS</v>
          </cell>
          <cell r="C3575">
            <v>824</v>
          </cell>
        </row>
        <row r="3576">
          <cell r="A3576" t="str">
            <v>922-4174</v>
          </cell>
          <cell r="B3576" t="str">
            <v>KEYBOARD</v>
          </cell>
          <cell r="C3576">
            <v>2214.5</v>
          </cell>
        </row>
        <row r="3577">
          <cell r="A3577" t="str">
            <v>922-4175</v>
          </cell>
          <cell r="B3577" t="str">
            <v>ASSY,MODEM EMI FILTER</v>
          </cell>
          <cell r="C3577">
            <v>824</v>
          </cell>
        </row>
        <row r="3578">
          <cell r="A3578" t="str">
            <v>922-4176</v>
          </cell>
          <cell r="B3578" t="str">
            <v>VARD CAGE</v>
          </cell>
          <cell r="C3578">
            <v>2214.5</v>
          </cell>
        </row>
        <row r="3579">
          <cell r="A3579" t="str">
            <v>922-4178</v>
          </cell>
          <cell r="B3579" t="str">
            <v>CASE,TOP</v>
          </cell>
          <cell r="C3579">
            <v>4120</v>
          </cell>
        </row>
        <row r="3580">
          <cell r="A3580" t="str">
            <v>922-4179</v>
          </cell>
          <cell r="B3580" t="str">
            <v>CASE,BOTTOM</v>
          </cell>
          <cell r="C3580">
            <v>4120</v>
          </cell>
        </row>
        <row r="3581">
          <cell r="A3581" t="str">
            <v>922-4180</v>
          </cell>
          <cell r="B3581" t="str">
            <v>STIFFINER,REAR CASE</v>
          </cell>
          <cell r="C3581">
            <v>824</v>
          </cell>
        </row>
        <row r="3582">
          <cell r="A3582" t="str">
            <v>922-4181</v>
          </cell>
          <cell r="B3582" t="str">
            <v>CLUTCH BRACE,WIRE SIDE</v>
          </cell>
          <cell r="C3582">
            <v>721</v>
          </cell>
        </row>
        <row r="3583">
          <cell r="A3583" t="str">
            <v>922-4182</v>
          </cell>
          <cell r="B3583" t="str">
            <v>CLUTCH BARCE,FLEX SIDE</v>
          </cell>
          <cell r="C3583">
            <v>772.5</v>
          </cell>
        </row>
        <row r="3584">
          <cell r="A3584" t="str">
            <v>922-4183</v>
          </cell>
          <cell r="B3584" t="str">
            <v>HOUSING,DISPLAY,14.1</v>
          </cell>
          <cell r="C3584">
            <v>2266</v>
          </cell>
        </row>
        <row r="3585">
          <cell r="A3585" t="str">
            <v>922-4186</v>
          </cell>
          <cell r="B3585" t="str">
            <v>CHASSIS/HOUSING ASSY,REV.2</v>
          </cell>
          <cell r="C3585">
            <v>12051</v>
          </cell>
        </row>
        <row r="3586">
          <cell r="A3586" t="str">
            <v>922-4188</v>
          </cell>
          <cell r="B3586" t="str">
            <v>COVER,CLUTCH,PBG3</v>
          </cell>
          <cell r="C3586">
            <v>463.5</v>
          </cell>
        </row>
        <row r="3587">
          <cell r="A3587" t="str">
            <v>922-4190</v>
          </cell>
          <cell r="B3587" t="str">
            <v>CABLE,FLEX,DISPLAY,14.1"",SAM</v>
          </cell>
          <cell r="C3587">
            <v>1854</v>
          </cell>
        </row>
        <row r="3588">
          <cell r="A3588" t="str">
            <v>922-4191</v>
          </cell>
          <cell r="B3588" t="str">
            <v>HEATPIPE</v>
          </cell>
          <cell r="C3588">
            <v>1390.5</v>
          </cell>
        </row>
        <row r="3589">
          <cell r="A3589" t="str">
            <v>922-4193</v>
          </cell>
          <cell r="B3589" t="str">
            <v>BRACKET,HD</v>
          </cell>
          <cell r="C3589">
            <v>515</v>
          </cell>
        </row>
        <row r="3590">
          <cell r="A3590" t="str">
            <v>922-4194</v>
          </cell>
          <cell r="B3590" t="str">
            <v>FAN</v>
          </cell>
          <cell r="C3590">
            <v>824</v>
          </cell>
        </row>
        <row r="3591">
          <cell r="A3591" t="str">
            <v>922-4195</v>
          </cell>
          <cell r="B3591" t="str">
            <v>SHIELD,EMI,I/O</v>
          </cell>
          <cell r="C3591">
            <v>875.5</v>
          </cell>
        </row>
        <row r="3592">
          <cell r="A3592" t="str">
            <v>922-4196</v>
          </cell>
          <cell r="B3592" t="str">
            <v>SHIELD,MPU</v>
          </cell>
          <cell r="C3592">
            <v>463.5</v>
          </cell>
        </row>
        <row r="3593">
          <cell r="A3593" t="str">
            <v>922-4198</v>
          </cell>
          <cell r="B3593" t="str">
            <v>I/O DOOR &amp; LABEL</v>
          </cell>
          <cell r="C3593">
            <v>515</v>
          </cell>
        </row>
        <row r="3594">
          <cell r="A3594" t="str">
            <v>922-4199</v>
          </cell>
          <cell r="B3594" t="str">
            <v>#BEZEL,DISPLAY,14.1""</v>
          </cell>
          <cell r="C3594">
            <v>1905.5</v>
          </cell>
        </row>
        <row r="3595">
          <cell r="A3595" t="str">
            <v>922-4200</v>
          </cell>
          <cell r="B3595" t="str">
            <v>CABLE,DIN-7 TO CMPSTVID,OUTPU</v>
          </cell>
          <cell r="C3595">
            <v>566.5</v>
          </cell>
        </row>
        <row r="3596">
          <cell r="A3596" t="str">
            <v>922-4201</v>
          </cell>
          <cell r="B3596" t="str">
            <v>CABLE,VGA ADAPTER,ICE</v>
          </cell>
          <cell r="C3596">
            <v>1236</v>
          </cell>
        </row>
        <row r="3597">
          <cell r="A3597" t="str">
            <v>922-4202</v>
          </cell>
          <cell r="B3597" t="str">
            <v>BUTTON,RESET,PKG/5</v>
          </cell>
          <cell r="C3597">
            <v>515</v>
          </cell>
        </row>
        <row r="3598">
          <cell r="A3598" t="str">
            <v>922-4203</v>
          </cell>
          <cell r="B3598" t="str">
            <v>HOLDER,W/L ANT CONNECT,PKG/5</v>
          </cell>
          <cell r="C3598">
            <v>257.5</v>
          </cell>
        </row>
        <row r="3599">
          <cell r="A3599" t="str">
            <v>922-4204</v>
          </cell>
          <cell r="B3599" t="str">
            <v>CABLE,POWER</v>
          </cell>
          <cell r="C3599">
            <v>257.5</v>
          </cell>
        </row>
        <row r="3600">
          <cell r="A3600" t="str">
            <v>922-4207</v>
          </cell>
          <cell r="B3600" t="str">
            <v>CABLE,POWER,UK</v>
          </cell>
          <cell r="C3600">
            <v>309</v>
          </cell>
        </row>
        <row r="3601">
          <cell r="A3601" t="str">
            <v>922-4209</v>
          </cell>
          <cell r="B3601" t="str">
            <v>CABLE,POWER,KOREA</v>
          </cell>
          <cell r="C3601">
            <v>309</v>
          </cell>
        </row>
        <row r="3602">
          <cell r="A3602" t="str">
            <v>922-4225</v>
          </cell>
          <cell r="B3602" t="str">
            <v>BOARD, HEADPHONE</v>
          </cell>
          <cell r="C3602">
            <v>824</v>
          </cell>
        </row>
        <row r="3603">
          <cell r="A3603" t="str">
            <v>922-4226</v>
          </cell>
          <cell r="B3603" t="str">
            <v>SCR,4-40X9/16,FLAT,NYL,PKG/5</v>
          </cell>
          <cell r="C3603">
            <v>154.5</v>
          </cell>
        </row>
        <row r="3604">
          <cell r="A3604" t="str">
            <v>922-4227</v>
          </cell>
          <cell r="B3604" t="str">
            <v>ANTENNA,REV II</v>
          </cell>
          <cell r="C3604">
            <v>824</v>
          </cell>
        </row>
        <row r="3605">
          <cell r="A3605" t="str">
            <v>922-4230</v>
          </cell>
          <cell r="B3605" t="str">
            <v>MOUSE (M5769) Replaced by 922-4719</v>
          </cell>
          <cell r="C3605">
            <v>2701</v>
          </cell>
        </row>
        <row r="3606">
          <cell r="A3606" t="str">
            <v>922-4231</v>
          </cell>
          <cell r="B3606" t="str">
            <v>PULLTAB,PROCESSOR,PKG/5</v>
          </cell>
          <cell r="C3606">
            <v>154.5</v>
          </cell>
        </row>
        <row r="3607">
          <cell r="A3607" t="str">
            <v>922-4234</v>
          </cell>
          <cell r="B3607" t="str">
            <v>BD,FRONT PANEL,VER.2</v>
          </cell>
          <cell r="C3607">
            <v>8137</v>
          </cell>
        </row>
        <row r="3608">
          <cell r="A3608" t="str">
            <v>922-4236</v>
          </cell>
          <cell r="B3608" t="str">
            <v>FILTER ASSY,MODEM</v>
          </cell>
          <cell r="C3608">
            <v>669.5</v>
          </cell>
        </row>
        <row r="3609">
          <cell r="A3609" t="str">
            <v>922-4239</v>
          </cell>
          <cell r="B3609" t="str">
            <v>HOUSING,BOTTOM,BST1,W/FOOT</v>
          </cell>
          <cell r="C3609">
            <v>978.5</v>
          </cell>
        </row>
        <row r="3610">
          <cell r="A3610" t="str">
            <v>922-4240</v>
          </cell>
          <cell r="B3610" t="str">
            <v>HOUSING,BOTTOM,BST2,W/FOOT</v>
          </cell>
          <cell r="C3610">
            <v>978.5</v>
          </cell>
        </row>
        <row r="3611">
          <cell r="A3611" t="str">
            <v>922-4241</v>
          </cell>
          <cell r="B3611" t="str">
            <v>HOUSING,BOTTOM,GD/BTR1,W/FOOT</v>
          </cell>
          <cell r="C3611">
            <v>978.5</v>
          </cell>
        </row>
        <row r="3612">
          <cell r="A3612" t="str">
            <v>922-4242</v>
          </cell>
          <cell r="B3612" t="str">
            <v>HOUSING,BOTTOM,BTR2,W/FOOT</v>
          </cell>
          <cell r="C3612">
            <v>978.5</v>
          </cell>
        </row>
        <row r="3613">
          <cell r="A3613" t="str">
            <v>922-4243</v>
          </cell>
          <cell r="B3613" t="str">
            <v>HOUSING,BOTTOM,BTR3,W/FOOT</v>
          </cell>
          <cell r="C3613">
            <v>978.5</v>
          </cell>
        </row>
        <row r="3614">
          <cell r="A3614" t="str">
            <v>922-4245</v>
          </cell>
          <cell r="B3614" t="str">
            <v>HOUSING,REAR,BST1</v>
          </cell>
          <cell r="C3614">
            <v>978.5</v>
          </cell>
        </row>
        <row r="3615">
          <cell r="A3615" t="str">
            <v>922-4246</v>
          </cell>
          <cell r="B3615" t="str">
            <v>HOUSING,REAR,BST2</v>
          </cell>
          <cell r="C3615">
            <v>978.5</v>
          </cell>
        </row>
        <row r="3616">
          <cell r="A3616" t="str">
            <v>922-4247</v>
          </cell>
          <cell r="B3616" t="str">
            <v>HOUSING,REAR,GD/BTR1</v>
          </cell>
          <cell r="C3616">
            <v>978.5</v>
          </cell>
        </row>
        <row r="3617">
          <cell r="A3617" t="str">
            <v>922-4248</v>
          </cell>
          <cell r="B3617" t="str">
            <v>HOUSING,REAR,BTR2</v>
          </cell>
          <cell r="C3617">
            <v>978.5</v>
          </cell>
        </row>
        <row r="3618">
          <cell r="A3618" t="str">
            <v>922-4249</v>
          </cell>
          <cell r="B3618" t="str">
            <v>HOUSING,REAR,BTR3</v>
          </cell>
          <cell r="C3618">
            <v>978.5</v>
          </cell>
        </row>
        <row r="3619">
          <cell r="A3619" t="str">
            <v>922-4251</v>
          </cell>
          <cell r="B3619" t="str">
            <v>BEZEL,OUTER,BST1</v>
          </cell>
          <cell r="C3619">
            <v>566.5</v>
          </cell>
        </row>
        <row r="3620">
          <cell r="A3620" t="str">
            <v>922-4252</v>
          </cell>
          <cell r="B3620" t="str">
            <v>BEZEL,OUTER,BST2</v>
          </cell>
          <cell r="C3620">
            <v>566.5</v>
          </cell>
        </row>
        <row r="3621">
          <cell r="A3621" t="str">
            <v>922-4253</v>
          </cell>
          <cell r="B3621" t="str">
            <v>BEZEL,OUTER,GD/BTR1</v>
          </cell>
          <cell r="C3621">
            <v>566.5</v>
          </cell>
        </row>
        <row r="3622">
          <cell r="A3622" t="str">
            <v>922-4254</v>
          </cell>
          <cell r="B3622" t="str">
            <v>BEZEL,OUTER,BTR2</v>
          </cell>
          <cell r="C3622">
            <v>566.5</v>
          </cell>
        </row>
        <row r="3623">
          <cell r="A3623" t="str">
            <v>922-4255</v>
          </cell>
          <cell r="B3623" t="str">
            <v>BEZEL,OUTER,BTR3</v>
          </cell>
          <cell r="C3623">
            <v>566.5</v>
          </cell>
        </row>
        <row r="3624">
          <cell r="A3624" t="str">
            <v>922-4257</v>
          </cell>
          <cell r="B3624" t="str">
            <v>BEZEL,INNER</v>
          </cell>
          <cell r="C3624">
            <v>309</v>
          </cell>
        </row>
        <row r="3625">
          <cell r="A3625" t="str">
            <v>922-4268</v>
          </cell>
          <cell r="B3625" t="str">
            <v>ENCLOSURE WITH CHASSIS,VER.2</v>
          </cell>
          <cell r="C3625">
            <v>12051</v>
          </cell>
        </row>
        <row r="3626">
          <cell r="A3626" t="str">
            <v>922-4272</v>
          </cell>
          <cell r="B3626" t="str">
            <v>CBL,EXTENDER,KYBD,1 METER</v>
          </cell>
          <cell r="C3626">
            <v>463.5</v>
          </cell>
        </row>
        <row r="3627">
          <cell r="A3627" t="str">
            <v>922-4274</v>
          </cell>
          <cell r="B3627" t="str">
            <v>CBL,ULTRA 160,SCSI</v>
          </cell>
          <cell r="C3627">
            <v>1854</v>
          </cell>
        </row>
        <row r="3628">
          <cell r="A3628" t="str">
            <v>922-4277</v>
          </cell>
          <cell r="B3628" t="str">
            <v>MICROPHONE</v>
          </cell>
          <cell r="C3628">
            <v>566.5</v>
          </cell>
        </row>
        <row r="3629">
          <cell r="A3629" t="str">
            <v>922-4278</v>
          </cell>
          <cell r="B3629" t="str">
            <v>COVER,SCR,L2,PKG/5</v>
          </cell>
          <cell r="C3629">
            <v>309</v>
          </cell>
        </row>
        <row r="3630">
          <cell r="A3630" t="str">
            <v>922-4279</v>
          </cell>
          <cell r="B3630" t="str">
            <v>COVER,SCR,R2,PKG/5</v>
          </cell>
          <cell r="C3630">
            <v>309</v>
          </cell>
        </row>
        <row r="3631">
          <cell r="A3631" t="str">
            <v>922-4280</v>
          </cell>
          <cell r="B3631" t="str">
            <v>COVER,W/RGB</v>
          </cell>
          <cell r="C3631">
            <v>309</v>
          </cell>
        </row>
        <row r="3632">
          <cell r="A3632" t="str">
            <v>922-4281</v>
          </cell>
          <cell r="B3632" t="str">
            <v>COVER,ACCESS,BST1</v>
          </cell>
          <cell r="C3632">
            <v>309</v>
          </cell>
        </row>
        <row r="3633">
          <cell r="A3633" t="str">
            <v>922-4282</v>
          </cell>
          <cell r="B3633" t="str">
            <v>COVER,ACCESS,BST2</v>
          </cell>
          <cell r="C3633">
            <v>309</v>
          </cell>
        </row>
        <row r="3634">
          <cell r="A3634" t="str">
            <v>922-4283</v>
          </cell>
          <cell r="B3634" t="str">
            <v>COVER,ACCESS,GD/BTR1</v>
          </cell>
          <cell r="C3634">
            <v>309</v>
          </cell>
        </row>
        <row r="3635">
          <cell r="A3635" t="str">
            <v>922-4284</v>
          </cell>
          <cell r="B3635" t="str">
            <v>COVER,ACCESS,BTR2</v>
          </cell>
          <cell r="C3635">
            <v>309</v>
          </cell>
        </row>
        <row r="3636">
          <cell r="A3636" t="str">
            <v>922-4285</v>
          </cell>
          <cell r="B3636" t="str">
            <v>COVER,ACCESS,BTR3</v>
          </cell>
          <cell r="C3636">
            <v>309</v>
          </cell>
        </row>
        <row r="3637">
          <cell r="A3637" t="str">
            <v>922-4288</v>
          </cell>
          <cell r="B3637" t="str">
            <v>PLASTIC/SHELL ASSY</v>
          </cell>
          <cell r="C3637">
            <v>7982.5</v>
          </cell>
        </row>
        <row r="3638">
          <cell r="A3638" t="str">
            <v>922-4295</v>
          </cell>
          <cell r="B3638" t="str">
            <v>SPEAKER,EXTERNAL</v>
          </cell>
          <cell r="C3638">
            <v>4892.5</v>
          </cell>
        </row>
        <row r="3639">
          <cell r="A3639" t="str">
            <v>922-4296</v>
          </cell>
          <cell r="B3639" t="str">
            <v>CABLE,FLEX CIRCUIT,HDA</v>
          </cell>
          <cell r="C3639">
            <v>1133</v>
          </cell>
        </row>
        <row r="3640">
          <cell r="A3640" t="str">
            <v>922-4297</v>
          </cell>
          <cell r="B3640" t="str">
            <v>CABLE,FLEX CIRCUIT,HDA</v>
          </cell>
          <cell r="C3640">
            <v>669.5</v>
          </cell>
        </row>
        <row r="3641">
          <cell r="A3641" t="str">
            <v>922-4301</v>
          </cell>
          <cell r="B3641" t="str">
            <v>CORD,POWER,PEARL,US/CAN</v>
          </cell>
          <cell r="C3641">
            <v>515</v>
          </cell>
        </row>
        <row r="3642">
          <cell r="A3642" t="str">
            <v>922-4304</v>
          </cell>
          <cell r="B3642" t="str">
            <v>CORD,POWER,PEARL,UK/HK/SG</v>
          </cell>
          <cell r="C3642">
            <v>515</v>
          </cell>
        </row>
        <row r="3643">
          <cell r="A3643" t="str">
            <v>922-4313</v>
          </cell>
          <cell r="B3643" t="str">
            <v>POCKET,I/O,W/O FW</v>
          </cell>
          <cell r="C3643">
            <v>927</v>
          </cell>
        </row>
        <row r="3644">
          <cell r="A3644" t="str">
            <v>922-4315</v>
          </cell>
          <cell r="B3644" t="str">
            <v>SUBASSY,COVER,W/O RGB</v>
          </cell>
          <cell r="C3644">
            <v>618</v>
          </cell>
        </row>
        <row r="3645">
          <cell r="A3645" t="str">
            <v>922-4316</v>
          </cell>
          <cell r="B3645" t="str">
            <v>SUBASSY,COVER,W/O RGB,SFS</v>
          </cell>
          <cell r="C3645">
            <v>618</v>
          </cell>
        </row>
        <row r="3646">
          <cell r="A3646" t="str">
            <v>922-4317</v>
          </cell>
          <cell r="B3646" t="str">
            <v>SUBASSY,COVER,RGB,SFS</v>
          </cell>
          <cell r="C3646">
            <v>618</v>
          </cell>
        </row>
        <row r="3647">
          <cell r="A3647" t="str">
            <v>922-4318</v>
          </cell>
          <cell r="B3647" t="str">
            <v>BOTTOM CASE,PB</v>
          </cell>
          <cell r="C3647">
            <v>3862.5</v>
          </cell>
        </row>
        <row r="3648">
          <cell r="A3648" t="str">
            <v>922-4320</v>
          </cell>
          <cell r="B3648" t="str">
            <v>KEYBOARD,DSKTOP    (M7803) (Black)</v>
          </cell>
          <cell r="C3648">
            <v>2871</v>
          </cell>
        </row>
        <row r="3649">
          <cell r="A3649" t="str">
            <v>922-4321</v>
          </cell>
          <cell r="B3649" t="str">
            <v>SCR, SHLDR,RGB CABLE, PK/2</v>
          </cell>
          <cell r="C3649">
            <v>154.5</v>
          </cell>
        </row>
        <row r="3650">
          <cell r="A3650" t="str">
            <v>922-4323</v>
          </cell>
          <cell r="B3650" t="str">
            <v>ADAPTER,45W,2 PRONG</v>
          </cell>
          <cell r="C3650">
            <v>3725</v>
          </cell>
        </row>
        <row r="3651">
          <cell r="A3651" t="str">
            <v>922-4324</v>
          </cell>
          <cell r="B3651" t="str">
            <v>STDOFF,MP CRD SPT,MALE/FEM 4PK</v>
          </cell>
          <cell r="C3651">
            <v>360.5</v>
          </cell>
        </row>
        <row r="3652">
          <cell r="A3652" t="str">
            <v>922-4327</v>
          </cell>
          <cell r="B3652" t="str">
            <v>KEYBOARD-US(BB</v>
          </cell>
          <cell r="C3652">
            <v>2832.5</v>
          </cell>
        </row>
        <row r="3653">
          <cell r="A3653" t="str">
            <v>922-4328</v>
          </cell>
          <cell r="B3653" t="str">
            <v>KEYBOARD-US(TG</v>
          </cell>
          <cell r="C3653">
            <v>2832.5</v>
          </cell>
        </row>
        <row r="3654">
          <cell r="A3654" t="str">
            <v>922-4333</v>
          </cell>
          <cell r="B3654" t="str">
            <v>HSG/CHASSIS ASSY,W/O PWR SPLY</v>
          </cell>
          <cell r="C3654">
            <v>12463</v>
          </cell>
        </row>
        <row r="3655">
          <cell r="A3655" t="str">
            <v>922-4337</v>
          </cell>
          <cell r="B3655" t="str">
            <v>DEPOT:GASKET,PROXIMITY DIFFUS</v>
          </cell>
          <cell r="C3655">
            <v>51.5</v>
          </cell>
        </row>
        <row r="3656">
          <cell r="A3656" t="str">
            <v>922-4338</v>
          </cell>
          <cell r="B3656" t="str">
            <v>FILTER ASSY,MODEM</v>
          </cell>
          <cell r="C3656">
            <v>669.5</v>
          </cell>
        </row>
        <row r="3657">
          <cell r="A3657" t="str">
            <v>922-4340</v>
          </cell>
          <cell r="B3657" t="str">
            <v>SUB ASSY, BATT DOOR, IBOOK</v>
          </cell>
          <cell r="C3657">
            <v>669.5</v>
          </cell>
        </row>
        <row r="3658">
          <cell r="A3658" t="str">
            <v>922-4341</v>
          </cell>
          <cell r="B3658" t="str">
            <v>SUB ASSY, DOOR BATTERY,TG</v>
          </cell>
          <cell r="C3658">
            <v>669.5</v>
          </cell>
        </row>
        <row r="3659">
          <cell r="A3659" t="str">
            <v>922-4342</v>
          </cell>
          <cell r="B3659" t="str">
            <v>SUB ASSY DOOR BATTERY,BB</v>
          </cell>
          <cell r="C3659">
            <v>669.5</v>
          </cell>
        </row>
        <row r="3660">
          <cell r="A3660" t="str">
            <v>922-4343</v>
          </cell>
          <cell r="B3660" t="str">
            <v>SVC,KYBD ASSY,IBOOK</v>
          </cell>
          <cell r="C3660">
            <v>2832.5</v>
          </cell>
        </row>
        <row r="3661">
          <cell r="A3661" t="str">
            <v>922-4345</v>
          </cell>
          <cell r="B3661" t="str">
            <v>HOUSING,BOTTOM,W/FOOT,ENT1</v>
          </cell>
          <cell r="C3661">
            <v>2523.5</v>
          </cell>
        </row>
        <row r="3662">
          <cell r="A3662" t="str">
            <v>922-4350</v>
          </cell>
          <cell r="B3662" t="str">
            <v>KEYBOARD-US</v>
          </cell>
          <cell r="C3662">
            <v>2832.5</v>
          </cell>
        </row>
        <row r="3663">
          <cell r="A3663" t="str">
            <v>922-4351</v>
          </cell>
          <cell r="B3663" t="str">
            <v>SUB ASSY DOOR BATTERY,DG</v>
          </cell>
          <cell r="C3663">
            <v>669.5</v>
          </cell>
        </row>
        <row r="3664">
          <cell r="A3664" t="str">
            <v>922-4352</v>
          </cell>
          <cell r="B3664" t="str">
            <v>SPEAKERS,EXTERNAL,DSKTOP</v>
          </cell>
          <cell r="C3664">
            <v>3428</v>
          </cell>
        </row>
        <row r="3665">
          <cell r="A3665" t="str">
            <v>922-4357</v>
          </cell>
          <cell r="B3665" t="str">
            <v>HEATSINK COVER W/FAN,MPU</v>
          </cell>
          <cell r="C3665">
            <v>1390.5</v>
          </cell>
        </row>
        <row r="3666">
          <cell r="A3666" t="str">
            <v>922-4360</v>
          </cell>
          <cell r="B3666" t="str">
            <v>DEPOT:KEYBOARD ASY,PBG4</v>
          </cell>
          <cell r="C3666">
            <v>3296</v>
          </cell>
        </row>
        <row r="3667">
          <cell r="A3667" t="str">
            <v>922-4361</v>
          </cell>
          <cell r="B3667" t="str">
            <v>BATTERY, BACKUP</v>
          </cell>
          <cell r="C3667">
            <v>1854</v>
          </cell>
        </row>
        <row r="3668">
          <cell r="A3668" t="str">
            <v>922-4362</v>
          </cell>
          <cell r="B3668" t="str">
            <v>PCBA, PMU, ORIGIN</v>
          </cell>
          <cell r="C3668">
            <v>3244.5</v>
          </cell>
        </row>
        <row r="3669">
          <cell r="A3669" t="str">
            <v>922-4364</v>
          </cell>
          <cell r="B3669" t="str">
            <v>SVC,THERMAL PAD,MLB,IMAC,5PK</v>
          </cell>
          <cell r="C3669">
            <v>1081.5</v>
          </cell>
        </row>
        <row r="3670">
          <cell r="A3670" t="str">
            <v>922-4367</v>
          </cell>
          <cell r="B3670" t="str">
            <v>BOTTOM HOUSING ASSY</v>
          </cell>
          <cell r="C3670">
            <v>2781</v>
          </cell>
        </row>
        <row r="3671">
          <cell r="A3671" t="str">
            <v>922-4368</v>
          </cell>
          <cell r="B3671" t="str">
            <v>HOUSING,REAR/TOP,BST #2</v>
          </cell>
          <cell r="C3671">
            <v>1957</v>
          </cell>
        </row>
        <row r="3672">
          <cell r="A3672" t="str">
            <v>922-4369</v>
          </cell>
          <cell r="B3672" t="str">
            <v>BZL,OUTER,BST #2</v>
          </cell>
          <cell r="C3672">
            <v>2060</v>
          </cell>
        </row>
        <row r="3673">
          <cell r="A3673" t="str">
            <v>922-4371</v>
          </cell>
          <cell r="B3673" t="str">
            <v>BZL.OUTER,BST #1</v>
          </cell>
          <cell r="C3673">
            <v>1184.5</v>
          </cell>
        </row>
        <row r="3674">
          <cell r="A3674" t="str">
            <v>922-4372</v>
          </cell>
          <cell r="B3674" t="str">
            <v>HOUSING,BOTTOM ASSY W/FT,BST</v>
          </cell>
          <cell r="C3674">
            <v>2523.5</v>
          </cell>
        </row>
        <row r="3675">
          <cell r="A3675" t="str">
            <v>922-4378</v>
          </cell>
          <cell r="B3675" t="str">
            <v>CABLE,HDD,FLEX(G4)</v>
          </cell>
          <cell r="C3675">
            <v>1545</v>
          </cell>
        </row>
        <row r="3676">
          <cell r="A3676" t="str">
            <v>922-4379</v>
          </cell>
          <cell r="B3676" t="str">
            <v>CABLE,DVD,FLEX</v>
          </cell>
          <cell r="C3676">
            <v>824</v>
          </cell>
        </row>
        <row r="3677">
          <cell r="A3677" t="str">
            <v>922-4380</v>
          </cell>
          <cell r="B3677" t="str">
            <v>CABLE, PMU, FLEX</v>
          </cell>
          <cell r="C3677">
            <v>2832.5</v>
          </cell>
        </row>
        <row r="3678">
          <cell r="A3678" t="str">
            <v>922-4382</v>
          </cell>
          <cell r="B3678" t="str">
            <v>DEPOT:CASE,BOTTOM,PGG4</v>
          </cell>
          <cell r="C3678">
            <v>5047</v>
          </cell>
        </row>
        <row r="3679">
          <cell r="A3679" t="str">
            <v>922-4501</v>
          </cell>
          <cell r="B3679" t="str">
            <v>screw,t8,m2.5x0.45x7(5/pkg)</v>
          </cell>
          <cell r="C3679">
            <v>257.5</v>
          </cell>
        </row>
        <row r="3680">
          <cell r="A3680" t="str">
            <v>922-4502</v>
          </cell>
          <cell r="B3680" t="str">
            <v>SCR,HDD/DVD,PBG4 (PK/5)</v>
          </cell>
          <cell r="C3680">
            <v>360.5</v>
          </cell>
        </row>
        <row r="3681">
          <cell r="A3681" t="str">
            <v>922-4503</v>
          </cell>
          <cell r="B3681" t="str">
            <v>FOOT, RUBBER(PACK OF 5)</v>
          </cell>
          <cell r="C3681">
            <v>412</v>
          </cell>
        </row>
        <row r="3682">
          <cell r="A3682" t="str">
            <v>922-4505</v>
          </cell>
          <cell r="B3682" t="str">
            <v>PWR ADAPTER,WIRELESS,VER.2</v>
          </cell>
          <cell r="C3682">
            <v>1184.5</v>
          </cell>
        </row>
        <row r="3683">
          <cell r="A3683" t="str">
            <v>922-4513</v>
          </cell>
          <cell r="B3683" t="str">
            <v>DEPOT:CBL ASSY,ATA HD/DVD</v>
          </cell>
          <cell r="C3683">
            <v>1390.5</v>
          </cell>
        </row>
        <row r="3684">
          <cell r="A3684" t="str">
            <v>922-4518</v>
          </cell>
          <cell r="B3684" t="str">
            <v>CARD,CONVERTER,VOLT.DOWN</v>
          </cell>
          <cell r="C3684">
            <v>2884</v>
          </cell>
        </row>
        <row r="3685">
          <cell r="A3685" t="str">
            <v>922-4520</v>
          </cell>
          <cell r="B3685" t="str">
            <v>DEP:ADPTR,RT.ANGL,VGA MALE/FM</v>
          </cell>
          <cell r="C3685">
            <v>309</v>
          </cell>
        </row>
        <row r="3686">
          <cell r="A3686" t="str">
            <v>922-4525</v>
          </cell>
          <cell r="B3686" t="str">
            <v>PCBA,CD-RW/DVD ADAPTER BD</v>
          </cell>
          <cell r="C3686">
            <v>1390.5</v>
          </cell>
        </row>
        <row r="3687">
          <cell r="A3687" t="str">
            <v>922-4527</v>
          </cell>
          <cell r="B3687" t="str">
            <v>POWER ADAPTER,24V</v>
          </cell>
          <cell r="C3687">
            <v>4288</v>
          </cell>
        </row>
        <row r="3688">
          <cell r="A3688" t="str">
            <v>922-4528</v>
          </cell>
          <cell r="B3688" t="str">
            <v>DEPOT: KEYBOARD-P29</v>
          </cell>
          <cell r="C3688">
            <v>2832.5</v>
          </cell>
        </row>
        <row r="3689">
          <cell r="A3689" t="str">
            <v>922-4529</v>
          </cell>
          <cell r="B3689" t="str">
            <v>DEPOT: POWER CABLE, P29-US</v>
          </cell>
          <cell r="C3689">
            <v>412</v>
          </cell>
        </row>
        <row r="3690">
          <cell r="A3690" t="str">
            <v>922-4542</v>
          </cell>
          <cell r="B3690" t="str">
            <v>SVC,BTRY,LITH,3.6-3.9,W/O LEA</v>
          </cell>
          <cell r="C3690">
            <v>309</v>
          </cell>
        </row>
        <row r="3691">
          <cell r="A3691" t="str">
            <v>922-4543</v>
          </cell>
          <cell r="B3691" t="str">
            <v>HSG/CHASSIS ASSY,W/O PWR SPLY</v>
          </cell>
          <cell r="C3691">
            <v>14729</v>
          </cell>
        </row>
        <row r="3692">
          <cell r="A3692" t="str">
            <v>922-4547</v>
          </cell>
          <cell r="B3692" t="str">
            <v>ARC:POWER CABLE,P29-UK</v>
          </cell>
          <cell r="C3692">
            <v>412</v>
          </cell>
        </row>
        <row r="3693">
          <cell r="A3693" t="str">
            <v>922-4552</v>
          </cell>
          <cell r="B3693" t="str">
            <v>ARC:PWR ADAPTER,P29-CHINA/ARG</v>
          </cell>
          <cell r="C3693">
            <v>3553.5</v>
          </cell>
        </row>
        <row r="3694">
          <cell r="A3694" t="str">
            <v>922-4553</v>
          </cell>
          <cell r="B3694" t="str">
            <v>ARC:POWER ADAPTER,P29-KOREA</v>
          </cell>
          <cell r="C3694">
            <v>3553.5</v>
          </cell>
        </row>
        <row r="3695">
          <cell r="A3695" t="str">
            <v>922-4554</v>
          </cell>
          <cell r="B3695" t="str">
            <v>ARC:CABLE,ADAPTER,RGB</v>
          </cell>
          <cell r="C3695">
            <v>972</v>
          </cell>
        </row>
        <row r="3696">
          <cell r="A3696" t="str">
            <v>922-4559</v>
          </cell>
          <cell r="B3696" t="str">
            <v>CBL,AUD/VID,75 OHM</v>
          </cell>
          <cell r="C3696">
            <v>1029</v>
          </cell>
        </row>
        <row r="3697">
          <cell r="A3697" t="str">
            <v>922-4560</v>
          </cell>
          <cell r="B3697" t="str">
            <v>SPEAKER ASSY</v>
          </cell>
          <cell r="C3697">
            <v>618</v>
          </cell>
        </row>
        <row r="3698">
          <cell r="A3698" t="str">
            <v>922-4561</v>
          </cell>
          <cell r="B3698" t="str">
            <v>CABLE ASSY,FRONT PANEL BD</v>
          </cell>
          <cell r="C3698">
            <v>360.5</v>
          </cell>
        </row>
        <row r="3699">
          <cell r="A3699" t="str">
            <v>922-4562</v>
          </cell>
          <cell r="B3699" t="str">
            <v>BD,FRONT PANEL</v>
          </cell>
          <cell r="C3699">
            <v>1081.5</v>
          </cell>
        </row>
        <row r="3700">
          <cell r="A3700" t="str">
            <v>922-4563</v>
          </cell>
          <cell r="B3700" t="str">
            <v>SUPPRT ASSY,REAR</v>
          </cell>
          <cell r="C3700">
            <v>618</v>
          </cell>
        </row>
        <row r="3701">
          <cell r="A3701" t="str">
            <v>922-4564</v>
          </cell>
          <cell r="B3701" t="str">
            <v>SUPPORT ASSY,FRONT</v>
          </cell>
          <cell r="C3701">
            <v>618</v>
          </cell>
        </row>
        <row r="3702">
          <cell r="A3702" t="str">
            <v>922-4565</v>
          </cell>
          <cell r="B3702" t="str">
            <v>BRKT ASSY,SUPPORT,MEDIA CARR</v>
          </cell>
          <cell r="C3702">
            <v>721</v>
          </cell>
        </row>
        <row r="3703">
          <cell r="A3703" t="str">
            <v>922-4566</v>
          </cell>
          <cell r="B3703" t="str">
            <v>PANEL ASSY,FRONT</v>
          </cell>
          <cell r="C3703">
            <v>875.5</v>
          </cell>
        </row>
        <row r="3704">
          <cell r="A3704" t="str">
            <v>922-4567</v>
          </cell>
          <cell r="B3704" t="str">
            <v>PANEL ASSY,SIDE</v>
          </cell>
          <cell r="C3704">
            <v>1133</v>
          </cell>
        </row>
        <row r="3705">
          <cell r="A3705" t="str">
            <v>922-4568</v>
          </cell>
          <cell r="B3705" t="str">
            <v>PANEL ASSY,ACCESS</v>
          </cell>
          <cell r="C3705">
            <v>1236</v>
          </cell>
        </row>
        <row r="3706">
          <cell r="A3706" t="str">
            <v>922-4569</v>
          </cell>
          <cell r="B3706" t="str">
            <v>PANEL ASSY,TOP</v>
          </cell>
          <cell r="C3706">
            <v>721</v>
          </cell>
        </row>
        <row r="3707">
          <cell r="A3707" t="str">
            <v>922-4570</v>
          </cell>
          <cell r="B3707" t="str">
            <v>PANEL ASSY,REAR,FIXED</v>
          </cell>
          <cell r="C3707">
            <v>360.5</v>
          </cell>
        </row>
        <row r="3708">
          <cell r="A3708" t="str">
            <v>922-4571</v>
          </cell>
          <cell r="B3708" t="str">
            <v>ACCESS,I/O ASSY,REAR</v>
          </cell>
          <cell r="C3708">
            <v>309</v>
          </cell>
        </row>
        <row r="3709">
          <cell r="A3709" t="str">
            <v>922-4572</v>
          </cell>
          <cell r="B3709" t="str">
            <v>BRACKET,FAN</v>
          </cell>
          <cell r="C3709">
            <v>309</v>
          </cell>
        </row>
        <row r="3710">
          <cell r="A3710" t="str">
            <v>922-4573</v>
          </cell>
          <cell r="B3710" t="str">
            <v>HANDLE,TOP</v>
          </cell>
          <cell r="C3710">
            <v>875.5</v>
          </cell>
        </row>
        <row r="3711">
          <cell r="A3711" t="str">
            <v>922-4574</v>
          </cell>
          <cell r="B3711" t="str">
            <v>BEZEL,OPTICAL</v>
          </cell>
          <cell r="C3711">
            <v>824</v>
          </cell>
        </row>
        <row r="3712">
          <cell r="A3712" t="str">
            <v>922-4575</v>
          </cell>
          <cell r="B3712" t="str">
            <v>PANEL,REAR,LOWER</v>
          </cell>
          <cell r="C3712">
            <v>618</v>
          </cell>
        </row>
        <row r="3713">
          <cell r="A3713" t="str">
            <v>922-4576</v>
          </cell>
          <cell r="B3713" t="str">
            <v>PANEL,FRONT,LOWER</v>
          </cell>
          <cell r="C3713">
            <v>618</v>
          </cell>
        </row>
        <row r="3714">
          <cell r="A3714" t="str">
            <v>922-4577</v>
          </cell>
          <cell r="B3714" t="str">
            <v>BRACKET,PWR SUPPLY</v>
          </cell>
          <cell r="C3714">
            <v>309</v>
          </cell>
        </row>
        <row r="3715">
          <cell r="A3715" t="str">
            <v>922-4580</v>
          </cell>
          <cell r="B3715" t="str">
            <v>FAN/BAFFLE ADAPTER ASSY,MPU</v>
          </cell>
          <cell r="C3715">
            <v>721</v>
          </cell>
        </row>
        <row r="3716">
          <cell r="A3716" t="str">
            <v>922-4581</v>
          </cell>
          <cell r="B3716" t="str">
            <v>BEZEL ASSY,BLANK</v>
          </cell>
          <cell r="C3716">
            <v>360.5</v>
          </cell>
        </row>
        <row r="3717">
          <cell r="A3717" t="str">
            <v>922-4582</v>
          </cell>
          <cell r="B3717" t="str">
            <v>BEZEL ASSY,ZIP</v>
          </cell>
          <cell r="C3717">
            <v>515</v>
          </cell>
        </row>
        <row r="3718">
          <cell r="A3718" t="str">
            <v>922-4583</v>
          </cell>
          <cell r="B3718" t="str">
            <v>DOOR, CD ASSY (MKE</v>
          </cell>
          <cell r="C3718">
            <v>927</v>
          </cell>
        </row>
        <row r="3719">
          <cell r="A3719" t="str">
            <v>922-4584</v>
          </cell>
          <cell r="B3719" t="str">
            <v>DOOR, DVD ASSY (MKE</v>
          </cell>
          <cell r="C3719">
            <v>927</v>
          </cell>
        </row>
        <row r="3720">
          <cell r="A3720" t="str">
            <v>922-4585</v>
          </cell>
          <cell r="B3720" t="str">
            <v>DOOR,CD-RW ASSY</v>
          </cell>
          <cell r="C3720">
            <v>978.5</v>
          </cell>
        </row>
        <row r="3721">
          <cell r="A3721" t="str">
            <v>922-4586</v>
          </cell>
          <cell r="B3721" t="str">
            <v>DOOR,CD-RW/DVD-ROM ASSSY</v>
          </cell>
          <cell r="C3721">
            <v>978.5</v>
          </cell>
        </row>
        <row r="3722">
          <cell r="A3722" t="str">
            <v>922-4587</v>
          </cell>
          <cell r="B3722" t="str">
            <v>DOOR, RAM</v>
          </cell>
          <cell r="C3722">
            <v>515</v>
          </cell>
        </row>
        <row r="3723">
          <cell r="A3723" t="str">
            <v>922-4589</v>
          </cell>
          <cell r="B3723" t="str">
            <v>PCBA, SLEEP LED</v>
          </cell>
          <cell r="C3723">
            <v>978.5</v>
          </cell>
        </row>
        <row r="3724">
          <cell r="A3724" t="str">
            <v>922-4590</v>
          </cell>
          <cell r="B3724" t="str">
            <v>CABLE,R11</v>
          </cell>
          <cell r="C3724">
            <v>669.5</v>
          </cell>
        </row>
        <row r="3725">
          <cell r="A3725" t="str">
            <v>922-4591</v>
          </cell>
          <cell r="B3725" t="str">
            <v>PCBA, POWER SWITCH</v>
          </cell>
          <cell r="C3725">
            <v>515</v>
          </cell>
        </row>
        <row r="3726">
          <cell r="A3726" t="str">
            <v>922-4592</v>
          </cell>
          <cell r="B3726" t="str">
            <v>PCBA,DC-IN</v>
          </cell>
          <cell r="C3726">
            <v>978.5</v>
          </cell>
        </row>
        <row r="3727">
          <cell r="A3727" t="str">
            <v>922-4593</v>
          </cell>
          <cell r="B3727" t="str">
            <v>PAD,THERMAL INTERFACE</v>
          </cell>
          <cell r="C3727">
            <v>824</v>
          </cell>
        </row>
        <row r="3728">
          <cell r="A3728" t="str">
            <v>922-4594</v>
          </cell>
          <cell r="B3728" t="str">
            <v>CARD CAGE,PCMCIA</v>
          </cell>
          <cell r="C3728">
            <v>2317.5</v>
          </cell>
        </row>
        <row r="3729">
          <cell r="A3729" t="str">
            <v>922-4595</v>
          </cell>
          <cell r="B3729" t="str">
            <v>TOP CASE ASSY,PBG4</v>
          </cell>
          <cell r="C3729">
            <v>11845</v>
          </cell>
        </row>
        <row r="3730">
          <cell r="A3730" t="str">
            <v>922-4596</v>
          </cell>
          <cell r="B3730" t="str">
            <v>HEATSINK ASSY,500MHZ</v>
          </cell>
          <cell r="C3730">
            <v>2678</v>
          </cell>
        </row>
        <row r="3731">
          <cell r="A3731" t="str">
            <v>922-4597</v>
          </cell>
          <cell r="B3731" t="str">
            <v>PCBA, RESET</v>
          </cell>
          <cell r="C3731">
            <v>515</v>
          </cell>
        </row>
        <row r="3732">
          <cell r="A3732" t="str">
            <v>922-4598</v>
          </cell>
          <cell r="B3732" t="str">
            <v>RIB CHASSIS ASSY</v>
          </cell>
          <cell r="C3732">
            <v>3244.5</v>
          </cell>
        </row>
        <row r="3733">
          <cell r="A3733" t="str">
            <v>922-4599</v>
          </cell>
          <cell r="B3733" t="str">
            <v>HEATSINK ASSY,400MHZ</v>
          </cell>
          <cell r="C3733">
            <v>2678</v>
          </cell>
        </row>
        <row r="3734">
          <cell r="A3734" t="str">
            <v>922-4600</v>
          </cell>
          <cell r="B3734" t="str">
            <v>ASSY,BATTERY EJECT SWITCH</v>
          </cell>
          <cell r="C3734">
            <v>772.5</v>
          </cell>
        </row>
        <row r="3735">
          <cell r="A3735" t="str">
            <v>922-4601</v>
          </cell>
          <cell r="B3735" t="str">
            <v>INVERTER BOARD</v>
          </cell>
          <cell r="C3735">
            <v>2832.5</v>
          </cell>
        </row>
        <row r="3736">
          <cell r="A3736" t="str">
            <v>922-4602</v>
          </cell>
          <cell r="B3736" t="str">
            <v>FAN ASSY</v>
          </cell>
          <cell r="C3736">
            <v>1339</v>
          </cell>
        </row>
        <row r="3737">
          <cell r="A3737" t="str">
            <v>922-4603</v>
          </cell>
          <cell r="B3737" t="str">
            <v>HEATSINK ASSY</v>
          </cell>
          <cell r="C3737">
            <v>2163</v>
          </cell>
        </row>
        <row r="3738">
          <cell r="A3738" t="str">
            <v>922-4604</v>
          </cell>
          <cell r="B3738" t="str">
            <v>COVER,CLUTCH(2/pack)</v>
          </cell>
          <cell r="C3738">
            <v>875.5</v>
          </cell>
        </row>
        <row r="3739">
          <cell r="A3739" t="str">
            <v>922-4605</v>
          </cell>
          <cell r="B3739" t="str">
            <v>SUB ASSY,BOTTOM CASE</v>
          </cell>
          <cell r="C3739">
            <v>2575</v>
          </cell>
        </row>
        <row r="3740">
          <cell r="A3740" t="str">
            <v>922-4606</v>
          </cell>
          <cell r="B3740" t="str">
            <v>SUBASSY,TOP CASE</v>
          </cell>
          <cell r="C3740">
            <v>4635</v>
          </cell>
        </row>
        <row r="3741">
          <cell r="A3741" t="str">
            <v>922-4607</v>
          </cell>
          <cell r="B3741" t="str">
            <v>SHIM,BTTRY CONN</v>
          </cell>
          <cell r="C3741">
            <v>51.5</v>
          </cell>
        </row>
        <row r="3742">
          <cell r="A3742" t="str">
            <v>922-4608</v>
          </cell>
          <cell r="B3742" t="str">
            <v>MYLAR,DVD,PBG4 (PK/5</v>
          </cell>
          <cell r="C3742">
            <v>721</v>
          </cell>
        </row>
        <row r="3743">
          <cell r="A3743" t="str">
            <v>922-4609</v>
          </cell>
          <cell r="B3743" t="str">
            <v>BEZEL,OUTTER,SNOW,REV 2</v>
          </cell>
          <cell r="C3743">
            <v>721</v>
          </cell>
        </row>
        <row r="3744">
          <cell r="A3744" t="str">
            <v>922-4610</v>
          </cell>
          <cell r="B3744" t="str">
            <v>SCRW,M5X12MM,FL/THD,ALLEN,10P</v>
          </cell>
          <cell r="C3744">
            <v>360.5</v>
          </cell>
        </row>
        <row r="3745">
          <cell r="A3745" t="str">
            <v>922-4611</v>
          </cell>
          <cell r="B3745" t="str">
            <v>SCRW,M5X18MM,FLT/HD,ALLEN,10P</v>
          </cell>
          <cell r="C3745">
            <v>360.5</v>
          </cell>
        </row>
        <row r="3746">
          <cell r="A3746" t="str">
            <v>922-4612</v>
          </cell>
          <cell r="B3746" t="str">
            <v>SCRW,M3.5X8MM,PHILIPS,5PK</v>
          </cell>
          <cell r="C3746">
            <v>309</v>
          </cell>
        </row>
        <row r="3747">
          <cell r="A3747" t="str">
            <v>922-4613</v>
          </cell>
          <cell r="B3747" t="str">
            <v>CABLE,HDD/OPTICAL DRIVE</v>
          </cell>
          <cell r="C3747">
            <v>1390.5</v>
          </cell>
        </row>
        <row r="3748">
          <cell r="A3748" t="str">
            <v>922-4615</v>
          </cell>
          <cell r="B3748" t="str">
            <v>PLUG,AC DKHD,C7/WALL,RT ANG-U</v>
          </cell>
          <cell r="C3748">
            <v>875.5</v>
          </cell>
        </row>
        <row r="3749">
          <cell r="A3749" t="str">
            <v>922-4617</v>
          </cell>
          <cell r="B3749" t="str">
            <v>CBL,F/W AV,ICE,6 TO 6 PIN,2M</v>
          </cell>
          <cell r="C3749">
            <v>978.5</v>
          </cell>
        </row>
        <row r="3750">
          <cell r="A3750" t="str">
            <v>922-4618</v>
          </cell>
          <cell r="B3750" t="str">
            <v>HEADPHONE F/A</v>
          </cell>
          <cell r="C3750">
            <v>875.5</v>
          </cell>
        </row>
        <row r="3751">
          <cell r="A3751" t="str">
            <v>922-4620</v>
          </cell>
          <cell r="B3751" t="str">
            <v>POWER ADAPTER,45W (WHITE</v>
          </cell>
          <cell r="C3751">
            <v>4288</v>
          </cell>
        </row>
        <row r="3752">
          <cell r="A3752" t="str">
            <v>922-4621</v>
          </cell>
          <cell r="B3752" t="str">
            <v>AC ADAPTER PLUG,US/JAPAN</v>
          </cell>
          <cell r="C3752">
            <v>618</v>
          </cell>
        </row>
        <row r="3753">
          <cell r="A3753" t="str">
            <v>922-4622</v>
          </cell>
          <cell r="B3753" t="str">
            <v>KEYBOARD ASSY,PB-US</v>
          </cell>
          <cell r="C3753">
            <v>2317.5</v>
          </cell>
        </row>
        <row r="3754">
          <cell r="A3754" t="str">
            <v>922-4623</v>
          </cell>
          <cell r="B3754" t="str">
            <v>POWER CABLE,US/CANADA</v>
          </cell>
          <cell r="C3754">
            <v>618</v>
          </cell>
        </row>
        <row r="3755">
          <cell r="A3755" t="str">
            <v>922-4624</v>
          </cell>
          <cell r="B3755" t="str">
            <v>EMI CLIP</v>
          </cell>
          <cell r="C3755">
            <v>257.5</v>
          </cell>
        </row>
        <row r="3756">
          <cell r="A3756" t="str">
            <v>922-4625</v>
          </cell>
          <cell r="B3756" t="str">
            <v>SCREW,BOTTOM CASE,PBG4 (PK/5</v>
          </cell>
          <cell r="C3756">
            <v>257.5</v>
          </cell>
        </row>
        <row r="3757">
          <cell r="A3757" t="str">
            <v>922-4626</v>
          </cell>
          <cell r="B3757" t="str">
            <v>PAD,THERMAL,PK/6</v>
          </cell>
          <cell r="C3757">
            <v>257.5</v>
          </cell>
        </row>
        <row r="3758">
          <cell r="A3758" t="str">
            <v>922-4627</v>
          </cell>
          <cell r="B3758" t="str">
            <v>CARD CAGE,PC-PBG4</v>
          </cell>
          <cell r="C3758">
            <v>2317.5</v>
          </cell>
        </row>
        <row r="3759">
          <cell r="A3759" t="str">
            <v>922-4628</v>
          </cell>
          <cell r="B3759" t="str">
            <v>TOP CASE ASSY,PBG4</v>
          </cell>
          <cell r="C3759">
            <v>7622</v>
          </cell>
        </row>
        <row r="3760">
          <cell r="A3760" t="str">
            <v>922-4629</v>
          </cell>
          <cell r="B3760" t="str">
            <v>BOTTOM CASE ASSY,PBG4</v>
          </cell>
          <cell r="C3760">
            <v>3605</v>
          </cell>
        </row>
        <row r="3761">
          <cell r="A3761" t="str">
            <v>922-4630</v>
          </cell>
          <cell r="B3761" t="str">
            <v>INVERTER BOARD,PBG4</v>
          </cell>
          <cell r="C3761">
            <v>2008.5</v>
          </cell>
        </row>
        <row r="3762">
          <cell r="A3762" t="str">
            <v>922-4631</v>
          </cell>
          <cell r="B3762" t="str">
            <v>BATTERY ASSY,BACKUP</v>
          </cell>
          <cell r="C3762">
            <v>1854</v>
          </cell>
        </row>
        <row r="3763">
          <cell r="A3763" t="str">
            <v>922-4632</v>
          </cell>
          <cell r="B3763" t="str">
            <v>RIB CHASSIS ASSY</v>
          </cell>
          <cell r="C3763">
            <v>2832.5</v>
          </cell>
        </row>
        <row r="3764">
          <cell r="A3764" t="str">
            <v>922-4633</v>
          </cell>
          <cell r="B3764" t="str">
            <v>HEATSINK/SPKRWIRE HARNESS ASSY</v>
          </cell>
          <cell r="C3764">
            <v>1957</v>
          </cell>
        </row>
        <row r="3765">
          <cell r="A3765" t="str">
            <v>922-4634</v>
          </cell>
          <cell r="B3765" t="str">
            <v>ASSY,BATTERY EJECT SWITCH</v>
          </cell>
          <cell r="C3765">
            <v>772.5</v>
          </cell>
        </row>
        <row r="3766">
          <cell r="A3766" t="str">
            <v>922-4635</v>
          </cell>
          <cell r="B3766" t="str">
            <v>COVER,CLUTCH(2/Pack)</v>
          </cell>
          <cell r="C3766">
            <v>875.5</v>
          </cell>
        </row>
        <row r="3767">
          <cell r="A3767" t="str">
            <v>922-4637</v>
          </cell>
          <cell r="B3767" t="str">
            <v>SUB ASSY, BOTTOM  CASE</v>
          </cell>
          <cell r="C3767">
            <v>2575</v>
          </cell>
        </row>
        <row r="3768">
          <cell r="A3768" t="str">
            <v>922-4638</v>
          </cell>
          <cell r="B3768" t="str">
            <v>SUB ASSY,TOP CASE</v>
          </cell>
          <cell r="C3768">
            <v>4635</v>
          </cell>
        </row>
        <row r="3769">
          <cell r="A3769" t="str">
            <v>922-4639</v>
          </cell>
          <cell r="B3769" t="str">
            <v>DOOR, CD-RW ASSY</v>
          </cell>
          <cell r="C3769">
            <v>978.5</v>
          </cell>
        </row>
        <row r="3770">
          <cell r="A3770" t="str">
            <v>922-4640</v>
          </cell>
          <cell r="B3770" t="str">
            <v>DOOR, CD-RW/DVD-ROM ASSY</v>
          </cell>
          <cell r="C3770">
            <v>978.5</v>
          </cell>
        </row>
        <row r="3771">
          <cell r="A3771" t="str">
            <v>922-4641</v>
          </cell>
          <cell r="B3771" t="str">
            <v>KEYBOARD ASSY,IBOOK-US</v>
          </cell>
          <cell r="C3771">
            <v>2060</v>
          </cell>
        </row>
        <row r="3772">
          <cell r="A3772" t="str">
            <v>922-4642</v>
          </cell>
          <cell r="B3772" t="str">
            <v>KEYBOARD (white)</v>
          </cell>
          <cell r="C3772">
            <v>2871</v>
          </cell>
        </row>
        <row r="3773">
          <cell r="A3773" t="str">
            <v>922-4646</v>
          </cell>
          <cell r="B3773" t="str">
            <v>POWER CABLE, UK</v>
          </cell>
          <cell r="C3773">
            <v>618</v>
          </cell>
        </row>
        <row r="3774">
          <cell r="A3774" t="str">
            <v>922-4649</v>
          </cell>
          <cell r="B3774" t="str">
            <v>POWER CABLE, KOREA</v>
          </cell>
          <cell r="C3774">
            <v>618</v>
          </cell>
        </row>
        <row r="3775">
          <cell r="A3775" t="str">
            <v>922-4650</v>
          </cell>
          <cell r="B3775" t="str">
            <v>POWER CABLE, CHINA</v>
          </cell>
          <cell r="C3775">
            <v>618</v>
          </cell>
        </row>
        <row r="3776">
          <cell r="A3776" t="str">
            <v>922-4651</v>
          </cell>
          <cell r="B3776" t="str">
            <v>PWR ADAPTER,45W,(WHITE)-CHINA</v>
          </cell>
          <cell r="C3776">
            <v>4068.5</v>
          </cell>
        </row>
        <row r="3777">
          <cell r="A3777" t="str">
            <v>922-4652</v>
          </cell>
          <cell r="B3777" t="str">
            <v>PWR ADAPTER,45W,(WHITE)-KOREA</v>
          </cell>
          <cell r="C3777">
            <v>4068.5</v>
          </cell>
        </row>
        <row r="3778">
          <cell r="A3778" t="str">
            <v>922-4653</v>
          </cell>
          <cell r="B3778" t="str">
            <v>PWR ADAPTER 45W,(WHITE)-TAIWA</v>
          </cell>
          <cell r="C3778">
            <v>4068.5</v>
          </cell>
        </row>
        <row r="3779">
          <cell r="A3779" t="str">
            <v>922-4655</v>
          </cell>
          <cell r="B3779" t="str">
            <v>AC ADAPTER PLUG-UK/HK/SA</v>
          </cell>
          <cell r="C3779">
            <v>618</v>
          </cell>
        </row>
        <row r="3780">
          <cell r="A3780" t="str">
            <v>922-4657</v>
          </cell>
          <cell r="B3780" t="str">
            <v>AC ADPATER PLUG-CHINA</v>
          </cell>
          <cell r="C3780">
            <v>618</v>
          </cell>
        </row>
        <row r="3781">
          <cell r="A3781" t="str">
            <v>922-4658</v>
          </cell>
          <cell r="B3781" t="str">
            <v>AC ADAPTER PLUG-KOREA</v>
          </cell>
          <cell r="C3781">
            <v>618</v>
          </cell>
        </row>
        <row r="3782">
          <cell r="A3782" t="str">
            <v>922-4672</v>
          </cell>
          <cell r="B3782" t="str">
            <v>CABLE, FLEX,CD-RW</v>
          </cell>
          <cell r="C3782">
            <v>412</v>
          </cell>
        </row>
        <row r="3783">
          <cell r="A3783" t="str">
            <v>922-4673</v>
          </cell>
          <cell r="B3783" t="str">
            <v>BRACE ASSY,THERMAL</v>
          </cell>
          <cell r="C3783">
            <v>1287.5</v>
          </cell>
        </row>
        <row r="3784">
          <cell r="A3784" t="str">
            <v>922-4676</v>
          </cell>
          <cell r="B3784" t="str">
            <v>SHELL,TOP</v>
          </cell>
          <cell r="C3784">
            <v>5922.5</v>
          </cell>
        </row>
        <row r="3785">
          <cell r="A3785" t="str">
            <v>922-4677</v>
          </cell>
          <cell r="B3785" t="str">
            <v>FAN ASSY</v>
          </cell>
          <cell r="C3785">
            <v>2472</v>
          </cell>
        </row>
        <row r="3786">
          <cell r="A3786" t="str">
            <v>922-4678</v>
          </cell>
          <cell r="B3786" t="str">
            <v>SPEAKER ASSY,INTERNAL</v>
          </cell>
          <cell r="C3786">
            <v>5922.5</v>
          </cell>
        </row>
        <row r="3787">
          <cell r="A3787" t="str">
            <v>922-4679</v>
          </cell>
          <cell r="B3787" t="str">
            <v>SHELL,BOTTOM W/LOCK</v>
          </cell>
          <cell r="C3787">
            <v>2214.5</v>
          </cell>
        </row>
        <row r="3788">
          <cell r="A3788" t="str">
            <v>922-4680</v>
          </cell>
          <cell r="B3788" t="str">
            <v>DOOR ASSY,USER ACCESS</v>
          </cell>
          <cell r="C3788">
            <v>566.5</v>
          </cell>
        </row>
        <row r="3789">
          <cell r="A3789" t="str">
            <v>922-4681</v>
          </cell>
          <cell r="B3789" t="str">
            <v>COVER ASSY,DISPAY,BACK,W/LOGO</v>
          </cell>
          <cell r="C3789">
            <v>824</v>
          </cell>
        </row>
        <row r="3790">
          <cell r="A3790" t="str">
            <v>922-4682</v>
          </cell>
          <cell r="B3790" t="str">
            <v>SPEAKER,EXTERNAL,P/A</v>
          </cell>
          <cell r="C3790">
            <v>3862.5</v>
          </cell>
        </row>
        <row r="3791">
          <cell r="A3791" t="str">
            <v>922-4688</v>
          </cell>
          <cell r="B3791" t="str">
            <v>PWR SPLY ASSY,AC-12V  DC</v>
          </cell>
          <cell r="C3791">
            <v>3141.5</v>
          </cell>
        </row>
        <row r="3792">
          <cell r="A3792" t="str">
            <v>922-4689</v>
          </cell>
          <cell r="B3792" t="str">
            <v>TOP BASE,METAL,FRDY/CAGE</v>
          </cell>
          <cell r="C3792">
            <v>2472</v>
          </cell>
        </row>
        <row r="3793">
          <cell r="A3793" t="str">
            <v>922-4690</v>
          </cell>
          <cell r="B3793" t="str">
            <v>INSULATOR,REAR,TOP,BASE</v>
          </cell>
          <cell r="C3793">
            <v>412</v>
          </cell>
        </row>
        <row r="3794">
          <cell r="A3794" t="str">
            <v>922-4691</v>
          </cell>
          <cell r="B3794" t="str">
            <v>INSULATOR,FRONT,TOP,BASE</v>
          </cell>
          <cell r="C3794">
            <v>412</v>
          </cell>
        </row>
        <row r="3795">
          <cell r="A3795" t="str">
            <v>922-4692</v>
          </cell>
          <cell r="B3795" t="str">
            <v>SHIELD,EMC,DVD,UPPER,W/GSKTS</v>
          </cell>
          <cell r="C3795">
            <v>463.5</v>
          </cell>
        </row>
        <row r="3796">
          <cell r="A3796" t="str">
            <v>922-4693</v>
          </cell>
          <cell r="B3796" t="str">
            <v>CARRIER SUB-ASSY,DRIVE</v>
          </cell>
          <cell r="C3796">
            <v>772.5</v>
          </cell>
        </row>
        <row r="3797">
          <cell r="A3797" t="str">
            <v>922-4694</v>
          </cell>
          <cell r="B3797" t="str">
            <v>CABLE,HD/DVD</v>
          </cell>
          <cell r="C3797">
            <v>669.5</v>
          </cell>
        </row>
        <row r="3798">
          <cell r="A3798" t="str">
            <v>922-4695</v>
          </cell>
          <cell r="B3798" t="str">
            <v>DOOR ASSY,OPTICAL DRIVE</v>
          </cell>
          <cell r="C3798">
            <v>566.5</v>
          </cell>
        </row>
        <row r="3799">
          <cell r="A3799" t="str">
            <v>922-4696</v>
          </cell>
          <cell r="B3799" t="str">
            <v>FILTER ASSY,AC LINE,W/GSKTS</v>
          </cell>
          <cell r="C3799">
            <v>669.5</v>
          </cell>
        </row>
        <row r="3800">
          <cell r="A3800" t="str">
            <v>922-4697</v>
          </cell>
          <cell r="B3800" t="str">
            <v>COVER,MLB ACCESS OPENING</v>
          </cell>
          <cell r="C3800">
            <v>412</v>
          </cell>
        </row>
        <row r="3801">
          <cell r="A3801" t="str">
            <v>922-4698</v>
          </cell>
          <cell r="B3801" t="str">
            <v>CBL ASSY,EXTENSION,WIRELESS</v>
          </cell>
          <cell r="C3801">
            <v>463.5</v>
          </cell>
        </row>
        <row r="3802">
          <cell r="A3802" t="str">
            <v>922-4699</v>
          </cell>
          <cell r="B3802" t="str">
            <v>I/O POCKET,LEFT,USB</v>
          </cell>
          <cell r="C3802">
            <v>566.5</v>
          </cell>
        </row>
        <row r="3803">
          <cell r="A3803" t="str">
            <v>922-4700</v>
          </cell>
          <cell r="B3803" t="str">
            <v>I/O POCKET,RIGHT,FIREWIRE</v>
          </cell>
          <cell r="C3803">
            <v>566.5</v>
          </cell>
        </row>
        <row r="3804">
          <cell r="A3804" t="str">
            <v>922-4701</v>
          </cell>
          <cell r="B3804" t="str">
            <v>BD,FILTER MODEM,RJ11,DSL</v>
          </cell>
          <cell r="C3804">
            <v>772.5</v>
          </cell>
        </row>
        <row r="3805">
          <cell r="A3805" t="str">
            <v>922-4702</v>
          </cell>
          <cell r="B3805" t="str">
            <v>LED ASSY,IND/LIGHT,WHT,5 PK</v>
          </cell>
          <cell r="C3805">
            <v>566.5</v>
          </cell>
        </row>
        <row r="3806">
          <cell r="A3806" t="str">
            <v>922-4703</v>
          </cell>
          <cell r="B3806" t="str">
            <v>CABLE ASSY,MICROPHON</v>
          </cell>
          <cell r="C3806">
            <v>566.5</v>
          </cell>
        </row>
        <row r="3807">
          <cell r="A3807" t="str">
            <v>922-4704</v>
          </cell>
          <cell r="B3807" t="str">
            <v>SHLD/BRKT/ANTENNA ASSY,DSPLY</v>
          </cell>
          <cell r="C3807">
            <v>927</v>
          </cell>
        </row>
        <row r="3808">
          <cell r="A3808" t="str">
            <v>922-4705</v>
          </cell>
          <cell r="B3808" t="str">
            <v>CABLE ASSY,SPEAKER</v>
          </cell>
          <cell r="C3808">
            <v>463.5</v>
          </cell>
        </row>
        <row r="3809">
          <cell r="A3809" t="str">
            <v>922-4706</v>
          </cell>
          <cell r="B3809" t="str">
            <v>SCREW,M2.5X6MML,TAP,PAN,5PK</v>
          </cell>
          <cell r="C3809">
            <v>412</v>
          </cell>
        </row>
        <row r="3810">
          <cell r="A3810" t="str">
            <v>922-4707</v>
          </cell>
          <cell r="B3810" t="str">
            <v>SCR,M3.5X0.6,8MML,T10,WF/H,5P</v>
          </cell>
          <cell r="C3810">
            <v>412</v>
          </cell>
        </row>
        <row r="3811">
          <cell r="A3811" t="str">
            <v>922-4708</v>
          </cell>
          <cell r="B3811" t="str">
            <v>SCRW,M5.0X2.2,8MML,T25,PH,5PK</v>
          </cell>
          <cell r="C3811">
            <v>412</v>
          </cell>
        </row>
        <row r="3812">
          <cell r="A3812" t="str">
            <v>922-4709</v>
          </cell>
          <cell r="B3812" t="str">
            <v>SCR,M3.5X0.6X16MM,T10,WF/H,5P</v>
          </cell>
          <cell r="C3812">
            <v>412</v>
          </cell>
        </row>
        <row r="3813">
          <cell r="A3813" t="str">
            <v>922-4710</v>
          </cell>
          <cell r="B3813" t="str">
            <v>SCR,M3.5X0.5X11.6,T15,WFR,5PK</v>
          </cell>
          <cell r="C3813">
            <v>412</v>
          </cell>
        </row>
        <row r="3814">
          <cell r="A3814" t="str">
            <v>922-4711</v>
          </cell>
          <cell r="B3814" t="str">
            <v>SCR,M3.5X.6X20MM,T15,SEMS,5PK</v>
          </cell>
          <cell r="C3814">
            <v>412</v>
          </cell>
        </row>
        <row r="3815">
          <cell r="A3815" t="str">
            <v>922-4712</v>
          </cell>
          <cell r="B3815" t="str">
            <v>SCR,M3.0X0.5,12MM,T10,SEMS,5P</v>
          </cell>
          <cell r="C3815">
            <v>412</v>
          </cell>
        </row>
        <row r="3816">
          <cell r="A3816" t="str">
            <v>922-4713</v>
          </cell>
          <cell r="B3816" t="str">
            <v>SCR,M3.5X0.6X30MM,T15,PAN,5PK</v>
          </cell>
          <cell r="C3816">
            <v>412</v>
          </cell>
        </row>
        <row r="3817">
          <cell r="A3817" t="str">
            <v>922-4714</v>
          </cell>
          <cell r="B3817" t="str">
            <v>SCR,M4.0X.7X20MM,T15,SEMS,5PK</v>
          </cell>
          <cell r="C3817">
            <v>412</v>
          </cell>
        </row>
        <row r="3818">
          <cell r="A3818" t="str">
            <v>922-4715</v>
          </cell>
          <cell r="B3818" t="str">
            <v>SCR,M3.5X.6X8M,T15,SEMS,5PK</v>
          </cell>
          <cell r="C3818">
            <v>412</v>
          </cell>
        </row>
        <row r="3819">
          <cell r="A3819" t="str">
            <v>922-4716</v>
          </cell>
          <cell r="B3819" t="str">
            <v>SCRW,M3X8,PLASTITE48,TORX,5PK</v>
          </cell>
          <cell r="C3819">
            <v>412</v>
          </cell>
        </row>
        <row r="3820">
          <cell r="A3820" t="str">
            <v>922-4717</v>
          </cell>
          <cell r="B3820" t="str">
            <v>INVERTER ASSY</v>
          </cell>
          <cell r="C3820">
            <v>463.5</v>
          </cell>
        </row>
        <row r="3821">
          <cell r="A3821" t="str">
            <v>922-4718</v>
          </cell>
          <cell r="B3821" t="str">
            <v>MOUSE ASSY (white)</v>
          </cell>
          <cell r="C3821">
            <v>2701</v>
          </cell>
        </row>
        <row r="3822">
          <cell r="A3822" t="str">
            <v>922-4719</v>
          </cell>
          <cell r="B3822" t="str">
            <v>MOUSE ASSY,DESKTOP (black)</v>
          </cell>
          <cell r="C3822">
            <v>2701</v>
          </cell>
        </row>
        <row r="3823">
          <cell r="A3823" t="str">
            <v>922-4721</v>
          </cell>
          <cell r="B3823" t="str">
            <v>TAPE,COPPER,14X25CM,5PK</v>
          </cell>
          <cell r="C3823">
            <v>463.5</v>
          </cell>
        </row>
        <row r="3824">
          <cell r="A3824" t="str">
            <v>922-4722</v>
          </cell>
          <cell r="B3824" t="str">
            <v>TAPE,COPPER,DVD SHIELD</v>
          </cell>
          <cell r="C3824">
            <v>463.5</v>
          </cell>
        </row>
        <row r="3825">
          <cell r="A3825" t="str">
            <v>922-4723</v>
          </cell>
          <cell r="B3825" t="str">
            <v>SCRW,2.5X.45X5,T10,WFRTORX,5P</v>
          </cell>
          <cell r="C3825">
            <v>412</v>
          </cell>
        </row>
        <row r="3826">
          <cell r="A3826" t="str">
            <v>922-4724</v>
          </cell>
          <cell r="B3826" t="str">
            <v>NUT,2.4X.45X2.0,MET,HEX,5PK</v>
          </cell>
          <cell r="C3826">
            <v>412</v>
          </cell>
        </row>
        <row r="3827">
          <cell r="A3827" t="str">
            <v>922-4725</v>
          </cell>
          <cell r="B3827" t="str">
            <v>PWR CORD,NM PRL,C5-US/CAN</v>
          </cell>
          <cell r="C3827">
            <v>669.5</v>
          </cell>
        </row>
        <row r="3828">
          <cell r="A3828" t="str">
            <v>922-4741</v>
          </cell>
          <cell r="B3828" t="str">
            <v>SWITCH,PROXIMITY,G4 CUBE</v>
          </cell>
          <cell r="C3828">
            <v>1184.5</v>
          </cell>
        </row>
        <row r="3829">
          <cell r="A3829" t="str">
            <v>922-4746</v>
          </cell>
          <cell r="B3829" t="str">
            <v>KEYBOARD ASSY,IBOOK</v>
          </cell>
          <cell r="C3829">
            <v>2060</v>
          </cell>
        </row>
        <row r="3830">
          <cell r="A3830" t="str">
            <v>922-4747</v>
          </cell>
          <cell r="B3830" t="str">
            <v>SUB ASSY, BOTTOM CASE</v>
          </cell>
          <cell r="C3830">
            <v>2575</v>
          </cell>
        </row>
        <row r="3831">
          <cell r="A3831" t="str">
            <v>922-4748</v>
          </cell>
          <cell r="B3831" t="str">
            <v>SUB ASSY, TOP CASE</v>
          </cell>
          <cell r="C3831">
            <v>4635</v>
          </cell>
        </row>
        <row r="3832">
          <cell r="A3832" t="str">
            <v>922-4749</v>
          </cell>
          <cell r="B3832" t="str">
            <v>PCBA, SLEEP LED</v>
          </cell>
          <cell r="C3832">
            <v>978.5</v>
          </cell>
        </row>
        <row r="3833">
          <cell r="A3833" t="str">
            <v>922-4750</v>
          </cell>
          <cell r="B3833" t="str">
            <v>CABLE,RJ11</v>
          </cell>
          <cell r="C3833">
            <v>669.5</v>
          </cell>
        </row>
        <row r="3834">
          <cell r="A3834" t="str">
            <v>922-4751</v>
          </cell>
          <cell r="B3834" t="str">
            <v>PCBA, POWER SWITCH</v>
          </cell>
          <cell r="C3834">
            <v>515</v>
          </cell>
        </row>
        <row r="3835">
          <cell r="A3835" t="str">
            <v>922-4752</v>
          </cell>
          <cell r="B3835" t="str">
            <v>FAN, ASSY</v>
          </cell>
          <cell r="C3835">
            <v>1339</v>
          </cell>
        </row>
        <row r="3836">
          <cell r="A3836" t="str">
            <v>922-4754</v>
          </cell>
          <cell r="B3836" t="str">
            <v>DOOR, DVD/CDRW</v>
          </cell>
          <cell r="C3836">
            <v>927</v>
          </cell>
        </row>
        <row r="3837">
          <cell r="A3837" t="str">
            <v>922-4755</v>
          </cell>
          <cell r="B3837" t="str">
            <v>CABLE,HDD/OPTICAL DRIVE</v>
          </cell>
          <cell r="C3837">
            <v>1390.5</v>
          </cell>
        </row>
        <row r="3838">
          <cell r="A3838" t="str">
            <v>922-4756</v>
          </cell>
          <cell r="B3838" t="str">
            <v>PCBA,RESET</v>
          </cell>
          <cell r="C3838">
            <v>515</v>
          </cell>
        </row>
        <row r="3839">
          <cell r="A3839" t="str">
            <v>922-4757</v>
          </cell>
          <cell r="B3839" t="str">
            <v>SVC,COMPOUND,THERMAL,5PK</v>
          </cell>
          <cell r="C3839">
            <v>824</v>
          </cell>
        </row>
        <row r="3840">
          <cell r="A3840" t="str">
            <v>922-4758</v>
          </cell>
          <cell r="B3840" t="str">
            <v>SPRING,TORS,LEFT,OPT.DOOR,5PK</v>
          </cell>
          <cell r="C3840">
            <v>412</v>
          </cell>
        </row>
        <row r="3841">
          <cell r="A3841" t="str">
            <v>922-4760</v>
          </cell>
          <cell r="B3841" t="str">
            <v>BATTERY,LITHIUM,3.6V,W/CMPD</v>
          </cell>
          <cell r="C3841">
            <v>463.5</v>
          </cell>
        </row>
        <row r="3842">
          <cell r="A3842" t="str">
            <v>922-4761</v>
          </cell>
          <cell r="B3842" t="str">
            <v>ASSY,ANTENNA</v>
          </cell>
          <cell r="C3842">
            <v>1081.5</v>
          </cell>
        </row>
        <row r="3843">
          <cell r="A3843" t="str">
            <v>922-4762</v>
          </cell>
          <cell r="B3843" t="str">
            <v>GASKET,FAN</v>
          </cell>
          <cell r="C3843">
            <v>412</v>
          </cell>
        </row>
        <row r="3844">
          <cell r="A3844" t="str">
            <v>922-4764</v>
          </cell>
          <cell r="B3844" t="str">
            <v>PCBA,SOUNDJACK BD,IBOOK</v>
          </cell>
          <cell r="C3844">
            <v>515</v>
          </cell>
        </row>
        <row r="3845">
          <cell r="A3845" t="str">
            <v>922-4765</v>
          </cell>
          <cell r="B3845" t="str">
            <v>PCBA,CHARGER BD,IBOOK</v>
          </cell>
          <cell r="C3845">
            <v>1545</v>
          </cell>
        </row>
        <row r="3846">
          <cell r="A3846" t="str">
            <v>922-4766</v>
          </cell>
          <cell r="B3846" t="str">
            <v>PCBA,TRKPD BTN SW,IBOOK</v>
          </cell>
          <cell r="C3846">
            <v>257.5</v>
          </cell>
        </row>
        <row r="3847">
          <cell r="A3847" t="str">
            <v>922-4767</v>
          </cell>
          <cell r="B3847" t="str">
            <v>PCBA,SLEEP LED,IBOOK</v>
          </cell>
          <cell r="C3847">
            <v>463.5</v>
          </cell>
        </row>
        <row r="3848">
          <cell r="A3848" t="str">
            <v>922-4769</v>
          </cell>
          <cell r="B3848" t="str">
            <v>CBL,LVDS SAMSUNG,IBOOK</v>
          </cell>
          <cell r="C3848">
            <v>772.5</v>
          </cell>
        </row>
        <row r="3849">
          <cell r="A3849" t="str">
            <v>922-4770</v>
          </cell>
          <cell r="B3849" t="str">
            <v>CBL,INVERTER,IBOOK</v>
          </cell>
          <cell r="C3849">
            <v>772.5</v>
          </cell>
        </row>
        <row r="3850">
          <cell r="A3850" t="str">
            <v>922-4771</v>
          </cell>
          <cell r="B3850" t="str">
            <v>CBL,SPEAKER,IBOOK</v>
          </cell>
          <cell r="C3850">
            <v>257.5</v>
          </cell>
        </row>
        <row r="3851">
          <cell r="A3851" t="str">
            <v>922-4772</v>
          </cell>
          <cell r="B3851" t="str">
            <v>PCBA ANTENNA COAXIAL CABLE</v>
          </cell>
          <cell r="C3851">
            <v>772.5</v>
          </cell>
        </row>
        <row r="3852">
          <cell r="A3852" t="str">
            <v>922-4814</v>
          </cell>
          <cell r="B3852" t="str">
            <v>BATT,LITH ION,IBOOK</v>
          </cell>
          <cell r="C3852">
            <v>5768</v>
          </cell>
        </row>
        <row r="3853">
          <cell r="A3853" t="str">
            <v>922-4815</v>
          </cell>
          <cell r="B3853" t="str">
            <v>CBL,MODEM,RND,RJ11-NMP,6FT</v>
          </cell>
          <cell r="C3853">
            <v>206</v>
          </cell>
        </row>
        <row r="3854">
          <cell r="A3854" t="str">
            <v>922-4815</v>
          </cell>
          <cell r="B3854" t="str">
            <v>CBL,MODEM,RND,RJ11-NMP,6FT</v>
          </cell>
          <cell r="C3854">
            <v>206</v>
          </cell>
        </row>
        <row r="3855">
          <cell r="A3855" t="str">
            <v>922-4816</v>
          </cell>
          <cell r="B3855" t="str">
            <v>ASSY,TOP HSG CPU,BB,IBOOK</v>
          </cell>
          <cell r="C3855">
            <v>2060</v>
          </cell>
        </row>
        <row r="3856">
          <cell r="A3856" t="str">
            <v>922-4817</v>
          </cell>
          <cell r="B3856" t="str">
            <v>ASSY,TOP HSG CUP,TG,IBOOK</v>
          </cell>
          <cell r="C3856">
            <v>2060</v>
          </cell>
        </row>
        <row r="3857">
          <cell r="A3857" t="str">
            <v>922-4819</v>
          </cell>
          <cell r="B3857" t="str">
            <v>BD,A/V,IBOOK</v>
          </cell>
          <cell r="C3857">
            <v>463.5</v>
          </cell>
        </row>
        <row r="3858">
          <cell r="A3858" t="str">
            <v>922-4825</v>
          </cell>
          <cell r="B3858" t="str">
            <v>BUTTON TRACKPAD,IBOOK,GR,PKG</v>
          </cell>
          <cell r="C3858">
            <v>257.5</v>
          </cell>
        </row>
        <row r="3859">
          <cell r="A3859" t="str">
            <v>922-4826</v>
          </cell>
          <cell r="B3859" t="str">
            <v>BUTTON TRACKPAD,IBOOK,IN,PKG</v>
          </cell>
          <cell r="C3859">
            <v>257.5</v>
          </cell>
        </row>
        <row r="3860">
          <cell r="A3860" t="str">
            <v>922-4827</v>
          </cell>
          <cell r="B3860" t="str">
            <v>BUTTON TRACKPAD,IBOOK,KL,PKG</v>
          </cell>
          <cell r="C3860">
            <v>257.5</v>
          </cell>
        </row>
        <row r="3861">
          <cell r="A3861" t="str">
            <v>922-4832</v>
          </cell>
          <cell r="B3861" t="str">
            <v>SUB ASSY TOP HOUSING DG</v>
          </cell>
          <cell r="C3861">
            <v>2060</v>
          </cell>
        </row>
        <row r="3862">
          <cell r="A3862" t="str">
            <v>922-4833</v>
          </cell>
          <cell r="B3862" t="str">
            <v>SUB ASSY TOP HOUSING PACBB</v>
          </cell>
          <cell r="C3862">
            <v>2060</v>
          </cell>
        </row>
        <row r="3863">
          <cell r="A3863" t="str">
            <v>922-4834</v>
          </cell>
          <cell r="B3863" t="str">
            <v>SUB ASSY TOP HOUSING KL</v>
          </cell>
          <cell r="C3863">
            <v>2060</v>
          </cell>
        </row>
        <row r="3864">
          <cell r="A3864" t="str">
            <v>922-4835</v>
          </cell>
          <cell r="B3864" t="str">
            <v>ASSY,TOP HSG CPU,IBOOK,FROST</v>
          </cell>
          <cell r="C3864">
            <v>2060</v>
          </cell>
        </row>
        <row r="3865">
          <cell r="A3865" t="str">
            <v>922-4836</v>
          </cell>
          <cell r="B3865" t="str">
            <v>SUB ASSY BEZEL DISPLAY DAWN GR</v>
          </cell>
          <cell r="C3865">
            <v>1339</v>
          </cell>
        </row>
        <row r="3866">
          <cell r="A3866" t="str">
            <v>922-4837</v>
          </cell>
          <cell r="B3866" t="str">
            <v>SUB ASSY BEZEL DISPLAY PACBB</v>
          </cell>
          <cell r="C3866">
            <v>1339</v>
          </cell>
        </row>
        <row r="3867">
          <cell r="A3867" t="str">
            <v>922-4838</v>
          </cell>
          <cell r="B3867" t="str">
            <v>SUB ASSY BEZEL DISPLAY BLUE GL</v>
          </cell>
          <cell r="C3867">
            <v>1339</v>
          </cell>
        </row>
        <row r="3868">
          <cell r="A3868" t="str">
            <v>922-4842</v>
          </cell>
          <cell r="B3868" t="str">
            <v>BUMPER,BRACE,IBOOK,PKG/10</v>
          </cell>
          <cell r="C3868">
            <v>360.5</v>
          </cell>
        </row>
        <row r="3869">
          <cell r="A3869" t="str">
            <v>922-4843</v>
          </cell>
          <cell r="B3869" t="str">
            <v>HSG,DSPLY REAR,IBOOK</v>
          </cell>
          <cell r="C3869">
            <v>360.5</v>
          </cell>
        </row>
        <row r="3870">
          <cell r="A3870" t="str">
            <v>922-4845</v>
          </cell>
          <cell r="B3870" t="str">
            <v>SUB ASSY BOTTOM CASE DAWN GRAY</v>
          </cell>
          <cell r="C3870">
            <v>4120</v>
          </cell>
        </row>
        <row r="3871">
          <cell r="A3871" t="str">
            <v>922-4846</v>
          </cell>
          <cell r="B3871" t="str">
            <v>SUB ASSY BOTTOM CASE PACBB</v>
          </cell>
          <cell r="C3871">
            <v>4120</v>
          </cell>
        </row>
        <row r="3872">
          <cell r="A3872" t="str">
            <v>922-4847</v>
          </cell>
          <cell r="B3872" t="str">
            <v>SUB ASSY BOTTOM CASE DAWN GRAY</v>
          </cell>
          <cell r="C3872">
            <v>4120</v>
          </cell>
        </row>
        <row r="3873">
          <cell r="A3873" t="str">
            <v>922-4851</v>
          </cell>
          <cell r="B3873" t="str">
            <v>HSG BOT CPU,W/FIR IBOOK,DG</v>
          </cell>
          <cell r="C3873">
            <v>4120</v>
          </cell>
        </row>
        <row r="3874">
          <cell r="A3874" t="str">
            <v>922-4852</v>
          </cell>
          <cell r="B3874" t="str">
            <v>HSG BOT CPU,W/FIR IBOOK,IN</v>
          </cell>
          <cell r="C3874">
            <v>4120</v>
          </cell>
        </row>
        <row r="3875">
          <cell r="A3875" t="str">
            <v>922-4853</v>
          </cell>
          <cell r="B3875" t="str">
            <v>HSG BOT CPU,W/FIR IBOOK,KL</v>
          </cell>
          <cell r="C3875">
            <v>4120</v>
          </cell>
        </row>
        <row r="3876">
          <cell r="A3876" t="str">
            <v>922-4863</v>
          </cell>
          <cell r="B3876" t="str">
            <v>ASSY HANDLE,IBOOK,IN</v>
          </cell>
          <cell r="C3876">
            <v>824</v>
          </cell>
        </row>
        <row r="3877">
          <cell r="A3877" t="str">
            <v>922-4865</v>
          </cell>
          <cell r="B3877" t="str">
            <v>ASSY HANDLE,IBOOK,KL</v>
          </cell>
          <cell r="C3877">
            <v>824</v>
          </cell>
        </row>
        <row r="3878">
          <cell r="A3878" t="str">
            <v>922-4872</v>
          </cell>
          <cell r="B3878" t="str">
            <v>BRACE EMI/THERMAL ST,IBOOK</v>
          </cell>
          <cell r="C3878">
            <v>721</v>
          </cell>
        </row>
        <row r="3879">
          <cell r="A3879" t="str">
            <v>922-4875</v>
          </cell>
          <cell r="B3879" t="str">
            <v>SUBASSY BEZEL DVD-ROM,IBOOK,D</v>
          </cell>
          <cell r="C3879">
            <v>515</v>
          </cell>
        </row>
        <row r="3880">
          <cell r="A3880" t="str">
            <v>922-4876</v>
          </cell>
          <cell r="B3880" t="str">
            <v>SUBASSY BEZEL CD-ROM,IBOOK,IN</v>
          </cell>
          <cell r="C3880">
            <v>515</v>
          </cell>
        </row>
        <row r="3881">
          <cell r="A3881" t="str">
            <v>922-4879</v>
          </cell>
          <cell r="B3881" t="str">
            <v>PCBA RJ11 SPRING11,IBOOK</v>
          </cell>
          <cell r="C3881">
            <v>515</v>
          </cell>
        </row>
        <row r="3882">
          <cell r="A3882" t="str">
            <v>922-4895</v>
          </cell>
          <cell r="B3882" t="str">
            <v>BRACE EMI/THERMAL CPU,IBOOK</v>
          </cell>
          <cell r="C3882">
            <v>721</v>
          </cell>
        </row>
        <row r="3883">
          <cell r="A3883" t="str">
            <v>922-4902</v>
          </cell>
          <cell r="B3883" t="str">
            <v>ASSY,TOP HSG CPU,GR,IBOOK</v>
          </cell>
          <cell r="C3883">
            <v>2060</v>
          </cell>
        </row>
        <row r="3884">
          <cell r="A3884" t="str">
            <v>922-4903</v>
          </cell>
          <cell r="B3884" t="str">
            <v>ASSY,TOP HSG CPU/GR,IBOOK</v>
          </cell>
          <cell r="C3884">
            <v>2060</v>
          </cell>
        </row>
        <row r="3885">
          <cell r="A3885" t="str">
            <v>922-4904</v>
          </cell>
          <cell r="B3885" t="str">
            <v>SUBASSY,BZL DSPL,TG,IBOOK</v>
          </cell>
          <cell r="C3885">
            <v>1339</v>
          </cell>
        </row>
        <row r="3886">
          <cell r="A3886" t="str">
            <v>922-4905</v>
          </cell>
          <cell r="B3886" t="str">
            <v>SUB-ASSY BEZEL DISPLAY BLUE GL</v>
          </cell>
          <cell r="C3886">
            <v>1339</v>
          </cell>
        </row>
        <row r="3887">
          <cell r="A3887" t="str">
            <v>922-4906</v>
          </cell>
          <cell r="B3887" t="str">
            <v>SUBASSY,BZL DSPL,GR,IBOOK</v>
          </cell>
          <cell r="C3887">
            <v>1339</v>
          </cell>
        </row>
        <row r="3888">
          <cell r="A3888" t="str">
            <v>922-4911</v>
          </cell>
          <cell r="B3888" t="str">
            <v>BUMPER,BRACE,IBOOK,PKG/10</v>
          </cell>
          <cell r="C3888">
            <v>360.5</v>
          </cell>
        </row>
        <row r="3889">
          <cell r="A3889" t="str">
            <v>922-4914</v>
          </cell>
          <cell r="B3889" t="str">
            <v>SUB ASSY BOTTOM CASE,TG</v>
          </cell>
          <cell r="C3889">
            <v>4120</v>
          </cell>
        </row>
        <row r="3890">
          <cell r="A3890" t="str">
            <v>922-4915</v>
          </cell>
          <cell r="B3890" t="str">
            <v>SUB ASSY BOTTOM CASE BLUE GLUE</v>
          </cell>
          <cell r="C3890">
            <v>4120</v>
          </cell>
        </row>
        <row r="3891">
          <cell r="A3891" t="str">
            <v>922-4916</v>
          </cell>
          <cell r="B3891" t="str">
            <v>SUB ASSY BOTTOM CASE DAWN GRAY</v>
          </cell>
          <cell r="C3891">
            <v>4120</v>
          </cell>
        </row>
        <row r="3892">
          <cell r="A3892" t="str">
            <v>922-4920</v>
          </cell>
          <cell r="B3892" t="str">
            <v>SUBASSY,BOT HSG CPU,NO FIRW,T</v>
          </cell>
          <cell r="C3892">
            <v>4120</v>
          </cell>
        </row>
        <row r="3893">
          <cell r="A3893" t="str">
            <v>922-4921</v>
          </cell>
          <cell r="B3893" t="str">
            <v>SUBASSY,BOT HSG CPU,NO FIRW,B</v>
          </cell>
          <cell r="C3893">
            <v>4120</v>
          </cell>
        </row>
        <row r="3894">
          <cell r="A3894" t="str">
            <v>922-4922</v>
          </cell>
          <cell r="B3894" t="str">
            <v>SUBASSY,BOT HSG CPU,NO FIRW,D</v>
          </cell>
          <cell r="C3894">
            <v>4120</v>
          </cell>
        </row>
        <row r="3895">
          <cell r="A3895" t="str">
            <v>922-4935</v>
          </cell>
          <cell r="B3895" t="str">
            <v>SUB ASSY HANDLE, DG</v>
          </cell>
          <cell r="C3895">
            <v>824</v>
          </cell>
        </row>
        <row r="3896">
          <cell r="A3896" t="str">
            <v>922-4936</v>
          </cell>
          <cell r="B3896" t="str">
            <v>SUB ASSY HANDLE,BB</v>
          </cell>
          <cell r="C3896">
            <v>824</v>
          </cell>
        </row>
        <row r="3897">
          <cell r="A3897" t="str">
            <v>922-4937</v>
          </cell>
          <cell r="B3897" t="str">
            <v>SUB ASSY HANDLE,TG</v>
          </cell>
          <cell r="C3897">
            <v>824</v>
          </cell>
        </row>
        <row r="3898">
          <cell r="A3898" t="str">
            <v>922-4950</v>
          </cell>
          <cell r="B3898" t="str">
            <v>SUB ASSY BEZEL CD-ROM,DG</v>
          </cell>
          <cell r="C3898">
            <v>515</v>
          </cell>
        </row>
        <row r="3899">
          <cell r="A3899" t="str">
            <v>922-4951</v>
          </cell>
          <cell r="B3899" t="str">
            <v>SUB ASSY BEZEL CD-ROM,BB</v>
          </cell>
          <cell r="C3899">
            <v>515</v>
          </cell>
        </row>
        <row r="3900">
          <cell r="A3900" t="str">
            <v>922-4952</v>
          </cell>
          <cell r="B3900" t="str">
            <v>SUB ASSY BEZEL CD-ROM,TG</v>
          </cell>
          <cell r="C3900">
            <v>515</v>
          </cell>
        </row>
        <row r="3901">
          <cell r="A3901" t="str">
            <v>922-4982</v>
          </cell>
          <cell r="B3901" t="str">
            <v>PCBA DC-IN R1 U285</v>
          </cell>
          <cell r="C3901">
            <v>978.5</v>
          </cell>
        </row>
        <row r="3902">
          <cell r="A3902" t="str">
            <v>922-4983</v>
          </cell>
          <cell r="B3902" t="str">
            <v>PCBA LAN WIRELESS INTERNAL</v>
          </cell>
          <cell r="C3902">
            <v>5665</v>
          </cell>
        </row>
        <row r="3903">
          <cell r="A3903" t="str">
            <v>922-4984</v>
          </cell>
          <cell r="B3903" t="str">
            <v>PCBA MODEM RJ11 AMBIT</v>
          </cell>
          <cell r="C3903">
            <v>515</v>
          </cell>
        </row>
        <row r="3904">
          <cell r="A3904" t="str">
            <v>922-4987</v>
          </cell>
          <cell r="B3904" t="str">
            <v>INVERTER 12.1 AMBIT U01.026.C.</v>
          </cell>
          <cell r="C3904">
            <v>1133</v>
          </cell>
        </row>
        <row r="3905">
          <cell r="A3905" t="str">
            <v>922-5003</v>
          </cell>
          <cell r="B3905" t="str">
            <v>BRACE CHANGER CONN,IBOOK</v>
          </cell>
          <cell r="C3905">
            <v>566.5</v>
          </cell>
        </row>
        <row r="3906">
          <cell r="A3906" t="str">
            <v>922-5005</v>
          </cell>
          <cell r="B3906" t="str">
            <v>BRACE EMI RAM,IBOOK</v>
          </cell>
          <cell r="C3906">
            <v>412</v>
          </cell>
        </row>
        <row r="3907">
          <cell r="A3907" t="str">
            <v>922-5007</v>
          </cell>
          <cell r="B3907" t="str">
            <v>BRACE HDD,IBOOK</v>
          </cell>
          <cell r="C3907">
            <v>412</v>
          </cell>
        </row>
        <row r="3908">
          <cell r="A3908" t="str">
            <v>922-5012</v>
          </cell>
          <cell r="B3908" t="str">
            <v>PCBA,DC-IN</v>
          </cell>
          <cell r="C3908">
            <v>978.5</v>
          </cell>
        </row>
        <row r="3909">
          <cell r="A3909" t="str">
            <v>922-5013</v>
          </cell>
          <cell r="B3909" t="str">
            <v>SUBASSY,DISPLAY HOUSING</v>
          </cell>
          <cell r="C3909">
            <v>2575</v>
          </cell>
        </row>
        <row r="3910">
          <cell r="A3910" t="str">
            <v>922-5015</v>
          </cell>
          <cell r="B3910" t="str">
            <v>SUBASSY,BRACE,LCD</v>
          </cell>
          <cell r="C3910">
            <v>2060</v>
          </cell>
        </row>
        <row r="3911">
          <cell r="A3911" t="str">
            <v>922-5017</v>
          </cell>
          <cell r="B3911" t="str">
            <v>PCBA,REED SWITCH W/CABLE</v>
          </cell>
          <cell r="C3911">
            <v>515</v>
          </cell>
        </row>
        <row r="3912">
          <cell r="A3912" t="str">
            <v>922-5018</v>
          </cell>
          <cell r="B3912" t="str">
            <v>PCBA,ANTENNA W/COAXIAL CABLE</v>
          </cell>
          <cell r="C3912">
            <v>669.5</v>
          </cell>
        </row>
        <row r="3913">
          <cell r="A3913" t="str">
            <v>922-5019</v>
          </cell>
          <cell r="B3913" t="str">
            <v>INVERTER ASSY</v>
          </cell>
          <cell r="C3913">
            <v>1133</v>
          </cell>
        </row>
        <row r="3914">
          <cell r="A3914" t="str">
            <v>922-5020</v>
          </cell>
          <cell r="B3914" t="str">
            <v>DISPLAY CABLE</v>
          </cell>
          <cell r="C3914">
            <v>669.5</v>
          </cell>
        </row>
        <row r="3915">
          <cell r="A3915" t="str">
            <v>922-5023</v>
          </cell>
          <cell r="B3915" t="str">
            <v>CAPS,CLUTCH LEFT</v>
          </cell>
          <cell r="C3915">
            <v>103</v>
          </cell>
        </row>
        <row r="3916">
          <cell r="A3916" t="str">
            <v>922-5024</v>
          </cell>
          <cell r="B3916" t="str">
            <v>CAPS,CLUTCH RIGHT</v>
          </cell>
          <cell r="C3916">
            <v>103</v>
          </cell>
        </row>
        <row r="3917">
          <cell r="A3917" t="str">
            <v>922-5035</v>
          </cell>
          <cell r="B3917" t="str">
            <v>PWR CORD,VID. ADAPTER,US/CAN</v>
          </cell>
          <cell r="C3917">
            <v>515</v>
          </cell>
        </row>
        <row r="3918">
          <cell r="A3918" t="str">
            <v>922-5036</v>
          </cell>
          <cell r="B3918" t="str">
            <v>PWR CORD,VID. ADAPTER,JPN</v>
          </cell>
          <cell r="C3918">
            <v>515</v>
          </cell>
        </row>
        <row r="3919">
          <cell r="A3919" t="str">
            <v>922-5037</v>
          </cell>
          <cell r="B3919" t="str">
            <v>PWR CORD,VID. ADAPTER,INT</v>
          </cell>
          <cell r="C3919">
            <v>515</v>
          </cell>
        </row>
        <row r="3920">
          <cell r="A3920" t="str">
            <v>922-5038</v>
          </cell>
          <cell r="B3920" t="str">
            <v>PWR CORD,VID. ADAPTER,GBR</v>
          </cell>
          <cell r="C3920">
            <v>515</v>
          </cell>
        </row>
        <row r="3921">
          <cell r="A3921" t="str">
            <v>922-5039</v>
          </cell>
          <cell r="B3921" t="str">
            <v>PWR CORD,VID. ADAPTER,AUS</v>
          </cell>
          <cell r="C3921">
            <v>515</v>
          </cell>
        </row>
        <row r="3922">
          <cell r="A3922" t="str">
            <v>922-5065</v>
          </cell>
          <cell r="B3922" t="str">
            <v>PROBE,TOOL,NYLON,4PK</v>
          </cell>
          <cell r="C3922">
            <v>206</v>
          </cell>
        </row>
        <row r="3923">
          <cell r="A3923" t="str">
            <v>922-5067</v>
          </cell>
          <cell r="B3923" t="str">
            <v>BOARD,DOWN CONVERTER</v>
          </cell>
          <cell r="C3923">
            <v>2987</v>
          </cell>
        </row>
        <row r="3924">
          <cell r="A3924" t="str">
            <v>922-5068</v>
          </cell>
          <cell r="B3924" t="str">
            <v>CBL ASSY,HDA DATA</v>
          </cell>
          <cell r="C3924">
            <v>206</v>
          </cell>
        </row>
        <row r="3925">
          <cell r="A3925" t="str">
            <v>922-5069</v>
          </cell>
          <cell r="B3925" t="str">
            <v>CBL ASSY,HDA POWER</v>
          </cell>
          <cell r="C3925">
            <v>206</v>
          </cell>
        </row>
        <row r="3926">
          <cell r="A3926" t="str">
            <v>922-5071</v>
          </cell>
          <cell r="B3926" t="str">
            <v>CBL ASSY,OPTICAL DATA</v>
          </cell>
          <cell r="C3926">
            <v>206</v>
          </cell>
        </row>
        <row r="3927">
          <cell r="A3927" t="str">
            <v>922-5073</v>
          </cell>
          <cell r="B3927" t="str">
            <v>CBL ASSY,RJ11</v>
          </cell>
          <cell r="C3927">
            <v>257.5</v>
          </cell>
        </row>
        <row r="3928">
          <cell r="A3928" t="str">
            <v>922-5074</v>
          </cell>
          <cell r="B3928" t="str">
            <v>HOUSING ASSY,REAR</v>
          </cell>
          <cell r="C3928">
            <v>3347.5</v>
          </cell>
        </row>
        <row r="3929">
          <cell r="A3929" t="str">
            <v>922-5075</v>
          </cell>
          <cell r="B3929" t="str">
            <v>BUTTON,POWER,W/CABLE</v>
          </cell>
          <cell r="C3929">
            <v>515</v>
          </cell>
        </row>
        <row r="3930">
          <cell r="A3930" t="str">
            <v>922-5076</v>
          </cell>
          <cell r="B3930" t="str">
            <v>DOOR ASSY,ACCESS</v>
          </cell>
          <cell r="C3930">
            <v>1081.5</v>
          </cell>
        </row>
        <row r="3931">
          <cell r="A3931" t="str">
            <v>922-5077</v>
          </cell>
          <cell r="B3931" t="str">
            <v>ASSY,BEZEL,DSPLY</v>
          </cell>
          <cell r="C3931">
            <v>360.5</v>
          </cell>
        </row>
        <row r="3932">
          <cell r="A3932" t="str">
            <v>922-5078</v>
          </cell>
          <cell r="B3932" t="str">
            <v>MICROPHONE ASSY</v>
          </cell>
          <cell r="C3932">
            <v>309</v>
          </cell>
        </row>
        <row r="3933">
          <cell r="A3933" t="str">
            <v>922-5079</v>
          </cell>
          <cell r="B3933" t="str">
            <v>LED,POWER INDICATOR</v>
          </cell>
          <cell r="C3933">
            <v>463.5</v>
          </cell>
        </row>
        <row r="3934">
          <cell r="A3934" t="str">
            <v>922-5080</v>
          </cell>
          <cell r="B3934" t="str">
            <v>DOOR ASSY,OPTICAL</v>
          </cell>
          <cell r="C3934">
            <v>412</v>
          </cell>
        </row>
        <row r="3935">
          <cell r="A3935" t="str">
            <v>922-5081</v>
          </cell>
          <cell r="B3935" t="str">
            <v>SPEAKER ASSY</v>
          </cell>
          <cell r="C3935">
            <v>2575</v>
          </cell>
        </row>
        <row r="3936">
          <cell r="A3936" t="str">
            <v>922-5082</v>
          </cell>
          <cell r="B3936" t="str">
            <v>BD,ANTENNA</v>
          </cell>
          <cell r="C3936">
            <v>1184.5</v>
          </cell>
        </row>
        <row r="3937">
          <cell r="A3937" t="str">
            <v>922-5083</v>
          </cell>
          <cell r="B3937" t="str">
            <v>FAN ASSY,W/AC FILTER</v>
          </cell>
          <cell r="C3937">
            <v>1802.5</v>
          </cell>
        </row>
        <row r="3938">
          <cell r="A3938" t="str">
            <v>922-5084</v>
          </cell>
          <cell r="B3938" t="str">
            <v>FARADAY CAGE ASSY</v>
          </cell>
          <cell r="C3938">
            <v>1493.5</v>
          </cell>
        </row>
        <row r="3939">
          <cell r="A3939" t="str">
            <v>922-5085</v>
          </cell>
          <cell r="B3939" t="str">
            <v>GRILL, SPEAKER,2PK</v>
          </cell>
          <cell r="C3939">
            <v>206</v>
          </cell>
        </row>
        <row r="3940">
          <cell r="A3940" t="str">
            <v>922-5086</v>
          </cell>
          <cell r="B3940" t="str">
            <v>CORD,POWER,IMAC-US/CAN</v>
          </cell>
          <cell r="C3940">
            <v>257.5</v>
          </cell>
        </row>
        <row r="3941">
          <cell r="A3941" t="str">
            <v>922-5087</v>
          </cell>
          <cell r="B3941" t="str">
            <v>CABLE LVDS IBM U280</v>
          </cell>
          <cell r="C3941">
            <v>772.5</v>
          </cell>
        </row>
        <row r="3942">
          <cell r="A3942" t="str">
            <v>922-5123</v>
          </cell>
          <cell r="B3942" t="str">
            <v>DOOR,INNER,AIRPORT</v>
          </cell>
          <cell r="C3942">
            <v>154.5</v>
          </cell>
        </row>
        <row r="3943">
          <cell r="A3943" t="str">
            <v>922-5124</v>
          </cell>
          <cell r="B3943" t="str">
            <v>I/O POCKET ASSY</v>
          </cell>
          <cell r="C3943">
            <v>360.5</v>
          </cell>
        </row>
        <row r="3944">
          <cell r="A3944" t="str">
            <v>922-5125</v>
          </cell>
          <cell r="B3944" t="str">
            <v>CARRIER/BRKT ASSY,OPTICAL</v>
          </cell>
          <cell r="C3944">
            <v>1390.5</v>
          </cell>
        </row>
        <row r="3945">
          <cell r="A3945" t="str">
            <v>922-5126</v>
          </cell>
          <cell r="B3945" t="str">
            <v>GUIDE,AIRPORT/AIRMAC CARD</v>
          </cell>
          <cell r="C3945">
            <v>309</v>
          </cell>
        </row>
        <row r="3946">
          <cell r="A3946" t="str">
            <v>922-5127</v>
          </cell>
          <cell r="B3946" t="str">
            <v>BRACKET,REAR,HD CARRIER</v>
          </cell>
          <cell r="C3946">
            <v>309</v>
          </cell>
        </row>
        <row r="3947">
          <cell r="A3947" t="str">
            <v>922-5128</v>
          </cell>
          <cell r="B3947" t="str">
            <v>FOOT,BTM HOUSING,MOUNTING,PK</v>
          </cell>
          <cell r="C3947">
            <v>154.5</v>
          </cell>
        </row>
        <row r="3948">
          <cell r="A3948" t="str">
            <v>922-5130</v>
          </cell>
          <cell r="B3948" t="str">
            <v>BRACKET,FRONT,HD CARRIER</v>
          </cell>
          <cell r="C3948">
            <v>154.5</v>
          </cell>
        </row>
        <row r="3949">
          <cell r="A3949" t="str">
            <v>922-5131</v>
          </cell>
          <cell r="B3949" t="str">
            <v>SHIELD,EMI,FRONT</v>
          </cell>
          <cell r="C3949">
            <v>412</v>
          </cell>
        </row>
        <row r="3950">
          <cell r="A3950" t="str">
            <v>922-5132</v>
          </cell>
          <cell r="B3950" t="str">
            <v>SCRW,M2.5X.45X3MM,WFR,NKL,5PK</v>
          </cell>
          <cell r="C3950">
            <v>103</v>
          </cell>
        </row>
        <row r="3951">
          <cell r="A3951" t="str">
            <v>922-5133</v>
          </cell>
          <cell r="B3951" t="str">
            <v>SCRW,M3X.5X19MM,PAN,5PK</v>
          </cell>
          <cell r="C3951">
            <v>103</v>
          </cell>
        </row>
        <row r="3952">
          <cell r="A3952" t="str">
            <v>922-5134</v>
          </cell>
          <cell r="B3952" t="str">
            <v>SCRW,M4X0.7X11MM,WFRHD,PK/5</v>
          </cell>
          <cell r="C3952">
            <v>103</v>
          </cell>
        </row>
        <row r="3953">
          <cell r="A3953" t="str">
            <v>922-5135</v>
          </cell>
          <cell r="B3953" t="str">
            <v>SCR,M3X1.049X6MM,PHL,TTB,PK/5</v>
          </cell>
          <cell r="C3953">
            <v>103</v>
          </cell>
        </row>
        <row r="3954">
          <cell r="A3954" t="str">
            <v>922-5136</v>
          </cell>
          <cell r="B3954" t="str">
            <v>SCR,M3X.5X6MM,THRD FMG,PHL,PK</v>
          </cell>
          <cell r="C3954">
            <v>103</v>
          </cell>
        </row>
        <row r="3955">
          <cell r="A3955" t="str">
            <v>922-5137</v>
          </cell>
          <cell r="B3955" t="str">
            <v>SCR,M3X.5X6MM,EX.TTH,WFR,PK/5</v>
          </cell>
          <cell r="C3955">
            <v>103</v>
          </cell>
        </row>
        <row r="3956">
          <cell r="A3956" t="str">
            <v>922-5138</v>
          </cell>
          <cell r="B3956" t="str">
            <v>SCR,M3X1.209X6MM,BRZ,TTP,5PK</v>
          </cell>
          <cell r="C3956">
            <v>103</v>
          </cell>
        </row>
        <row r="3957">
          <cell r="A3957" t="str">
            <v>922-5139</v>
          </cell>
          <cell r="B3957" t="str">
            <v>SCRW,M3X.05X8MM,CUSTM,PK/5</v>
          </cell>
          <cell r="C3957">
            <v>103</v>
          </cell>
        </row>
        <row r="3958">
          <cell r="A3958" t="str">
            <v>922-5140</v>
          </cell>
          <cell r="B3958" t="str">
            <v>BD,RISER CRD,64 BIT,DUAL,PC</v>
          </cell>
          <cell r="C3958">
            <v>1030</v>
          </cell>
        </row>
        <row r="3959">
          <cell r="A3959" t="str">
            <v>922-5141</v>
          </cell>
          <cell r="B3959" t="str">
            <v>BD,FRONT PANEL,SVR</v>
          </cell>
          <cell r="C3959">
            <v>309</v>
          </cell>
        </row>
        <row r="3960">
          <cell r="A3960" t="str">
            <v>922-5144</v>
          </cell>
          <cell r="B3960" t="str">
            <v>BD,BRIDGE,SVR</v>
          </cell>
          <cell r="C3960">
            <v>2987</v>
          </cell>
        </row>
        <row r="3961">
          <cell r="A3961" t="str">
            <v>922-5147</v>
          </cell>
          <cell r="B3961" t="str">
            <v>ASSY,HEATSINK,MPU,DUAL,SVR</v>
          </cell>
          <cell r="C3961">
            <v>1905.5</v>
          </cell>
        </row>
        <row r="3962">
          <cell r="A3962" t="str">
            <v>922-5148</v>
          </cell>
          <cell r="B3962" t="str">
            <v>COVER,TOP ASSY,SVR</v>
          </cell>
          <cell r="C3962">
            <v>309</v>
          </cell>
        </row>
        <row r="3963">
          <cell r="A3963" t="str">
            <v>922-5151</v>
          </cell>
          <cell r="B3963" t="str">
            <v>CBL,FLEX,OPTICAL DRIVE,SVR</v>
          </cell>
          <cell r="C3963">
            <v>1442</v>
          </cell>
        </row>
        <row r="3964">
          <cell r="A3964" t="str">
            <v>922-5152</v>
          </cell>
          <cell r="B3964" t="str">
            <v>CBL ASSY,FIREWIRE,SVR</v>
          </cell>
          <cell r="C3964">
            <v>309</v>
          </cell>
        </row>
        <row r="3965">
          <cell r="A3965" t="str">
            <v>922-5153</v>
          </cell>
          <cell r="B3965" t="str">
            <v>CBL ASSY,FRONT PANEL BOARD,SV</v>
          </cell>
          <cell r="C3965">
            <v>154.5</v>
          </cell>
        </row>
        <row r="3966">
          <cell r="A3966" t="str">
            <v>922-5154</v>
          </cell>
          <cell r="B3966" t="str">
            <v>WRENCH,ALLEN KEY,LOCK,SVR,2PK</v>
          </cell>
          <cell r="C3966">
            <v>412</v>
          </cell>
        </row>
        <row r="3967">
          <cell r="A3967" t="str">
            <v>922-5155</v>
          </cell>
          <cell r="B3967" t="str">
            <v>CORD,POWER,NMP,SVR-US/CAN</v>
          </cell>
          <cell r="C3967">
            <v>206</v>
          </cell>
        </row>
        <row r="3968">
          <cell r="A3968" t="str">
            <v>922-5156</v>
          </cell>
          <cell r="B3968" t="str">
            <v>SUBASSY,BOTTOM CASE,IBOOK</v>
          </cell>
          <cell r="C3968">
            <v>2575</v>
          </cell>
        </row>
        <row r="3969">
          <cell r="A3969" t="str">
            <v>922-5157</v>
          </cell>
          <cell r="B3969" t="str">
            <v>SUBASSY,TOP CASE</v>
          </cell>
          <cell r="C3969">
            <v>4635</v>
          </cell>
        </row>
        <row r="3970">
          <cell r="A3970" t="str">
            <v>922-5158</v>
          </cell>
          <cell r="B3970" t="str">
            <v>FAN ASSY,IBOOK</v>
          </cell>
          <cell r="C3970">
            <v>1442</v>
          </cell>
        </row>
        <row r="3971">
          <cell r="A3971" t="str">
            <v>922-5159</v>
          </cell>
          <cell r="B3971" t="str">
            <v>THERMAL BRACE ASSY</v>
          </cell>
          <cell r="C3971">
            <v>1133</v>
          </cell>
        </row>
        <row r="3972">
          <cell r="A3972" t="str">
            <v>922-5160</v>
          </cell>
          <cell r="B3972" t="str">
            <v>PCBA,DC-IN,IBOOK</v>
          </cell>
          <cell r="C3972">
            <v>309</v>
          </cell>
        </row>
        <row r="3973">
          <cell r="A3973" t="str">
            <v>922-5161</v>
          </cell>
          <cell r="B3973" t="str">
            <v>DOOR,COMBO DRIVE ASSY,TOS(PUH</v>
          </cell>
          <cell r="C3973">
            <v>360.5</v>
          </cell>
        </row>
        <row r="3974">
          <cell r="A3974" t="str">
            <v>922-5162</v>
          </cell>
          <cell r="B3974" t="str">
            <v>DOOR,CD ASSY (LGE)</v>
          </cell>
          <cell r="C3974">
            <v>360.5</v>
          </cell>
        </row>
        <row r="3975">
          <cell r="A3975" t="str">
            <v>922-5163</v>
          </cell>
          <cell r="B3975" t="str">
            <v>CABLE,HDD/OPTICAL DRIVE,IBOOK</v>
          </cell>
          <cell r="C3975">
            <v>1442</v>
          </cell>
        </row>
        <row r="3976">
          <cell r="A3976" t="str">
            <v>922-5164</v>
          </cell>
          <cell r="B3976" t="str">
            <v>POWER ADAPTER,45W ,(WHITE)</v>
          </cell>
          <cell r="C3976">
            <v>4288</v>
          </cell>
        </row>
        <row r="3977">
          <cell r="A3977" t="str">
            <v>922-5165</v>
          </cell>
          <cell r="B3977" t="str">
            <v>KEYBOARD ASSY,IBOOK</v>
          </cell>
          <cell r="C3977">
            <v>2060</v>
          </cell>
        </row>
        <row r="3978">
          <cell r="A3978" t="str">
            <v>922-5166</v>
          </cell>
          <cell r="B3978" t="str">
            <v>BD,RISER CRD,32 BIT,AGP/PCI</v>
          </cell>
          <cell r="C3978">
            <v>1287.5</v>
          </cell>
        </row>
        <row r="3979">
          <cell r="A3979" t="str">
            <v>922-5167</v>
          </cell>
          <cell r="B3979" t="str">
            <v>BD,HDA INTERFACE/BACKPLANE,SV</v>
          </cell>
          <cell r="C3979">
            <v>1957</v>
          </cell>
        </row>
        <row r="3980">
          <cell r="A3980" t="str">
            <v>922-5171</v>
          </cell>
          <cell r="B3980" t="str">
            <v>CARRIER,BLANK,HDA,W/HANDLE</v>
          </cell>
          <cell r="C3980">
            <v>3759.5</v>
          </cell>
        </row>
        <row r="3981">
          <cell r="A3981" t="str">
            <v>922-5172</v>
          </cell>
          <cell r="B3981" t="str">
            <v>ROLLER,NYLON,RAIL</v>
          </cell>
          <cell r="C3981">
            <v>154.5</v>
          </cell>
        </row>
        <row r="3982">
          <cell r="A3982" t="str">
            <v>922-5173</v>
          </cell>
          <cell r="B3982" t="str">
            <v>ENCLOSURE ASSY,TOP/BOTTOM,SVR</v>
          </cell>
          <cell r="C3982">
            <v>14935</v>
          </cell>
        </row>
        <row r="3983">
          <cell r="A3983" t="str">
            <v>922-5186</v>
          </cell>
          <cell r="B3983" t="str">
            <v>KEYBOARD ASSY,IBOOK</v>
          </cell>
          <cell r="C3983">
            <v>2060</v>
          </cell>
        </row>
        <row r="3984">
          <cell r="A3984" t="str">
            <v>922-5187</v>
          </cell>
          <cell r="B3984" t="str">
            <v>SUBASSY,BOTTOM CASE,IBOOK</v>
          </cell>
          <cell r="C3984">
            <v>2575</v>
          </cell>
        </row>
        <row r="3985">
          <cell r="A3985" t="str">
            <v>922-5188</v>
          </cell>
          <cell r="B3985" t="str">
            <v>SUBASSY,TOP CASE,IBOOK</v>
          </cell>
          <cell r="C3985">
            <v>4635</v>
          </cell>
        </row>
        <row r="3986">
          <cell r="A3986" t="str">
            <v>922-5189</v>
          </cell>
          <cell r="B3986" t="str">
            <v>FAN ASSY,IBOOK</v>
          </cell>
          <cell r="C3986">
            <v>1339</v>
          </cell>
        </row>
        <row r="3987">
          <cell r="A3987" t="str">
            <v>922-5191</v>
          </cell>
          <cell r="B3987" t="str">
            <v>LHR SUBASSY,CRT</v>
          </cell>
          <cell r="C3987">
            <v>2317.5</v>
          </cell>
        </row>
        <row r="3988">
          <cell r="A3988" t="str">
            <v>922-5195</v>
          </cell>
          <cell r="B3988" t="str">
            <v>THERMAL HEATSINK ASSY,IBOOK</v>
          </cell>
          <cell r="C3988">
            <v>1442</v>
          </cell>
        </row>
        <row r="3989">
          <cell r="A3989" t="str">
            <v>922-5196</v>
          </cell>
          <cell r="B3989" t="str">
            <v>PCBA,DC-IN,IBOOK</v>
          </cell>
          <cell r="C3989">
            <v>309</v>
          </cell>
        </row>
        <row r="3990">
          <cell r="A3990" t="str">
            <v>922-5198</v>
          </cell>
          <cell r="B3990" t="str">
            <v>CABLE,HDD/OPTICAL DRIVE,IBOOK</v>
          </cell>
          <cell r="C3990">
            <v>1442</v>
          </cell>
        </row>
        <row r="3991">
          <cell r="A3991" t="str">
            <v>922-5199</v>
          </cell>
          <cell r="B3991" t="str">
            <v>KEYBOARD ASSY,PBG4</v>
          </cell>
          <cell r="C3991">
            <v>2317.5</v>
          </cell>
        </row>
        <row r="3992">
          <cell r="A3992" t="str">
            <v>922-5200</v>
          </cell>
          <cell r="B3992" t="str">
            <v>BOTTOM CASE ASSY,PBG4</v>
          </cell>
          <cell r="C3992">
            <v>2575</v>
          </cell>
        </row>
        <row r="3993">
          <cell r="A3993" t="str">
            <v>922-5201</v>
          </cell>
          <cell r="B3993" t="str">
            <v>CABLE,DVI TO VGA</v>
          </cell>
          <cell r="C3993">
            <v>309</v>
          </cell>
        </row>
        <row r="3994">
          <cell r="A3994" t="str">
            <v>922-5203</v>
          </cell>
          <cell r="B3994" t="str">
            <v>TOP CASE ASSY,PBG4</v>
          </cell>
          <cell r="C3994">
            <v>6695</v>
          </cell>
        </row>
        <row r="3995">
          <cell r="A3995" t="str">
            <v>922-5204</v>
          </cell>
          <cell r="B3995" t="str">
            <v>INVERTER BOARD,PBG4</v>
          </cell>
          <cell r="C3995">
            <v>2008.5</v>
          </cell>
        </row>
        <row r="3996">
          <cell r="A3996" t="str">
            <v>922-5205</v>
          </cell>
          <cell r="B3996" t="str">
            <v>BATTERY ASSY,BACKUP,PBG4</v>
          </cell>
          <cell r="C3996">
            <v>1854</v>
          </cell>
        </row>
        <row r="3997">
          <cell r="A3997" t="str">
            <v>922-5206</v>
          </cell>
          <cell r="B3997" t="str">
            <v>RIB CHASSIS ASSY,PBG4</v>
          </cell>
          <cell r="C3997">
            <v>2832.5</v>
          </cell>
        </row>
        <row r="3998">
          <cell r="A3998" t="str">
            <v>922-5207</v>
          </cell>
          <cell r="B3998" t="str">
            <v>HEATSINK/SPKR WIREHARNESS ASSY</v>
          </cell>
          <cell r="C3998">
            <v>2317.5</v>
          </cell>
        </row>
        <row r="3999">
          <cell r="A3999" t="str">
            <v>922-5208</v>
          </cell>
          <cell r="B3999" t="str">
            <v>CABLE,FLEX,COBO DRIVE,PBG4</v>
          </cell>
          <cell r="C3999">
            <v>515</v>
          </cell>
        </row>
        <row r="4000">
          <cell r="A4000" t="str">
            <v>922-5209</v>
          </cell>
          <cell r="B4000" t="str">
            <v>EMI CLIP,PBG4</v>
          </cell>
          <cell r="C4000">
            <v>206</v>
          </cell>
        </row>
        <row r="4001">
          <cell r="A4001" t="str">
            <v>922-5210</v>
          </cell>
          <cell r="B4001" t="str">
            <v>CABLE,INVERTER,PBG4</v>
          </cell>
          <cell r="C4001">
            <v>309</v>
          </cell>
        </row>
        <row r="4002">
          <cell r="A4002" t="str">
            <v>922-5211</v>
          </cell>
          <cell r="B4002" t="str">
            <v>WIRE HARNESS ASSY,PBG4</v>
          </cell>
          <cell r="C4002">
            <v>206</v>
          </cell>
        </row>
        <row r="4003">
          <cell r="A4003" t="str">
            <v>922-5212</v>
          </cell>
          <cell r="B4003" t="str">
            <v>MODEM EMI FILTER BOARD,PBG4</v>
          </cell>
          <cell r="C4003">
            <v>309</v>
          </cell>
        </row>
        <row r="4004">
          <cell r="A4004" t="str">
            <v>922-5213</v>
          </cell>
          <cell r="B4004" t="str">
            <v>DC BOARD,PBG4</v>
          </cell>
          <cell r="C4004">
            <v>257.5</v>
          </cell>
        </row>
        <row r="4005">
          <cell r="A4005" t="str">
            <v>922-5214</v>
          </cell>
          <cell r="B4005" t="str">
            <v>CABLE,MODEM,INTERNAL,PBG4</v>
          </cell>
          <cell r="C4005">
            <v>309</v>
          </cell>
        </row>
        <row r="4006">
          <cell r="A4006" t="str">
            <v>922-5217</v>
          </cell>
          <cell r="B4006" t="str">
            <v>BULB WIRE CABLE HARNESS ASSY</v>
          </cell>
          <cell r="C4006">
            <v>206</v>
          </cell>
        </row>
        <row r="4007">
          <cell r="A4007" t="str">
            <v>922-5218</v>
          </cell>
          <cell r="B4007" t="str">
            <v>BATTERY TRANSFER BD,IBOOK 14</v>
          </cell>
          <cell r="C4007">
            <v>412</v>
          </cell>
        </row>
        <row r="4008">
          <cell r="A4008" t="str">
            <v>922-5219</v>
          </cell>
          <cell r="B4008" t="str">
            <v>SCRW,S.59X4MM,BINDER,PHL,5PK</v>
          </cell>
          <cell r="C4008">
            <v>103</v>
          </cell>
        </row>
        <row r="4009">
          <cell r="A4009" t="str">
            <v>922-5222</v>
          </cell>
          <cell r="B4009" t="str">
            <v>DOOR ASSY,USER ACCESS,220V-US</v>
          </cell>
          <cell r="C4009">
            <v>566.5</v>
          </cell>
        </row>
        <row r="4010">
          <cell r="A4010" t="str">
            <v>922-5223</v>
          </cell>
          <cell r="B4010" t="str">
            <v>SCRW,10X32X3/4,SVR,10PK</v>
          </cell>
          <cell r="C4010">
            <v>103</v>
          </cell>
        </row>
        <row r="4011">
          <cell r="A4011" t="str">
            <v>922-5224</v>
          </cell>
          <cell r="B4011" t="str">
            <v>SCRW,M5X20MM,10PK</v>
          </cell>
          <cell r="C4011">
            <v>103</v>
          </cell>
        </row>
        <row r="4012">
          <cell r="A4012" t="str">
            <v>922-5225</v>
          </cell>
          <cell r="B4012" t="str">
            <v>RETAINER,POWER CORD,SVR</v>
          </cell>
          <cell r="C4012">
            <v>154.5</v>
          </cell>
        </row>
        <row r="4013">
          <cell r="A4013" t="str">
            <v>922-5226</v>
          </cell>
          <cell r="B4013" t="str">
            <v>ARM, CBL ROUTING ASSY</v>
          </cell>
          <cell r="C4013">
            <v>1648</v>
          </cell>
        </row>
        <row r="4014">
          <cell r="A4014" t="str">
            <v>922-5228</v>
          </cell>
          <cell r="B4014" t="str">
            <v>I/O POCKET ASSY,W/O MODEM</v>
          </cell>
          <cell r="C4014">
            <v>1030</v>
          </cell>
        </row>
        <row r="4015">
          <cell r="A4015" t="str">
            <v>922-5229</v>
          </cell>
          <cell r="B4015" t="str">
            <v>CAP,EMI,CD</v>
          </cell>
          <cell r="C4015">
            <v>206</v>
          </cell>
        </row>
        <row r="4016">
          <cell r="A4016" t="str">
            <v>922-5230</v>
          </cell>
          <cell r="B4016" t="str">
            <v>THERMAL SHIELD ASSY, HD</v>
          </cell>
          <cell r="C4016">
            <v>309</v>
          </cell>
        </row>
        <row r="4017">
          <cell r="A4017" t="str">
            <v>922-5231</v>
          </cell>
          <cell r="B4017" t="str">
            <v>POWER BUTTON REFLECTOR</v>
          </cell>
          <cell r="C4017">
            <v>257.5</v>
          </cell>
        </row>
        <row r="4018">
          <cell r="A4018" t="str">
            <v>922-5232</v>
          </cell>
          <cell r="B4018" t="str">
            <v>STRAP,WRIST,EMI</v>
          </cell>
          <cell r="C4018">
            <v>154.5</v>
          </cell>
        </row>
        <row r="4019">
          <cell r="A4019" t="str">
            <v>922-5234</v>
          </cell>
          <cell r="B4019" t="str">
            <v>FACEPLATE,ESCUTCH ASSY,OPTICA</v>
          </cell>
          <cell r="C4019">
            <v>2472</v>
          </cell>
        </row>
        <row r="4020">
          <cell r="A4020" t="str">
            <v>922-5235</v>
          </cell>
          <cell r="B4020" t="str">
            <v>DUCT</v>
          </cell>
          <cell r="C4020">
            <v>154.5</v>
          </cell>
        </row>
        <row r="4021">
          <cell r="A4021" t="str">
            <v>922-5236</v>
          </cell>
          <cell r="B4021" t="str">
            <v>SCREW,HDA,6/32X1/4X0.8,5PK</v>
          </cell>
          <cell r="C4021">
            <v>103</v>
          </cell>
        </row>
        <row r="4022">
          <cell r="A4022" t="str">
            <v>922-5237</v>
          </cell>
          <cell r="B4022" t="str">
            <v>CLIP,BRIDGE BD,2PK</v>
          </cell>
          <cell r="C4022">
            <v>154.5</v>
          </cell>
        </row>
        <row r="4023">
          <cell r="A4023" t="str">
            <v>922-5249</v>
          </cell>
          <cell r="B4023" t="str">
            <v>CBL,110SELECTOR,ANALOG BD</v>
          </cell>
          <cell r="C4023">
            <v>257.5</v>
          </cell>
        </row>
        <row r="4024">
          <cell r="A4024" t="str">
            <v>922-5250</v>
          </cell>
          <cell r="B4024" t="str">
            <v>BD,RISER CRD,AGP/AGP</v>
          </cell>
          <cell r="C4024">
            <v>309</v>
          </cell>
        </row>
        <row r="4025">
          <cell r="A4025" t="str">
            <v>922-5267</v>
          </cell>
          <cell r="B4025" t="str">
            <v>SHIELD,FPD,LG</v>
          </cell>
          <cell r="C4025">
            <v>206</v>
          </cell>
        </row>
        <row r="4026">
          <cell r="A4026" t="str">
            <v>922-5268</v>
          </cell>
          <cell r="B4026" t="str">
            <v>BLOWER ASSY,V2,SVR</v>
          </cell>
          <cell r="C4026">
            <v>515</v>
          </cell>
        </row>
        <row r="4027">
          <cell r="A4027" t="str">
            <v>922-5269</v>
          </cell>
          <cell r="B4027" t="str">
            <v>GREASE,THERMAL</v>
          </cell>
          <cell r="C4027">
            <v>103</v>
          </cell>
        </row>
        <row r="4028">
          <cell r="A4028" t="str">
            <v>949-0206</v>
          </cell>
          <cell r="B4028" t="str">
            <v>COVER ASSY W/GLASS,SCANNER</v>
          </cell>
          <cell r="C4028">
            <v>4171.5</v>
          </cell>
        </row>
        <row r="4029">
          <cell r="A4029" t="str">
            <v>949-0208</v>
          </cell>
          <cell r="B4029" t="str">
            <v>COVER, BOTTOM, SCANNER</v>
          </cell>
          <cell r="C4029">
            <v>2111.5</v>
          </cell>
        </row>
        <row r="4030">
          <cell r="A4030" t="str">
            <v>949-0209</v>
          </cell>
          <cell r="B4030" t="str">
            <v>COVER, SWITCH, SCANNER</v>
          </cell>
          <cell r="C4030">
            <v>154.5</v>
          </cell>
        </row>
        <row r="4031">
          <cell r="A4031" t="str">
            <v>949-0210</v>
          </cell>
          <cell r="B4031" t="str">
            <v>COVER, TOP, SCANNER</v>
          </cell>
          <cell r="C4031">
            <v>1390.5</v>
          </cell>
        </row>
        <row r="4032">
          <cell r="A4032" t="str">
            <v>949-0211</v>
          </cell>
          <cell r="B4032" t="str">
            <v>COVER,CCD PCB, SCANNER</v>
          </cell>
          <cell r="C4032">
            <v>154.5</v>
          </cell>
        </row>
        <row r="4033">
          <cell r="A4033" t="str">
            <v>949-0214</v>
          </cell>
          <cell r="B4033" t="str">
            <v>COVER,AC INLET,SCANNER</v>
          </cell>
          <cell r="C4033">
            <v>154.5</v>
          </cell>
        </row>
        <row r="4034">
          <cell r="A4034" t="str">
            <v>949-0226</v>
          </cell>
          <cell r="B4034" t="str">
            <v>COVER,INTERIOR</v>
          </cell>
          <cell r="C4034">
            <v>154.5</v>
          </cell>
        </row>
        <row r="4035">
          <cell r="A4035" t="str">
            <v>949-0248</v>
          </cell>
          <cell r="B4035" t="str">
            <v>COVER,BOTTOM ASSY,PLAT,IWII/L</v>
          </cell>
          <cell r="C4035">
            <v>1442</v>
          </cell>
        </row>
        <row r="4036">
          <cell r="A4036" t="str">
            <v>949-0315</v>
          </cell>
          <cell r="B4036" t="str">
            <v>COVER,BOTTOM ASSY,8-BIT</v>
          </cell>
          <cell r="C4036">
            <v>2111.5</v>
          </cell>
        </row>
        <row r="4037">
          <cell r="A4037" t="str">
            <v>949-0388</v>
          </cell>
          <cell r="B4037" t="str">
            <v>COVER,TOP,24 BIT</v>
          </cell>
          <cell r="C4037">
            <v>1648</v>
          </cell>
        </row>
        <row r="4038">
          <cell r="A4038" t="str">
            <v>949-0390</v>
          </cell>
          <cell r="B4038" t="str">
            <v>COVER,TOP ASSY,24 BIT</v>
          </cell>
          <cell r="C4038">
            <v>4635</v>
          </cell>
        </row>
        <row r="4039">
          <cell r="A4039" t="str">
            <v>949-0391</v>
          </cell>
          <cell r="B4039" t="str">
            <v>COVER,BOTTOM ASSY,24 BIT</v>
          </cell>
          <cell r="C4039">
            <v>2781</v>
          </cell>
        </row>
        <row r="4040">
          <cell r="A4040" t="str">
            <v>983-0008</v>
          </cell>
          <cell r="B4040" t="str">
            <v>HOLDER,LAMP,SCANNER (5 PK)</v>
          </cell>
          <cell r="C4040">
            <v>875.5</v>
          </cell>
        </row>
        <row r="4041">
          <cell r="A4041" t="str">
            <v>999-0052</v>
          </cell>
          <cell r="B4041" t="str">
            <v>MAGNET,10MM,ADHESIVE(10/PK)</v>
          </cell>
          <cell r="C4041">
            <v>927</v>
          </cell>
        </row>
        <row r="4042">
          <cell r="A4042" t="str">
            <v>FE661-2265</v>
          </cell>
          <cell r="B4042" t="str">
            <v>AIRPORT BASE STATION(M7601FE/B</v>
          </cell>
          <cell r="C4042">
            <v>16222.5</v>
          </cell>
        </row>
        <row r="4043">
          <cell r="A4043" t="str">
            <v>FE661-2420</v>
          </cell>
          <cell r="B4043" t="str">
            <v>BASE STATION,AIRPORT,V2-FAE(dual Ethernet)</v>
          </cell>
          <cell r="C4043">
            <v>17437</v>
          </cell>
        </row>
        <row r="4044">
          <cell r="A4044" t="str">
            <v>M8862SA/A</v>
          </cell>
          <cell r="B4044" t="str">
            <v>Ibook 14.1 Combo</v>
          </cell>
        </row>
        <row r="4045">
          <cell r="A4045" t="str">
            <v>661-1771</v>
          </cell>
          <cell r="B4045" t="str">
            <v>MLB 167 MHZ N/F, PM G4</v>
          </cell>
        </row>
        <row r="4046">
          <cell r="A4046" t="str">
            <v>661-2736</v>
          </cell>
          <cell r="B4046" t="str">
            <v>POWER ADAPTER,45W ,(WHITE)</v>
          </cell>
        </row>
        <row r="4047">
          <cell r="A4047" t="str">
            <v>661-1800</v>
          </cell>
          <cell r="B4047" t="str">
            <v>PCBA MLB 1 GHZ (n99)</v>
          </cell>
        </row>
        <row r="4048">
          <cell r="A4048" t="str">
            <v>M8534SA/D</v>
          </cell>
          <cell r="B4048" t="str">
            <v>IMAC 500CD</v>
          </cell>
        </row>
        <row r="4049">
          <cell r="A4049" t="str">
            <v>M8546SA/C</v>
          </cell>
          <cell r="B4049" t="str">
            <v>IMAC600CD</v>
          </cell>
        </row>
        <row r="4050">
          <cell r="A4050" t="str">
            <v>M8492SA/C</v>
          </cell>
          <cell r="B4050" t="str">
            <v>IMAC600 COMBO</v>
          </cell>
        </row>
        <row r="4051">
          <cell r="A4051" t="str">
            <v>M8672SA/B</v>
          </cell>
          <cell r="B4051" t="str">
            <v>IMAC700CD</v>
          </cell>
        </row>
        <row r="4052">
          <cell r="A4052" t="str">
            <v>M7677SA/B</v>
          </cell>
          <cell r="B4052" t="str">
            <v>IMAC700COMBO</v>
          </cell>
        </row>
        <row r="4053">
          <cell r="A4053" t="str">
            <v>M8535SA/B</v>
          </cell>
          <cell r="B4053" t="str">
            <v>IMAC800</v>
          </cell>
        </row>
        <row r="4054">
          <cell r="A4054" t="str">
            <v>M8813SA/A</v>
          </cell>
          <cell r="B4054" t="str">
            <v>G3 Imac 600</v>
          </cell>
        </row>
        <row r="4055">
          <cell r="A4055" t="str">
            <v>M8812SA/A</v>
          </cell>
          <cell r="B4055" t="str">
            <v>Imac 17" LCD G4 800 Super Drive</v>
          </cell>
        </row>
        <row r="4056">
          <cell r="A4056" t="str">
            <v>M8655SA/A</v>
          </cell>
          <cell r="B4056" t="str">
            <v>EMAC 700 CD</v>
          </cell>
        </row>
        <row r="4057">
          <cell r="A4057" t="str">
            <v>M8578SA/A</v>
          </cell>
          <cell r="B4057" t="str">
            <v>EMAC 700 COMBO</v>
          </cell>
        </row>
        <row r="4058">
          <cell r="A4058" t="str">
            <v>M8577SA/A</v>
          </cell>
          <cell r="B4058" t="str">
            <v>Emac CDRW retail</v>
          </cell>
        </row>
        <row r="4059">
          <cell r="A4059" t="str">
            <v>M8894SA/A</v>
          </cell>
          <cell r="B4059" t="str">
            <v>EmacCDRW, without modem, education</v>
          </cell>
        </row>
        <row r="4060">
          <cell r="A4060" t="str">
            <v>M8891SA/A</v>
          </cell>
          <cell r="B4060" t="str">
            <v>eMac Combo - Retail</v>
          </cell>
        </row>
        <row r="4061">
          <cell r="A4061" t="str">
            <v>M8892SA/A</v>
          </cell>
          <cell r="B4061" t="str">
            <v>eMac SuperDrive - Retail</v>
          </cell>
        </row>
        <row r="4062">
          <cell r="A4062" t="str">
            <v>M9722FE/A</v>
          </cell>
          <cell r="B4062" t="str">
            <v>XSERVE RAID 2800G(7X400)1G/2X2GBFC-FAE</v>
          </cell>
        </row>
        <row r="4063">
          <cell r="A4063" t="str">
            <v>M8705SA/A</v>
          </cell>
          <cell r="B4063" t="str">
            <v>PMG4800</v>
          </cell>
        </row>
        <row r="4064">
          <cell r="A4064" t="str">
            <v>M8666SA/A</v>
          </cell>
          <cell r="B4064" t="str">
            <v>PMG4933</v>
          </cell>
        </row>
        <row r="4065">
          <cell r="A4065" t="str">
            <v>M8667SA/A</v>
          </cell>
          <cell r="B4065" t="str">
            <v>PMG4 1 GHZ</v>
          </cell>
        </row>
        <row r="4066">
          <cell r="A4066" t="str">
            <v>M8830SA/A</v>
          </cell>
          <cell r="B4066" t="str">
            <v>APPLECARE PREMIUM PLAN XSERVE-SOA</v>
          </cell>
        </row>
        <row r="4067">
          <cell r="A4067" t="str">
            <v>M8787SA/A</v>
          </cell>
          <cell r="B4067" t="str">
            <v>PMG4 867 DP Combo</v>
          </cell>
        </row>
        <row r="4068">
          <cell r="A4068" t="str">
            <v>M8689SA/A</v>
          </cell>
          <cell r="B4068" t="str">
            <v>PMG4 1G DP SuperDrive</v>
          </cell>
        </row>
        <row r="4069">
          <cell r="A4069" t="str">
            <v>M8573SA/A</v>
          </cell>
          <cell r="B4069" t="str">
            <v>PMG4 1.25G DP SuperDrive</v>
          </cell>
        </row>
        <row r="4070">
          <cell r="A4070" t="str">
            <v>M7928ZM/A</v>
          </cell>
          <cell r="B4070" t="str">
            <v>15" DISPLAY</v>
          </cell>
        </row>
        <row r="4071">
          <cell r="A4071" t="str">
            <v>M7649ZM/A</v>
          </cell>
          <cell r="B4071" t="str">
            <v>17" DISPLAY</v>
          </cell>
        </row>
        <row r="4072">
          <cell r="A4072" t="str">
            <v>M8058ZM/A</v>
          </cell>
          <cell r="B4072" t="str">
            <v>22" DISPLAY</v>
          </cell>
        </row>
        <row r="4073">
          <cell r="A4073" t="str">
            <v>M8537ZM/A</v>
          </cell>
          <cell r="B4073" t="str">
            <v>23" DISPLAY</v>
          </cell>
        </row>
        <row r="4074">
          <cell r="A4074" t="str">
            <v>M8649FE/A</v>
          </cell>
          <cell r="B4074" t="str">
            <v>G4 SERVER 933</v>
          </cell>
        </row>
        <row r="4075">
          <cell r="A4075" t="str">
            <v>M8650FE/A</v>
          </cell>
          <cell r="B4075" t="str">
            <v>G4 SERVER 1 GHZ</v>
          </cell>
        </row>
        <row r="4076">
          <cell r="A4076" t="str">
            <v>M8627FE/A</v>
          </cell>
          <cell r="B4076" t="str">
            <v>Xserve1 GB</v>
          </cell>
        </row>
        <row r="4077">
          <cell r="A4077" t="str">
            <v>M8628FE/A</v>
          </cell>
          <cell r="B4077" t="str">
            <v>xserve 1GBDP</v>
          </cell>
        </row>
        <row r="4078">
          <cell r="A4078" t="str">
            <v>M8692FE/A</v>
          </cell>
          <cell r="B4078" t="str">
            <v>PM G4 1 GHZ Server</v>
          </cell>
        </row>
        <row r="4079">
          <cell r="A4079" t="str">
            <v>M8580FE/A</v>
          </cell>
          <cell r="B4079" t="str">
            <v>PM G4 1.25 GHZ Server</v>
          </cell>
        </row>
        <row r="4080">
          <cell r="A4080" t="str">
            <v>M8591SA/A</v>
          </cell>
          <cell r="B4080" t="str">
            <v>PB 667</v>
          </cell>
        </row>
        <row r="4081">
          <cell r="A4081" t="str">
            <v>M8592SA/A</v>
          </cell>
          <cell r="B4081" t="str">
            <v>PB 800</v>
          </cell>
        </row>
        <row r="4082">
          <cell r="A4082" t="str">
            <v>M8858SA/A</v>
          </cell>
          <cell r="B4082" t="str">
            <v>PB 867</v>
          </cell>
        </row>
        <row r="4083">
          <cell r="A4083" t="str">
            <v>M8859SA/A</v>
          </cell>
          <cell r="B4083" t="str">
            <v>PB 1 GHZ</v>
          </cell>
        </row>
        <row r="4084">
          <cell r="A4084" t="str">
            <v>M8860SA/A</v>
          </cell>
          <cell r="B4084" t="str">
            <v>IBOOK 12" CD</v>
          </cell>
        </row>
        <row r="4085">
          <cell r="A4085" t="str">
            <v>M8861SA/A</v>
          </cell>
          <cell r="B4085" t="str">
            <v>IBOOK 12" COMBO</v>
          </cell>
        </row>
        <row r="4086">
          <cell r="A4086" t="str">
            <v>M8862SA/A</v>
          </cell>
          <cell r="B4086" t="str">
            <v>IBOOK 14" COMBO</v>
          </cell>
        </row>
        <row r="4087">
          <cell r="A4087" t="str">
            <v>M8712Z/A</v>
          </cell>
          <cell r="B4087" t="str">
            <v>Mac OS 10.2 Jaguar retail</v>
          </cell>
        </row>
        <row r="4088">
          <cell r="A4088" t="str">
            <v>M8789Z/A</v>
          </cell>
          <cell r="B4088" t="str">
            <v>Webobject 5.2</v>
          </cell>
        </row>
        <row r="4089">
          <cell r="A4089" t="str">
            <v>M8790Z/A</v>
          </cell>
          <cell r="B4089" t="str">
            <v>Webobject 5.2 Education</v>
          </cell>
        </row>
        <row r="4090">
          <cell r="A4090" t="str">
            <v>M8563Z/A</v>
          </cell>
          <cell r="B4090" t="str">
            <v>FCP 3.0 edu</v>
          </cell>
        </row>
        <row r="4091">
          <cell r="A4091" t="str">
            <v>M8565Z/A</v>
          </cell>
          <cell r="B4091" t="str">
            <v>FCP 3.0 edu Upgrade</v>
          </cell>
        </row>
        <row r="4092">
          <cell r="A4092" t="str">
            <v>M8660Z/A</v>
          </cell>
          <cell r="B4092" t="str">
            <v>FCP 3.0 Lab Kit</v>
          </cell>
        </row>
        <row r="4093">
          <cell r="A4093" t="str">
            <v>M8569Z/A</v>
          </cell>
          <cell r="B4093" t="str">
            <v>FCP 3.0 Lab Docs</v>
          </cell>
        </row>
        <row r="4094">
          <cell r="A4094" t="str">
            <v>T4914Z/A</v>
          </cell>
          <cell r="B4094" t="str">
            <v>Wacom teblet</v>
          </cell>
        </row>
        <row r="4095">
          <cell r="A4095" t="str">
            <v>M8784G/A</v>
          </cell>
          <cell r="B4095" t="str">
            <v>Emac Stand</v>
          </cell>
        </row>
        <row r="4096">
          <cell r="A4096" t="str">
            <v>M8791G/C</v>
          </cell>
          <cell r="B4096" t="str">
            <v>60 GB Drive Module</v>
          </cell>
        </row>
        <row r="4097">
          <cell r="A4097" t="str">
            <v>M8792G/C</v>
          </cell>
          <cell r="B4097" t="str">
            <v>120 Gb Drive Module</v>
          </cell>
        </row>
        <row r="4098">
          <cell r="A4098" t="str">
            <v>M8734G/A</v>
          </cell>
          <cell r="B4098" t="str">
            <v>Apple Ibook Video Adapor</v>
          </cell>
        </row>
        <row r="4099">
          <cell r="A4099" t="str">
            <v>M8661B/A</v>
          </cell>
          <cell r="B4099" t="str">
            <v>DVI to ADC Adaptor</v>
          </cell>
        </row>
        <row r="4100">
          <cell r="A4100" t="str">
            <v>M8697FE/A</v>
          </cell>
          <cell r="B4100" t="str">
            <v>5 GB Ipod</v>
          </cell>
        </row>
        <row r="4101">
          <cell r="A4101" t="str">
            <v>M8740FE/A</v>
          </cell>
          <cell r="B4101" t="str">
            <v>10 GB Ipod</v>
          </cell>
        </row>
        <row r="4102">
          <cell r="A4102" t="str">
            <v>M8741FE/A</v>
          </cell>
          <cell r="B4102" t="str">
            <v>20 GB Ipod</v>
          </cell>
        </row>
        <row r="4103">
          <cell r="A4103" t="str">
            <v>M8956G/A</v>
          </cell>
          <cell r="B4103" t="str">
            <v>Ibook Battery</v>
          </cell>
        </row>
        <row r="4104">
          <cell r="A4104" t="str">
            <v>M8943B/A</v>
          </cell>
          <cell r="B4104" t="str">
            <v>Portable Power Adaptor</v>
          </cell>
        </row>
        <row r="4105">
          <cell r="A4105" t="str">
            <v>M8728Z/A</v>
          </cell>
          <cell r="B4105" t="str">
            <v>Cinema Tools Retails</v>
          </cell>
        </row>
        <row r="4106">
          <cell r="A4106" t="str">
            <v>M1960G/A</v>
          </cell>
          <cell r="B4106" t="str">
            <v>Tonner Cartridge</v>
          </cell>
        </row>
        <row r="4107">
          <cell r="A4107" t="str">
            <v>M8758G/A</v>
          </cell>
          <cell r="B4107" t="str">
            <v>Apple Pro Speaker</v>
          </cell>
        </row>
        <row r="4108">
          <cell r="A4108" t="str">
            <v>661-1774</v>
          </cell>
          <cell r="B4108" t="str">
            <v>MLB 133 MHZ, N/F</v>
          </cell>
        </row>
        <row r="4109">
          <cell r="A4109" t="str">
            <v>661-2352</v>
          </cell>
          <cell r="B4109" t="str">
            <v>BD, MAIN DEFLECT/ANAOG</v>
          </cell>
        </row>
        <row r="4110">
          <cell r="A4110" t="str">
            <v>661-2657</v>
          </cell>
          <cell r="B4110" t="str">
            <v>SUPER DRIVE, 2 X, W/BZL</v>
          </cell>
        </row>
        <row r="4111">
          <cell r="A4111" t="str">
            <v>661-2715</v>
          </cell>
          <cell r="B4111" t="str">
            <v>DISPLAY ASSY, FLAT PANEL, 17</v>
          </cell>
        </row>
        <row r="4112">
          <cell r="A4112" t="str">
            <v>661-2718</v>
          </cell>
          <cell r="B4112" t="str">
            <v>SUPERDRIVE , 17 MM, ATAPI</v>
          </cell>
        </row>
        <row r="4113">
          <cell r="A4113" t="str">
            <v>661-2725</v>
          </cell>
          <cell r="B4113" t="str">
            <v>POWER SUPPLY, W/PFC</v>
          </cell>
        </row>
        <row r="4114">
          <cell r="A4114" t="str">
            <v>661-2726</v>
          </cell>
          <cell r="B4114" t="str">
            <v>DRAM, 256 MB, DDR, 333 MHZ, DIMM</v>
          </cell>
        </row>
        <row r="4115">
          <cell r="A4115" t="str">
            <v>661-2812</v>
          </cell>
          <cell r="B4115" t="str">
            <v>MLB, 167 MHZ, N/F/C, PM G4</v>
          </cell>
        </row>
        <row r="4116">
          <cell r="A4116" t="str">
            <v>M8760LL/A</v>
          </cell>
          <cell r="B4116" t="str">
            <v>PB 867  12"</v>
          </cell>
        </row>
        <row r="4117">
          <cell r="A4117" t="str">
            <v>M8893ZM/A</v>
          </cell>
          <cell r="B4117" t="str">
            <v>20.1" Display</v>
          </cell>
        </row>
        <row r="4118">
          <cell r="A4118" t="str">
            <v>922-4262</v>
          </cell>
          <cell r="B4118" t="str">
            <v>CRT ASSY, Northorn Hampshire</v>
          </cell>
        </row>
        <row r="4119">
          <cell r="A4119" t="str">
            <v>661-2631</v>
          </cell>
          <cell r="B4119" t="str">
            <v>MLB PM G4</v>
          </cell>
        </row>
        <row r="4120">
          <cell r="A4120" t="str">
            <v>661-2698</v>
          </cell>
          <cell r="B4120" t="str">
            <v>HAD 3.5 60 GB, 7200</v>
          </cell>
        </row>
        <row r="4121">
          <cell r="A4121" t="str">
            <v>661-2704</v>
          </cell>
          <cell r="B4121" t="str">
            <v>Combo 16 X</v>
          </cell>
        </row>
        <row r="4122">
          <cell r="A4122" t="str">
            <v>922-4264</v>
          </cell>
          <cell r="B4122" t="str">
            <v>Monitor Stand</v>
          </cell>
        </row>
        <row r="4123">
          <cell r="A4123" t="str">
            <v>922-5444</v>
          </cell>
          <cell r="B4123" t="str">
            <v>Top CASE ASSY</v>
          </cell>
        </row>
        <row r="4124">
          <cell r="A4124" t="str">
            <v>M8756G/A</v>
          </cell>
          <cell r="B4124" t="str">
            <v>Apple Pro Speaker</v>
          </cell>
        </row>
        <row r="4125">
          <cell r="A4125" t="str">
            <v>M8562Z/A</v>
          </cell>
          <cell r="B4125" t="str">
            <v>FCP 3 Retail</v>
          </cell>
        </row>
        <row r="4126">
          <cell r="A4126" t="str">
            <v>M8698Z/A</v>
          </cell>
          <cell r="B4126" t="str">
            <v>DVD Studio Pro 1.5 Retail</v>
          </cell>
        </row>
        <row r="4127">
          <cell r="A4127" t="str">
            <v>M8987Z/A</v>
          </cell>
          <cell r="B4127" t="str">
            <v>Final Cut Express Single Retail</v>
          </cell>
        </row>
        <row r="4128">
          <cell r="A4128" t="str">
            <v>M8720Z/A</v>
          </cell>
          <cell r="B4128" t="str">
            <v>OS 10 Server- Unlimited User</v>
          </cell>
        </row>
        <row r="4129">
          <cell r="A4129" t="str">
            <v>M8719Z/A</v>
          </cell>
          <cell r="B4129" t="str">
            <v>OS 10 Server- 10 client</v>
          </cell>
        </row>
        <row r="4130">
          <cell r="A4130" t="str">
            <v>M9063Z/A</v>
          </cell>
          <cell r="B4130" t="str">
            <v>Ilife-INT</v>
          </cell>
        </row>
        <row r="4131">
          <cell r="A4131" t="str">
            <v>M8820Z/A</v>
          </cell>
          <cell r="B4131" t="str">
            <v>Keynote</v>
          </cell>
        </row>
        <row r="4132">
          <cell r="A4132" t="str">
            <v>M8760SA/A</v>
          </cell>
          <cell r="B4132" t="str">
            <v>PB G4 867 Combo</v>
          </cell>
        </row>
        <row r="4133">
          <cell r="A4133" t="str">
            <v>M881FE/A</v>
          </cell>
          <cell r="B4133" t="str">
            <v>Wireless Access Network Card</v>
          </cell>
        </row>
        <row r="4134">
          <cell r="A4134" t="str">
            <v>661-2711</v>
          </cell>
          <cell r="B4134" t="str">
            <v>NPU GD</v>
          </cell>
        </row>
        <row r="4135">
          <cell r="A4135" t="str">
            <v>922-5275</v>
          </cell>
          <cell r="B4135" t="str">
            <v>Speaker Assy</v>
          </cell>
        </row>
        <row r="4136">
          <cell r="A4136" t="str">
            <v>922-5302</v>
          </cell>
          <cell r="B4136" t="str">
            <v>Power Supply</v>
          </cell>
        </row>
        <row r="4137">
          <cell r="A4137" t="str">
            <v>M8839SA/A</v>
          </cell>
          <cell r="B4137" t="str">
            <v>Pm 1 GHZ</v>
          </cell>
        </row>
        <row r="4138">
          <cell r="A4138" t="str">
            <v>M7649ZM/B</v>
          </cell>
          <cell r="B4138" t="str">
            <v>17" Display</v>
          </cell>
        </row>
        <row r="4139">
          <cell r="A4139" t="str">
            <v>M8640SA/A</v>
          </cell>
          <cell r="B4139" t="str">
            <v xml:space="preserve"> Pm 1.25 ghz</v>
          </cell>
        </row>
        <row r="4140">
          <cell r="A4140" t="str">
            <v>M8935SA/A</v>
          </cell>
          <cell r="B4140" t="str">
            <v>Imac 17"</v>
          </cell>
        </row>
        <row r="4141">
          <cell r="A4141" t="str">
            <v>661-2702</v>
          </cell>
          <cell r="B4141" t="str">
            <v>CD writer 24X</v>
          </cell>
        </row>
        <row r="4142">
          <cell r="A4142" t="str">
            <v>922-5806</v>
          </cell>
          <cell r="B4142" t="str">
            <v>Cable IVAD to ANALog</v>
          </cell>
        </row>
        <row r="4143">
          <cell r="A4143" t="str">
            <v>M8405ZM/A</v>
          </cell>
          <cell r="B4143" t="str">
            <v>Apple DVD Media</v>
          </cell>
        </row>
        <row r="4144">
          <cell r="A4144" t="str">
            <v>M8840SA/A</v>
          </cell>
          <cell r="B4144" t="str">
            <v>Pm G4 1.25 GHZ Combo</v>
          </cell>
        </row>
        <row r="4145">
          <cell r="A4145" t="str">
            <v>M2045G/A</v>
          </cell>
          <cell r="B4145" t="str">
            <v>Tonner Cartridge</v>
          </cell>
        </row>
        <row r="4146">
          <cell r="A4146" t="str">
            <v>M8985G/A</v>
          </cell>
          <cell r="B4146" t="str">
            <v>Apple DVD Media</v>
          </cell>
        </row>
        <row r="4147">
          <cell r="A4147" t="str">
            <v>661-1804</v>
          </cell>
          <cell r="B4147" t="str">
            <v>SD Assy Slot Load</v>
          </cell>
        </row>
        <row r="4148">
          <cell r="A4148" t="str">
            <v>M8841SA/A</v>
          </cell>
          <cell r="B4148" t="str">
            <v>PM G4 1.42 GHz</v>
          </cell>
        </row>
        <row r="4149">
          <cell r="A4149" t="str">
            <v>M9105SA/A</v>
          </cell>
          <cell r="B4149" t="str">
            <v>Imac 1 ghz</v>
          </cell>
        </row>
        <row r="4150">
          <cell r="A4150" t="str">
            <v>076-0982</v>
          </cell>
          <cell r="B4150" t="str">
            <v>Kit KYBD Assy</v>
          </cell>
        </row>
        <row r="4151">
          <cell r="A4151" t="str">
            <v>661-1766</v>
          </cell>
          <cell r="B4151" t="str">
            <v>SVC MLB 700 Mhz</v>
          </cell>
        </row>
        <row r="4152">
          <cell r="A4152" t="str">
            <v>661-2788</v>
          </cell>
          <cell r="B4152" t="str">
            <v>MLB 8</v>
          </cell>
        </row>
        <row r="4153">
          <cell r="A4153" t="str">
            <v>661-2790</v>
          </cell>
          <cell r="B4153" t="str">
            <v>Adaptor 45W</v>
          </cell>
        </row>
        <row r="4154">
          <cell r="A4154" t="str">
            <v>661-2791</v>
          </cell>
          <cell r="B4154" t="str">
            <v>LCD Module</v>
          </cell>
        </row>
        <row r="4155">
          <cell r="A4155" t="str">
            <v>661-2794</v>
          </cell>
          <cell r="B4155" t="str">
            <v>HAD 2.5  60 Gb</v>
          </cell>
        </row>
        <row r="4156">
          <cell r="A4156" t="str">
            <v>661-3597</v>
          </cell>
          <cell r="B4156" t="str">
            <v>MLS, 1.8GHZ,W/OPTICAL,IMAC</v>
          </cell>
        </row>
        <row r="4157">
          <cell r="A4157" t="str">
            <v>661-3482</v>
          </cell>
          <cell r="B4157" t="str">
            <v>PCBA,MLB,BEST</v>
          </cell>
        </row>
        <row r="4158">
          <cell r="A4158" t="str">
            <v>922-5651</v>
          </cell>
          <cell r="B4158" t="str">
            <v>Bottom Case</v>
          </cell>
        </row>
        <row r="4159">
          <cell r="A4159" t="str">
            <v>922-5652</v>
          </cell>
          <cell r="B4159" t="str">
            <v>Top Case</v>
          </cell>
        </row>
        <row r="4160">
          <cell r="A4160" t="str">
            <v>922-5654</v>
          </cell>
          <cell r="B4160" t="str">
            <v>Thermal Heat Sink</v>
          </cell>
        </row>
        <row r="4161">
          <cell r="A4161" t="str">
            <v>922-5655</v>
          </cell>
          <cell r="B4161" t="str">
            <v>PCBA DC IN</v>
          </cell>
        </row>
        <row r="4162">
          <cell r="A4162" t="str">
            <v>922-5656</v>
          </cell>
          <cell r="B4162" t="str">
            <v>PCBA SLEEP SWITCH</v>
          </cell>
        </row>
        <row r="4163">
          <cell r="A4163" t="str">
            <v>922-5657</v>
          </cell>
          <cell r="B4163" t="str">
            <v>Main Frame</v>
          </cell>
        </row>
        <row r="4164">
          <cell r="A4164" t="str">
            <v>922-5658</v>
          </cell>
          <cell r="B4164" t="str">
            <v>RAM Door</v>
          </cell>
        </row>
        <row r="4165">
          <cell r="A4165" t="str">
            <v>922-5659</v>
          </cell>
          <cell r="B4165" t="str">
            <v>PCBA Sleep Led</v>
          </cell>
        </row>
        <row r="4166">
          <cell r="A4166" t="str">
            <v>922-5710</v>
          </cell>
          <cell r="B4166" t="str">
            <v>Display Bezel</v>
          </cell>
        </row>
        <row r="4167">
          <cell r="A4167" t="str">
            <v>922-5711</v>
          </cell>
          <cell r="B4167" t="str">
            <v>Sub Hinge Right</v>
          </cell>
        </row>
        <row r="4168">
          <cell r="A4168" t="str">
            <v>922-5712</v>
          </cell>
          <cell r="B4168" t="str">
            <v>Sub Hinge Left</v>
          </cell>
        </row>
        <row r="4169">
          <cell r="A4169" t="str">
            <v>922-5713</v>
          </cell>
          <cell r="B4169" t="str">
            <v>Sub Hinge right SS</v>
          </cell>
        </row>
        <row r="4170">
          <cell r="A4170" t="str">
            <v>922-5714</v>
          </cell>
          <cell r="B4170" t="str">
            <v>Sub Hinge Left SS</v>
          </cell>
        </row>
        <row r="4171">
          <cell r="A4171" t="str">
            <v>922-5715</v>
          </cell>
          <cell r="B4171" t="str">
            <v>Clutch Cover</v>
          </cell>
        </row>
        <row r="4172">
          <cell r="A4172" t="str">
            <v>922-5716</v>
          </cell>
          <cell r="B4172" t="str">
            <v>Clutch CAP Left</v>
          </cell>
        </row>
        <row r="4173">
          <cell r="A4173" t="str">
            <v>922-5717</v>
          </cell>
          <cell r="B4173" t="str">
            <v>Clutch CAP Left</v>
          </cell>
        </row>
        <row r="4174">
          <cell r="A4174" t="str">
            <v>922-5718</v>
          </cell>
          <cell r="B4174" t="str">
            <v>Display Housing</v>
          </cell>
        </row>
        <row r="4175">
          <cell r="A4175" t="str">
            <v>922-5719</v>
          </cell>
          <cell r="B4175" t="str">
            <v>PCBA Inverter</v>
          </cell>
        </row>
        <row r="4176">
          <cell r="A4176" t="str">
            <v>922-5720</v>
          </cell>
          <cell r="B4176" t="str">
            <v>LVDS Cable</v>
          </cell>
        </row>
        <row r="4177">
          <cell r="A4177" t="str">
            <v>922-5721</v>
          </cell>
          <cell r="B4177" t="str">
            <v>Antena Assy</v>
          </cell>
        </row>
        <row r="4178">
          <cell r="A4178" t="str">
            <v>922-5724</v>
          </cell>
          <cell r="B4178" t="str">
            <v>Rear Frame Display</v>
          </cell>
        </row>
        <row r="4179">
          <cell r="A4179" t="str">
            <v>922-5725</v>
          </cell>
          <cell r="B4179" t="str">
            <v>Finger EMI</v>
          </cell>
        </row>
        <row r="4180">
          <cell r="A4180" t="str">
            <v>922-5728</v>
          </cell>
          <cell r="B4180" t="str">
            <v>Shield</v>
          </cell>
        </row>
        <row r="4181">
          <cell r="A4181" t="str">
            <v>922-5729</v>
          </cell>
          <cell r="B4181" t="str">
            <v>Shield I/O</v>
          </cell>
        </row>
        <row r="4182">
          <cell r="A4182" t="str">
            <v>922-5731</v>
          </cell>
          <cell r="B4182" t="str">
            <v>PCBA RJ 11</v>
          </cell>
        </row>
        <row r="4183">
          <cell r="A4183" t="str">
            <v>922-5732</v>
          </cell>
          <cell r="B4183" t="str">
            <v>Flex Cable</v>
          </cell>
        </row>
        <row r="4184">
          <cell r="A4184" t="str">
            <v>922-5733</v>
          </cell>
          <cell r="B4184" t="str">
            <v>Sub ODD Bracket</v>
          </cell>
        </row>
        <row r="4185">
          <cell r="A4185" t="str">
            <v>922-5734</v>
          </cell>
          <cell r="B4185" t="str">
            <v>Sub ODD Side Bracket</v>
          </cell>
        </row>
        <row r="4186">
          <cell r="A4186" t="str">
            <v>922-5735</v>
          </cell>
          <cell r="B4186" t="str">
            <v>Rubber Odd Rolls</v>
          </cell>
        </row>
        <row r="4187">
          <cell r="A4187" t="str">
            <v>922-5736</v>
          </cell>
          <cell r="B4187" t="str">
            <v>Bracket HDD</v>
          </cell>
        </row>
        <row r="4188">
          <cell r="A4188" t="str">
            <v>922-5737</v>
          </cell>
          <cell r="B4188" t="str">
            <v>Holder HDD' Left</v>
          </cell>
        </row>
        <row r="4189">
          <cell r="A4189" t="str">
            <v>922-5738</v>
          </cell>
          <cell r="B4189" t="str">
            <v>Holder HDD' Right</v>
          </cell>
        </row>
        <row r="4190">
          <cell r="A4190" t="str">
            <v>922-5739</v>
          </cell>
          <cell r="B4190" t="str">
            <v>Rubber Cushion</v>
          </cell>
        </row>
        <row r="4191">
          <cell r="A4191" t="str">
            <v>922-5740</v>
          </cell>
          <cell r="B4191" t="str">
            <v>Flex Cable</v>
          </cell>
        </row>
        <row r="4192">
          <cell r="A4192" t="str">
            <v>922-5741</v>
          </cell>
          <cell r="B4192" t="str">
            <v>Shield Battery</v>
          </cell>
        </row>
        <row r="4193">
          <cell r="A4193" t="str">
            <v>922-5742</v>
          </cell>
          <cell r="B4193" t="str">
            <v>Sheld RJ Filter</v>
          </cell>
        </row>
        <row r="4194">
          <cell r="A4194" t="str">
            <v>922-5743</v>
          </cell>
          <cell r="B4194" t="str">
            <v>Sleeve</v>
          </cell>
        </row>
        <row r="4195">
          <cell r="A4195" t="str">
            <v>922-5744</v>
          </cell>
          <cell r="B4195" t="str">
            <v>Rail Wireless Guide</v>
          </cell>
        </row>
        <row r="4196">
          <cell r="A4196" t="str">
            <v>922-5745</v>
          </cell>
          <cell r="B4196" t="str">
            <v>Shoulder Odd Bezel</v>
          </cell>
        </row>
        <row r="4197">
          <cell r="A4197" t="str">
            <v>922-5746</v>
          </cell>
          <cell r="B4197" t="str">
            <v>Shield latch</v>
          </cell>
        </row>
        <row r="4198">
          <cell r="A4198" t="str">
            <v>922-5764</v>
          </cell>
          <cell r="B4198" t="str">
            <v>PCBA Wireless</v>
          </cell>
        </row>
        <row r="4199">
          <cell r="A4199" t="str">
            <v>661-1768</v>
          </cell>
          <cell r="B4199" t="str">
            <v>DSPLY FL PNL LCD</v>
          </cell>
        </row>
        <row r="4200">
          <cell r="A4200" t="str">
            <v>661-1802</v>
          </cell>
          <cell r="B4200" t="str">
            <v>Hard Drive 60 GB</v>
          </cell>
        </row>
        <row r="4201">
          <cell r="A4201" t="str">
            <v>661-2647</v>
          </cell>
          <cell r="B4201" t="str">
            <v>CARD, GRAPHIC NV17</v>
          </cell>
        </row>
        <row r="4202">
          <cell r="A4202" t="str">
            <v>661-2758</v>
          </cell>
          <cell r="B4202" t="str">
            <v>PCBA MLB</v>
          </cell>
        </row>
        <row r="4203">
          <cell r="A4203" t="str">
            <v>661-2760</v>
          </cell>
          <cell r="B4203" t="str">
            <v>INVERTER BOARD</v>
          </cell>
        </row>
        <row r="4204">
          <cell r="A4204" t="str">
            <v>922-5504</v>
          </cell>
          <cell r="B4204" t="str">
            <v>CABLE INV TO MLB</v>
          </cell>
        </row>
        <row r="4205">
          <cell r="A4205" t="str">
            <v>922-5505</v>
          </cell>
          <cell r="B4205" t="str">
            <v>CABLE INV TO PNL</v>
          </cell>
        </row>
        <row r="4206">
          <cell r="A4206" t="str">
            <v>922-5506</v>
          </cell>
          <cell r="B4206" t="str">
            <v>CABLE INV TO TOUCH SWITCH</v>
          </cell>
        </row>
        <row r="4207">
          <cell r="A4207" t="str">
            <v>922-5507</v>
          </cell>
          <cell r="B4207" t="str">
            <v>CABLE MLB TO POWER SWITCH</v>
          </cell>
        </row>
        <row r="4208">
          <cell r="A4208" t="str">
            <v>922-5508</v>
          </cell>
          <cell r="B4208" t="str">
            <v>VIDEO CABLE</v>
          </cell>
        </row>
        <row r="4209">
          <cell r="A4209" t="str">
            <v>922-5509</v>
          </cell>
          <cell r="B4209" t="str">
            <v>USB CABLE</v>
          </cell>
        </row>
        <row r="4210">
          <cell r="A4210" t="str">
            <v>922-5510</v>
          </cell>
          <cell r="B4210" t="str">
            <v>FOOT ASSY</v>
          </cell>
        </row>
        <row r="4211">
          <cell r="A4211" t="str">
            <v>922-5511</v>
          </cell>
          <cell r="B4211" t="str">
            <v>HINGE CAP</v>
          </cell>
        </row>
        <row r="4212">
          <cell r="A4212" t="str">
            <v>922-5512</v>
          </cell>
          <cell r="B4212" t="str">
            <v>REAR COVER</v>
          </cell>
        </row>
        <row r="4213">
          <cell r="A4213" t="str">
            <v>922-5513</v>
          </cell>
          <cell r="B4213" t="str">
            <v>REAR COSMESTICS SHIELD</v>
          </cell>
        </row>
        <row r="4214">
          <cell r="A4214" t="str">
            <v>922-5514</v>
          </cell>
          <cell r="B4214" t="str">
            <v>REAR EMI SHIELD</v>
          </cell>
        </row>
        <row r="4215">
          <cell r="A4215" t="str">
            <v>922-5515</v>
          </cell>
          <cell r="B4215" t="str">
            <v>HINGE</v>
          </cell>
        </row>
        <row r="4216">
          <cell r="A4216" t="str">
            <v>922-5516</v>
          </cell>
          <cell r="B4216" t="str">
            <v>BEZEL</v>
          </cell>
        </row>
        <row r="4217">
          <cell r="A4217" t="str">
            <v>922-5517</v>
          </cell>
          <cell r="B4217" t="str">
            <v>INNER BEZEL</v>
          </cell>
        </row>
        <row r="4218">
          <cell r="A4218" t="str">
            <v>922-5518</v>
          </cell>
          <cell r="B4218" t="str">
            <v>BEZEL COSMETIC SHIELD</v>
          </cell>
        </row>
        <row r="4219">
          <cell r="A4219" t="str">
            <v>922-5519</v>
          </cell>
          <cell r="B4219" t="str">
            <v>ADAPTOR FRAME</v>
          </cell>
        </row>
        <row r="4220">
          <cell r="A4220" t="str">
            <v>922-5520</v>
          </cell>
          <cell r="B4220" t="str">
            <v>INVERTER INSULATOR</v>
          </cell>
        </row>
        <row r="4221">
          <cell r="A4221" t="str">
            <v>922-5521</v>
          </cell>
          <cell r="B4221" t="str">
            <v>USB COVER</v>
          </cell>
        </row>
        <row r="4222">
          <cell r="A4222" t="str">
            <v>922-5522</v>
          </cell>
          <cell r="B4222" t="str">
            <v>FRONT LOGO</v>
          </cell>
        </row>
        <row r="4223">
          <cell r="A4223" t="str">
            <v>922-5530</v>
          </cell>
          <cell r="B4223" t="str">
            <v>SWITCH TOUCH</v>
          </cell>
        </row>
        <row r="4224">
          <cell r="A4224" t="str">
            <v>922-5532</v>
          </cell>
          <cell r="B4224" t="str">
            <v>MLB INSULATOR</v>
          </cell>
        </row>
        <row r="4225">
          <cell r="A4225" t="str">
            <v>922-5541</v>
          </cell>
          <cell r="B4225" t="str">
            <v>BOOT TOUCH SWITCH</v>
          </cell>
        </row>
        <row r="4226">
          <cell r="A4226" t="str">
            <v>Z07901QKG</v>
          </cell>
          <cell r="B4226" t="str">
            <v>PM 1.42 GHZ CTO</v>
          </cell>
        </row>
        <row r="4227">
          <cell r="A4227" t="str">
            <v>661-2714</v>
          </cell>
          <cell r="B4227" t="str">
            <v>MLB 800 MHz</v>
          </cell>
        </row>
        <row r="4228">
          <cell r="A4228" t="str">
            <v>661-2716</v>
          </cell>
          <cell r="B4228" t="str">
            <v>Extension Neck</v>
          </cell>
        </row>
        <row r="4229">
          <cell r="A4229" t="str">
            <v>661-2787</v>
          </cell>
          <cell r="B4229" t="str">
            <v>battery Lith 46 W</v>
          </cell>
        </row>
        <row r="4230">
          <cell r="A4230" t="str">
            <v>M8889FE/A</v>
          </cell>
          <cell r="B4230" t="str">
            <v>X serve 1.33 ghz DP</v>
          </cell>
        </row>
        <row r="4231">
          <cell r="A4231" t="str">
            <v>M8778LL/A</v>
          </cell>
          <cell r="B4231" t="str">
            <v>.Mac Retail Box- USA</v>
          </cell>
        </row>
        <row r="4232">
          <cell r="A4232" t="str">
            <v>M8670FE/A</v>
          </cell>
          <cell r="B4232" t="str">
            <v>X serve Raid 2520 GB</v>
          </cell>
        </row>
        <row r="4233">
          <cell r="A4233" t="str">
            <v>M8668FE/A</v>
          </cell>
          <cell r="B4233" t="str">
            <v>X serve Raid 720 GB</v>
          </cell>
        </row>
        <row r="4234">
          <cell r="A4234" t="str">
            <v>M8888FE/A</v>
          </cell>
          <cell r="B4234" t="str">
            <v>X serve 1.33 Ghz</v>
          </cell>
        </row>
        <row r="4235">
          <cell r="A4235" t="str">
            <v>M8939G/A</v>
          </cell>
          <cell r="B4235" t="str">
            <v>Apple drive Module Kit 180 GB</v>
          </cell>
        </row>
        <row r="4236">
          <cell r="A4236" t="str">
            <v>M9109G/A</v>
          </cell>
          <cell r="B4236" t="str">
            <v>Video Adaptor</v>
          </cell>
        </row>
        <row r="4237">
          <cell r="A4237" t="str">
            <v>M8940G/A</v>
          </cell>
          <cell r="B4237" t="str">
            <v>Apple Fibre Channel PCI Card</v>
          </cell>
        </row>
        <row r="4238">
          <cell r="A4238" t="str">
            <v>661-1764</v>
          </cell>
          <cell r="B4238" t="str">
            <v>battery LITH IBOOK</v>
          </cell>
        </row>
        <row r="4239">
          <cell r="A4239" t="str">
            <v>661-1798</v>
          </cell>
          <cell r="B4239" t="str">
            <v>45 W Adaptor</v>
          </cell>
        </row>
        <row r="4240">
          <cell r="A4240" t="str">
            <v>661-2699</v>
          </cell>
          <cell r="B4240" t="str">
            <v>HAD 3.5 80 GB</v>
          </cell>
        </row>
        <row r="4241">
          <cell r="A4241" t="str">
            <v>661-2806</v>
          </cell>
          <cell r="B4241" t="str">
            <v>Combo 32 x</v>
          </cell>
        </row>
        <row r="4242">
          <cell r="A4242" t="str">
            <v>M8905Z/A</v>
          </cell>
          <cell r="B4242" t="str">
            <v>OS 10.2 Retails Family</v>
          </cell>
        </row>
        <row r="4243">
          <cell r="A4243" t="str">
            <v>Z05N01QDK</v>
          </cell>
          <cell r="B4243" t="str">
            <v>PM G4 1.25  GHz OS 9 Bootable</v>
          </cell>
        </row>
        <row r="4244">
          <cell r="A4244" t="str">
            <v>M8793SA/A</v>
          </cell>
          <cell r="B4244" t="str">
            <v>PB 17"</v>
          </cell>
        </row>
        <row r="4245">
          <cell r="A4245" t="str">
            <v>661-1801</v>
          </cell>
          <cell r="B4245" t="str">
            <v>40 GB PB HDD</v>
          </cell>
        </row>
        <row r="4246">
          <cell r="A4246" t="str">
            <v>922-5463</v>
          </cell>
          <cell r="B4246" t="str">
            <v>US Power Cord</v>
          </cell>
        </row>
        <row r="4247">
          <cell r="A4247" t="str">
            <v>076-0981</v>
          </cell>
          <cell r="B4247" t="str">
            <v>Kit, Button Power, W/Cable</v>
          </cell>
        </row>
        <row r="4248">
          <cell r="A4248" t="str">
            <v>M8940G/B</v>
          </cell>
          <cell r="B4248" t="str">
            <v>Fibre Channel PCI Card</v>
          </cell>
        </row>
        <row r="4249">
          <cell r="A4249" t="str">
            <v>076-0928</v>
          </cell>
          <cell r="B4249" t="str">
            <v>Kit Clutch Ibook</v>
          </cell>
        </row>
        <row r="4250">
          <cell r="A4250" t="str">
            <v>076-0929</v>
          </cell>
          <cell r="B4250" t="str">
            <v>Kit Clutch Ibook</v>
          </cell>
        </row>
        <row r="4251">
          <cell r="A4251" t="str">
            <v>M8976FE/A</v>
          </cell>
          <cell r="B4251" t="str">
            <v>Ipod 10 GB</v>
          </cell>
        </row>
        <row r="4252">
          <cell r="A4252" t="str">
            <v>M8946FE/A</v>
          </cell>
          <cell r="B4252" t="str">
            <v>Ipod 15 GB</v>
          </cell>
        </row>
        <row r="4253">
          <cell r="A4253" t="str">
            <v>M8948FE/A</v>
          </cell>
          <cell r="B4253" t="str">
            <v>Ipod 30 GB</v>
          </cell>
        </row>
        <row r="4254">
          <cell r="A4254" t="str">
            <v>661-1763</v>
          </cell>
          <cell r="B4254" t="str">
            <v>BD, Host Buss Adapter</v>
          </cell>
        </row>
        <row r="4255">
          <cell r="A4255" t="str">
            <v>661-1795</v>
          </cell>
          <cell r="B4255" t="str">
            <v>Bd, MIDPLANE</v>
          </cell>
        </row>
        <row r="4256">
          <cell r="A4256" t="str">
            <v>661-1799</v>
          </cell>
          <cell r="B4256" t="str">
            <v>PCBA, MLB, 867MHZ, (N98)</v>
          </cell>
        </row>
        <row r="4257">
          <cell r="A4257" t="str">
            <v>661-2642</v>
          </cell>
          <cell r="B4257" t="str">
            <v>SDRAM, 128, PC133, SODIMM</v>
          </cell>
        </row>
        <row r="4258">
          <cell r="A4258" t="str">
            <v>661-2717</v>
          </cell>
          <cell r="B4258" t="str">
            <v>HAD, 3.5, 80GB, 5400, ATA</v>
          </cell>
        </row>
        <row r="4259">
          <cell r="A4259" t="str">
            <v>661-2734</v>
          </cell>
          <cell r="B4259" t="str">
            <v>PWR SPLY ASSY, NON PFC, BB</v>
          </cell>
        </row>
        <row r="4260">
          <cell r="A4260" t="str">
            <v>661-2735</v>
          </cell>
          <cell r="B4260" t="str">
            <v>BD, MPU/PROCESSOR, BB</v>
          </cell>
        </row>
        <row r="4261">
          <cell r="A4261" t="str">
            <v>661-2741</v>
          </cell>
          <cell r="B4261" t="str">
            <v>MLB, XSERVE</v>
          </cell>
        </row>
        <row r="4262">
          <cell r="A4262" t="str">
            <v>661-2743</v>
          </cell>
          <cell r="B4262" t="str">
            <v>OPTICAL, SLOT, XSERVE</v>
          </cell>
        </row>
        <row r="4263">
          <cell r="A4263" t="str">
            <v>661-2813</v>
          </cell>
          <cell r="B4263" t="str">
            <v>COMBO DR, 12.7MM, SLOT, SVR</v>
          </cell>
        </row>
        <row r="4264">
          <cell r="A4264" t="str">
            <v>661-2829</v>
          </cell>
          <cell r="B4264" t="str">
            <v>SVC, HAD, 3.5, 180GB, 72/100, W/C</v>
          </cell>
        </row>
        <row r="4265">
          <cell r="A4265" t="str">
            <v>661-2830</v>
          </cell>
          <cell r="B4265" t="str">
            <v>SVC, HAD, 3.5, 60GB, 7200, W/CARR</v>
          </cell>
        </row>
        <row r="4266">
          <cell r="A4266" t="str">
            <v>661-2832</v>
          </cell>
          <cell r="B4266" t="str">
            <v>SVC, CARD, GIGABIT E/NET</v>
          </cell>
        </row>
        <row r="4267">
          <cell r="A4267" t="str">
            <v>661-2727</v>
          </cell>
          <cell r="B4267" t="str">
            <v>DRAM, 512MB, DDR, 333MHZ, DIMM</v>
          </cell>
        </row>
        <row r="4268">
          <cell r="A4268" t="str">
            <v>661-2733</v>
          </cell>
          <cell r="B4268" t="str">
            <v>BD, MLB/CONTROLLER, BB</v>
          </cell>
        </row>
        <row r="4269">
          <cell r="A4269" t="str">
            <v>661-2833</v>
          </cell>
          <cell r="B4269" t="str">
            <v>SVC, MPU, 1.33MHZ, UNI, SVR</v>
          </cell>
        </row>
        <row r="4270">
          <cell r="A4270" t="str">
            <v>661-2834</v>
          </cell>
          <cell r="B4270" t="str">
            <v>SVC, MPU, 1.33MHZ, DUAL, SVR</v>
          </cell>
        </row>
        <row r="4271">
          <cell r="A4271" t="str">
            <v>661-2835</v>
          </cell>
          <cell r="B4271" t="str">
            <v>SVC, POWER SUPPLY, PFC</v>
          </cell>
        </row>
        <row r="4272">
          <cell r="A4272" t="str">
            <v>661-2795</v>
          </cell>
          <cell r="B4272" t="str">
            <v>MOLB, 1066</v>
          </cell>
        </row>
        <row r="4273">
          <cell r="A4273" t="str">
            <v>922-5281</v>
          </cell>
          <cell r="B4273" t="str">
            <v>CBLE ASSY, MIDPLN, F/PNL BDS, BB</v>
          </cell>
        </row>
        <row r="4274">
          <cell r="A4274" t="str">
            <v>922-5282</v>
          </cell>
          <cell r="B4274" t="str">
            <v>CBL, MIDPLANE BE TO REAR PNL,</v>
          </cell>
        </row>
        <row r="4275">
          <cell r="A4275" t="str">
            <v>922-5302</v>
          </cell>
          <cell r="B4275" t="str">
            <v>POWER SUPPLY</v>
          </cell>
        </row>
        <row r="4276">
          <cell r="A4276" t="str">
            <v>922-5319</v>
          </cell>
          <cell r="B4276" t="str">
            <v>FAN MODULE ASSY BB</v>
          </cell>
        </row>
        <row r="4277">
          <cell r="A4277" t="str">
            <v>922-5320</v>
          </cell>
          <cell r="B4277" t="str">
            <v>BD, FRONT PANEL, LEFT, BB</v>
          </cell>
        </row>
        <row r="4278">
          <cell r="A4278" t="str">
            <v>922-5321</v>
          </cell>
          <cell r="B4278" t="str">
            <v>BD, FRONT PANEL, RIGHT, BB</v>
          </cell>
        </row>
        <row r="4279">
          <cell r="A4279" t="str">
            <v>922-5328</v>
          </cell>
          <cell r="B4279" t="str">
            <v>BD, LIGHT SHOW, FRONT PANEL, BB</v>
          </cell>
        </row>
        <row r="4280">
          <cell r="A4280" t="str">
            <v>922-5388</v>
          </cell>
          <cell r="B4280" t="str">
            <v>BD, PWR SWITCH, REAR</v>
          </cell>
        </row>
        <row r="4281">
          <cell r="A4281" t="str">
            <v>922-5389</v>
          </cell>
          <cell r="B4281" t="str">
            <v>ASSY, BD, SVC I.D., REAR</v>
          </cell>
        </row>
        <row r="4282">
          <cell r="A4282" t="str">
            <v>922-5422</v>
          </cell>
          <cell r="B4282" t="str">
            <v>CBL, HOST BUSS, FIBER CHNL, 2.9</v>
          </cell>
        </row>
        <row r="4283">
          <cell r="A4283" t="str">
            <v>922-5428</v>
          </cell>
          <cell r="B4283" t="str">
            <v>SWITCH/CABLE ASSY</v>
          </cell>
        </row>
        <row r="4284">
          <cell r="A4284" t="str">
            <v>922-5813</v>
          </cell>
          <cell r="B4284" t="str">
            <v>SVC, BD, FRONT PANEL, SVR</v>
          </cell>
        </row>
        <row r="4285">
          <cell r="A4285" t="str">
            <v>922-5814</v>
          </cell>
          <cell r="B4285" t="str">
            <v>SVC, BD, INTERFACE/BACKPLANE, S</v>
          </cell>
        </row>
        <row r="4286">
          <cell r="A4286" t="str">
            <v>922-5815</v>
          </cell>
          <cell r="B4286" t="str">
            <v>SVC, CABLE, FRONT PANEL BD, SVR</v>
          </cell>
        </row>
        <row r="4287">
          <cell r="A4287" t="str">
            <v>922-5816</v>
          </cell>
          <cell r="B4287" t="str">
            <v>SVC, BLOWER ASSY, SVR</v>
          </cell>
        </row>
        <row r="4288">
          <cell r="A4288" t="str">
            <v>922-5817</v>
          </cell>
          <cell r="B4288" t="str">
            <v>SVC, BD, ATA CONTROLLER, SVR 2</v>
          </cell>
        </row>
        <row r="4289">
          <cell r="A4289" t="str">
            <v>922-5847</v>
          </cell>
          <cell r="B4289" t="str">
            <v>SVC, CARD, RISER, DUAL, PCI</v>
          </cell>
        </row>
        <row r="4290">
          <cell r="A4290" t="str">
            <v>922-5796</v>
          </cell>
          <cell r="B4290" t="str">
            <v>POWER SUPPLY</v>
          </cell>
        </row>
        <row r="4291">
          <cell r="A4291" t="str">
            <v>661-2800</v>
          </cell>
          <cell r="B4291" t="str">
            <v>COMBO, 24X, SLOT</v>
          </cell>
        </row>
        <row r="4292">
          <cell r="A4292" t="str">
            <v>922-5309</v>
          </cell>
          <cell r="B4292" t="str">
            <v>TUBE, PLASTIC</v>
          </cell>
        </row>
        <row r="4293">
          <cell r="A4293" t="str">
            <v>661-2740</v>
          </cell>
          <cell r="B4293" t="str">
            <v>Battery LITH ION</v>
          </cell>
        </row>
        <row r="4294">
          <cell r="A4294" t="str">
            <v>661-2877</v>
          </cell>
          <cell r="B4294" t="str">
            <v>KIT Power Supply</v>
          </cell>
        </row>
        <row r="4295">
          <cell r="A4295" t="str">
            <v>M8941G/B</v>
          </cell>
          <cell r="B4295" t="str">
            <v>Cache battery for X serve Raid</v>
          </cell>
        </row>
        <row r="4296">
          <cell r="A4296" t="str">
            <v>M8669FE/A</v>
          </cell>
          <cell r="B4296" t="str">
            <v>Xraid 1260 GB</v>
          </cell>
        </row>
        <row r="4297">
          <cell r="A4297" t="str">
            <v>M8950SA/A</v>
          </cell>
          <cell r="B4297" t="str">
            <v>Emac 1 Ghz Combo</v>
          </cell>
        </row>
        <row r="4298">
          <cell r="A4298" t="str">
            <v>661-2816</v>
          </cell>
          <cell r="B4298" t="str">
            <v>Power Supply PFC</v>
          </cell>
        </row>
        <row r="4299">
          <cell r="A4299" t="str">
            <v>M8717Z/A</v>
          </cell>
          <cell r="B4299" t="str">
            <v>10.2 Family Upgrade</v>
          </cell>
        </row>
        <row r="4300">
          <cell r="A4300" t="str">
            <v>M4683G/A</v>
          </cell>
          <cell r="B4300" t="str">
            <v>Tonner Cartridge</v>
          </cell>
        </row>
        <row r="4301">
          <cell r="A4301" t="str">
            <v>M8706G/A</v>
          </cell>
          <cell r="B4301" t="str">
            <v>Thin Fire Wire Cable</v>
          </cell>
        </row>
        <row r="4302">
          <cell r="A4302" t="str">
            <v>M8707G/A</v>
          </cell>
          <cell r="B4302" t="str">
            <v>Thin Fire Wire Cable</v>
          </cell>
        </row>
        <row r="4303">
          <cell r="A4303" t="str">
            <v>661-2779</v>
          </cell>
          <cell r="B4303" t="str">
            <v>Combo 32X</v>
          </cell>
        </row>
        <row r="4304">
          <cell r="A4304" t="str">
            <v>661-2839</v>
          </cell>
          <cell r="B4304" t="str">
            <v>SVC MLB 167 MHz</v>
          </cell>
        </row>
        <row r="4305">
          <cell r="A4305" t="str">
            <v>661-2588</v>
          </cell>
          <cell r="B4305" t="str">
            <v>Daptor PWR 15W</v>
          </cell>
        </row>
        <row r="4306">
          <cell r="A4306" t="str">
            <v>M9018SA/A</v>
          </cell>
          <cell r="B4306" t="str">
            <v xml:space="preserve">Ibook 900 12.1 </v>
          </cell>
        </row>
        <row r="4307">
          <cell r="A4307" t="str">
            <v>076-0930</v>
          </cell>
          <cell r="B4307" t="str">
            <v>ASSY, SHIELD, EMAC, OPT. DRIVE</v>
          </cell>
        </row>
        <row r="4308">
          <cell r="A4308" t="str">
            <v>922-4029</v>
          </cell>
          <cell r="B4308" t="str">
            <v>CBL, HD/CD</v>
          </cell>
        </row>
        <row r="4309">
          <cell r="A4309" t="str">
            <v>922-4363</v>
          </cell>
          <cell r="B4309" t="str">
            <v>CORD, POWER, CUST C7, US/CANADA</v>
          </cell>
        </row>
        <row r="4310">
          <cell r="A4310" t="str">
            <v>922-5890</v>
          </cell>
          <cell r="B4310" t="str">
            <v>SVC-PCBA DC to DC VER II</v>
          </cell>
        </row>
        <row r="4311">
          <cell r="A4311" t="str">
            <v>661-2748</v>
          </cell>
          <cell r="B4311" t="str">
            <v>DSPLY CLAMSHELL PB G4</v>
          </cell>
        </row>
        <row r="4312">
          <cell r="A4312" t="str">
            <v>661-2759</v>
          </cell>
          <cell r="B4312" t="str">
            <v>ASSY LCD</v>
          </cell>
        </row>
        <row r="4313">
          <cell r="A4313" t="str">
            <v>M9009SA/A</v>
          </cell>
          <cell r="B4313" t="str">
            <v>Ibook 14.1 900</v>
          </cell>
        </row>
        <row r="4314">
          <cell r="A4314" t="str">
            <v>M8758SA/A</v>
          </cell>
          <cell r="B4314" t="str">
            <v xml:space="preserve">Ibook 800 12.1 </v>
          </cell>
        </row>
        <row r="4315">
          <cell r="A4315" t="str">
            <v>076-0808</v>
          </cell>
          <cell r="B4315" t="str">
            <v>KIT, SPEAKER, L&amp;R BLUEBERRY</v>
          </cell>
        </row>
        <row r="4316">
          <cell r="A4316" t="str">
            <v>076-0828</v>
          </cell>
          <cell r="B4316" t="str">
            <v>KIT, CLUTCH, LEFT, IBOOK</v>
          </cell>
        </row>
        <row r="4317">
          <cell r="A4317" t="str">
            <v>076-0829</v>
          </cell>
          <cell r="B4317" t="str">
            <v>KIT, CLUTCH, RIGHT, IBOOK</v>
          </cell>
        </row>
        <row r="4318">
          <cell r="A4318" t="str">
            <v>661-2711</v>
          </cell>
          <cell r="B4318" t="str">
            <v>MPU, GD</v>
          </cell>
        </row>
        <row r="4319">
          <cell r="A4319" t="str">
            <v>M9150SA/A</v>
          </cell>
          <cell r="B4319" t="str">
            <v>Emac800</v>
          </cell>
        </row>
        <row r="4320">
          <cell r="A4320" t="str">
            <v>M8949SA/A</v>
          </cell>
          <cell r="B4320" t="str">
            <v>Emac800</v>
          </cell>
        </row>
        <row r="4321">
          <cell r="A4321" t="str">
            <v>M8852FE/A</v>
          </cell>
          <cell r="B4321" t="str">
            <v>APP for Ibook</v>
          </cell>
        </row>
        <row r="4322">
          <cell r="A4322" t="str">
            <v>M8851FE/A</v>
          </cell>
          <cell r="B4322" t="str">
            <v>APP for Imac/Emac</v>
          </cell>
        </row>
        <row r="4323">
          <cell r="A4323" t="str">
            <v>922-4614</v>
          </cell>
          <cell r="B4323" t="str">
            <v>Cable assy EIDE 80C</v>
          </cell>
        </row>
        <row r="4324">
          <cell r="A4324" t="str">
            <v>661-2828</v>
          </cell>
          <cell r="B4324" t="str">
            <v>SVC Superdrive 1x slot</v>
          </cell>
        </row>
        <row r="4325">
          <cell r="A4325" t="str">
            <v>661-3411</v>
          </cell>
          <cell r="B4325" t="str">
            <v>SVC, COMBO DR, 24X, TRAY</v>
          </cell>
        </row>
        <row r="4326">
          <cell r="A4326" t="str">
            <v>922-6871</v>
          </cell>
          <cell r="B4326" t="str">
            <v>SVC, BLUE TOOTH CARD</v>
          </cell>
        </row>
        <row r="4327">
          <cell r="A4327" t="str">
            <v>661-3478</v>
          </cell>
          <cell r="B4327" t="str">
            <v>SVC, SDRAM 256MB, DDR400</v>
          </cell>
        </row>
        <row r="4328">
          <cell r="A4328" t="str">
            <v>FE661-3498</v>
          </cell>
          <cell r="B4328" t="str">
            <v>SVC,W/U,M/IPOD, 4GB, V2  GRN</v>
          </cell>
        </row>
        <row r="4329">
          <cell r="A4329" t="str">
            <v>M8983G/A</v>
          </cell>
          <cell r="B4329" t="str">
            <v>PB Extra Battery</v>
          </cell>
        </row>
        <row r="4330">
          <cell r="A4330" t="str">
            <v>M8564Z/A</v>
          </cell>
          <cell r="B4330" t="str">
            <v>FCP 3 Upgrade</v>
          </cell>
        </row>
        <row r="4331">
          <cell r="A4331" t="str">
            <v>M8951SA/A</v>
          </cell>
          <cell r="B4331" t="str">
            <v>Emac 1 Ghz SD</v>
          </cell>
        </row>
        <row r="4332">
          <cell r="A4332" t="str">
            <v>M8850FE/A</v>
          </cell>
          <cell r="B4332" t="str">
            <v>APP for PM</v>
          </cell>
        </row>
        <row r="4333">
          <cell r="A4333" t="str">
            <v>MA055FE/A</v>
          </cell>
          <cell r="B4333" t="str">
            <v>APSS FOR XSERVE RAID 8 X 5</v>
          </cell>
        </row>
        <row r="4334">
          <cell r="A4334" t="str">
            <v>M9769Z/A</v>
          </cell>
          <cell r="B4334" t="str">
            <v>OS X SVR 10.4 10 CLIENT-SINGLE</v>
          </cell>
        </row>
        <row r="4335">
          <cell r="A4335" t="str">
            <v>MA013G/A</v>
          </cell>
          <cell r="B4335" t="str">
            <v>AC SVC PRTS KIT FOR XSERVE G5(2GB)</v>
          </cell>
        </row>
        <row r="4336">
          <cell r="A4336" t="str">
            <v>MA054FE/A</v>
          </cell>
          <cell r="B4336" t="str">
            <v>APSS FOR XSERVE 8 X 5 -EK-FAE</v>
          </cell>
        </row>
        <row r="4337">
          <cell r="A4337" t="str">
            <v>922-6808</v>
          </cell>
          <cell r="B4337" t="str">
            <v>ANTENNA AIRPORT, W/FOAM</v>
          </cell>
        </row>
        <row r="4338">
          <cell r="A4338" t="str">
            <v>922-5773</v>
          </cell>
          <cell r="B4338" t="str">
            <v>SPEAKER ASSY</v>
          </cell>
        </row>
        <row r="4339">
          <cell r="A4339" t="str">
            <v>922-6425</v>
          </cell>
          <cell r="B4339" t="str">
            <v>TOP CASE ASSEMBLY</v>
          </cell>
        </row>
        <row r="4340">
          <cell r="A4340" t="str">
            <v>661-2823</v>
          </cell>
          <cell r="B4340" t="str">
            <v>MLB 1</v>
          </cell>
        </row>
        <row r="4341">
          <cell r="A4341" t="str">
            <v>661-2824</v>
          </cell>
          <cell r="B4341" t="str">
            <v>ASST, DISPLAY CLAMSHELL</v>
          </cell>
        </row>
        <row r="4342">
          <cell r="A4342" t="str">
            <v>661-3368</v>
          </cell>
          <cell r="B4342" t="str">
            <v>SVC,PCBA,MLB,ACD 20''</v>
          </cell>
        </row>
        <row r="4343">
          <cell r="A4343" t="str">
            <v>661-3436</v>
          </cell>
          <cell r="B4343" t="str">
            <v>SVC,COMBO DRIVE, 24X, SLOT</v>
          </cell>
        </row>
        <row r="4344">
          <cell r="A4344" t="str">
            <v>661-3522</v>
          </cell>
          <cell r="B4344" t="str">
            <v>SVC,PWR ADAPTER, USB</v>
          </cell>
        </row>
        <row r="4345">
          <cell r="A4345" t="str">
            <v>076-1118</v>
          </cell>
          <cell r="B4345" t="str">
            <v>SVC,FW/USB HUB,ACD 20''</v>
          </cell>
        </row>
        <row r="4346">
          <cell r="A4346" t="str">
            <v>616-0213</v>
          </cell>
          <cell r="B4346" t="str">
            <v>BATTERY LITH ION 46WHR</v>
          </cell>
        </row>
        <row r="4347">
          <cell r="A4347" t="str">
            <v>R9160FE/A</v>
          </cell>
        </row>
        <row r="4348">
          <cell r="A4348" t="str">
            <v>459000Z</v>
          </cell>
          <cell r="B4348" t="str">
            <v>Quicktime VR</v>
          </cell>
        </row>
        <row r="4349">
          <cell r="A4349" t="str">
            <v>M9171SA/A</v>
          </cell>
          <cell r="B4349" t="str">
            <v xml:space="preserve">Pm 1.25 Ghz Dp Combo </v>
          </cell>
        </row>
        <row r="4350">
          <cell r="A4350" t="str">
            <v>661-2745</v>
          </cell>
          <cell r="B4350" t="str">
            <v>BD ATI RAD 9K</v>
          </cell>
        </row>
        <row r="4351">
          <cell r="A4351" t="str">
            <v>661-1772</v>
          </cell>
          <cell r="B4351" t="str">
            <v>SVC MLB 800 Mhz Ibook</v>
          </cell>
        </row>
        <row r="4352">
          <cell r="A4352" t="str">
            <v>661-2707</v>
          </cell>
          <cell r="B4352" t="str">
            <v>SVC MPU 1.25 Ghz Dual</v>
          </cell>
        </row>
        <row r="4353">
          <cell r="A4353" t="str">
            <v>661-2822</v>
          </cell>
          <cell r="B4353" t="str">
            <v>Battery, LION, 46 W</v>
          </cell>
        </row>
        <row r="4354">
          <cell r="A4354" t="str">
            <v>M8830Z/B</v>
          </cell>
          <cell r="B4354" t="str">
            <v>APS for Xserve</v>
          </cell>
        </row>
        <row r="4355">
          <cell r="A4355" t="str">
            <v>M9039Z/A</v>
          </cell>
          <cell r="B4355" t="str">
            <v>FCP 4 UPGRADE</v>
          </cell>
        </row>
        <row r="4356">
          <cell r="A4356" t="str">
            <v>M9038Z/A</v>
          </cell>
          <cell r="B4356" t="str">
            <v>FCP 4 RETAIL</v>
          </cell>
        </row>
        <row r="4357">
          <cell r="A4357" t="str">
            <v>M8853SA/A</v>
          </cell>
          <cell r="B4357" t="str">
            <v>APP FOR POWERBOOK</v>
          </cell>
        </row>
        <row r="4358">
          <cell r="A4358" t="str">
            <v>M8927Z/A</v>
          </cell>
          <cell r="B4358" t="str">
            <v>APS for X Raid</v>
          </cell>
        </row>
        <row r="4359">
          <cell r="A4359" t="str">
            <v>661-2841</v>
          </cell>
          <cell r="B4359" t="str">
            <v>SVC-MLB, 800 Mhz, VER II</v>
          </cell>
        </row>
        <row r="4360">
          <cell r="A4360" t="str">
            <v>661-2777</v>
          </cell>
          <cell r="B4360" t="str">
            <v>HAD 3.5, 120 GB</v>
          </cell>
        </row>
        <row r="4361">
          <cell r="A4361" t="str">
            <v>661-2821</v>
          </cell>
          <cell r="B4361" t="str">
            <v>SD RAM 512 MB</v>
          </cell>
        </row>
        <row r="4362">
          <cell r="A4362" t="str">
            <v>661-2844</v>
          </cell>
          <cell r="B4362" t="str">
            <v>SVC, WHOLE Unit IPOD, 10 GB</v>
          </cell>
        </row>
        <row r="4363">
          <cell r="A4363" t="str">
            <v>661-2848</v>
          </cell>
          <cell r="B4363" t="str">
            <v>SVC, WHOLE Unit IPOD, 30 GB</v>
          </cell>
        </row>
        <row r="4364">
          <cell r="A4364" t="str">
            <v>922-5857</v>
          </cell>
          <cell r="B4364" t="str">
            <v>Cable Assy</v>
          </cell>
        </row>
        <row r="4365">
          <cell r="A4365" t="str">
            <v>922-5858</v>
          </cell>
          <cell r="B4365" t="str">
            <v>SVC, DOCK LE</v>
          </cell>
        </row>
        <row r="4366">
          <cell r="A4366" t="str">
            <v>922-5859</v>
          </cell>
          <cell r="B4366" t="str">
            <v>SVC, DOCK HE</v>
          </cell>
        </row>
        <row r="4367">
          <cell r="A4367" t="str">
            <v>922-5860</v>
          </cell>
          <cell r="B4367" t="str">
            <v>SVC, REMOTE V2</v>
          </cell>
        </row>
        <row r="4368">
          <cell r="A4368" t="str">
            <v>922-5861</v>
          </cell>
          <cell r="B4368" t="str">
            <v>SVC Cable, V3</v>
          </cell>
        </row>
        <row r="4369">
          <cell r="A4369" t="str">
            <v>922-5862</v>
          </cell>
          <cell r="B4369" t="str">
            <v>SVC Headphone, V3</v>
          </cell>
        </row>
        <row r="4370">
          <cell r="A4370" t="str">
            <v>922-5863</v>
          </cell>
          <cell r="B4370" t="str">
            <v>Adaptor, DKHD, Ipod</v>
          </cell>
        </row>
        <row r="4371">
          <cell r="A4371" t="str">
            <v>661-2784</v>
          </cell>
          <cell r="B4371" t="str">
            <v>MPU 1 GHZ UNI256K</v>
          </cell>
        </row>
        <row r="4372">
          <cell r="A4372" t="str">
            <v>661-2801</v>
          </cell>
          <cell r="B4372" t="str">
            <v>LCD ASSEMLY CNMA DSPLY</v>
          </cell>
        </row>
        <row r="4373">
          <cell r="A4373" t="str">
            <v>661-2810</v>
          </cell>
          <cell r="B4373" t="str">
            <v>PCBA MAIN CNMA DSPL22LCD</v>
          </cell>
        </row>
        <row r="4374">
          <cell r="A4374" t="str">
            <v>661-2814</v>
          </cell>
          <cell r="B4374" t="str">
            <v>Super Drive 1X Slot</v>
          </cell>
        </row>
        <row r="4375">
          <cell r="A4375" t="str">
            <v>922-5533</v>
          </cell>
          <cell r="B4375" t="str">
            <v>CABLE USB DUAL SOCKET</v>
          </cell>
        </row>
        <row r="4376">
          <cell r="A4376" t="str">
            <v>Z661-2588</v>
          </cell>
          <cell r="B4376" t="str">
            <v>ADAPTOR PWR, 15W-SOA/SAF</v>
          </cell>
        </row>
        <row r="4377">
          <cell r="A4377" t="str">
            <v>M9152Z/A</v>
          </cell>
          <cell r="B4377" t="str">
            <v>FCp4 Upto date</v>
          </cell>
        </row>
        <row r="4378">
          <cell r="A4378" t="str">
            <v>922-5297</v>
          </cell>
          <cell r="B4378" t="str">
            <v>Bezel Display</v>
          </cell>
        </row>
        <row r="4379">
          <cell r="A4379" t="str">
            <v>076-0902</v>
          </cell>
          <cell r="B4379" t="str">
            <v>Heatsink</v>
          </cell>
        </row>
        <row r="4380">
          <cell r="A4380" t="str">
            <v>922-5766</v>
          </cell>
          <cell r="B4380" t="str">
            <v>Optical Cable</v>
          </cell>
        </row>
        <row r="4381">
          <cell r="A4381" t="str">
            <v>922-5893</v>
          </cell>
          <cell r="B4381" t="str">
            <v>Cable</v>
          </cell>
        </row>
        <row r="4382">
          <cell r="A4382" t="str">
            <v>661-1770</v>
          </cell>
          <cell r="B4382" t="str">
            <v>Combo 16X</v>
          </cell>
        </row>
        <row r="4383">
          <cell r="A4383" t="str">
            <v>661-2767</v>
          </cell>
          <cell r="B4383" t="str">
            <v>Display Assy 14.1 Ibook</v>
          </cell>
        </row>
        <row r="4384">
          <cell r="A4384" t="str">
            <v>661-2809</v>
          </cell>
          <cell r="B4384" t="str">
            <v>PCBA INVERTOR</v>
          </cell>
        </row>
        <row r="4385">
          <cell r="A4385" t="str">
            <v>661-2868</v>
          </cell>
          <cell r="B4385" t="str">
            <v>PCBA INVERTOR</v>
          </cell>
        </row>
        <row r="4386">
          <cell r="A4386" t="str">
            <v>M8853FE/A</v>
          </cell>
          <cell r="B4386" t="str">
            <v>APP FOR POWERBOOK</v>
          </cell>
        </row>
        <row r="4387">
          <cell r="A4387" t="str">
            <v>M9126G/A</v>
          </cell>
          <cell r="B4387" t="str">
            <v>IPOD FIREWIRE</v>
          </cell>
        </row>
        <row r="4388">
          <cell r="A4388" t="str">
            <v>M9117Z/A</v>
          </cell>
          <cell r="B4388" t="str">
            <v>ARD V1.2 RETAIL 10 CLIENT</v>
          </cell>
        </row>
        <row r="4389">
          <cell r="A4389" t="str">
            <v>661-2514</v>
          </cell>
          <cell r="B4389" t="str">
            <v>Power Supply 340 W</v>
          </cell>
        </row>
        <row r="4390">
          <cell r="A4390" t="str">
            <v>661-2827</v>
          </cell>
          <cell r="B4390" t="str">
            <v>HAD 2.5, 60 GB, 4200 ATA</v>
          </cell>
        </row>
        <row r="4391">
          <cell r="A4391" t="str">
            <v>922-5765</v>
          </cell>
          <cell r="B4391" t="str">
            <v>Flext CKT, Optical</v>
          </cell>
        </row>
        <row r="4392">
          <cell r="A4392" t="str">
            <v>M8708G/A</v>
          </cell>
          <cell r="B4392" t="str">
            <v>Thin Fire Wire Cable</v>
          </cell>
        </row>
        <row r="4393">
          <cell r="A4393" t="str">
            <v>M9116Z/A</v>
          </cell>
          <cell r="B4393" t="str">
            <v>FCP 4 Upgrade</v>
          </cell>
        </row>
        <row r="4394">
          <cell r="A4394" t="str">
            <v>076-0920</v>
          </cell>
          <cell r="B4394" t="str">
            <v>Speaker Kit Right and Left</v>
          </cell>
        </row>
        <row r="4395">
          <cell r="A4395" t="str">
            <v>M8817ZP/A</v>
          </cell>
          <cell r="B4395" t="str">
            <v>Isight</v>
          </cell>
        </row>
        <row r="4396">
          <cell r="A4396" t="str">
            <v>M8929G/A</v>
          </cell>
          <cell r="B4396" t="str">
            <v>X Serve Raid Service Parts Storge Kit</v>
          </cell>
        </row>
        <row r="4397">
          <cell r="A4397" t="str">
            <v>922-4957</v>
          </cell>
          <cell r="B4397" t="str">
            <v>Spring Right Handle</v>
          </cell>
        </row>
        <row r="4398">
          <cell r="A4398" t="str">
            <v>661-2914</v>
          </cell>
          <cell r="B4398" t="str">
            <v>SVC MPU, 1.25 Ghz Unit</v>
          </cell>
        </row>
        <row r="4399">
          <cell r="A4399" t="str">
            <v>661-2853</v>
          </cell>
          <cell r="B4399" t="str">
            <v>PCBA MLB, VGER 800 MHZ</v>
          </cell>
        </row>
        <row r="4400">
          <cell r="A4400" t="str">
            <v>M9129G/A</v>
          </cell>
          <cell r="B4400" t="str">
            <v>IPOD Carry Case</v>
          </cell>
        </row>
        <row r="4401">
          <cell r="A4401" t="str">
            <v>922-5030</v>
          </cell>
          <cell r="B4401" t="str">
            <v>Sub Assy DSPLY HSG TG, Ibook</v>
          </cell>
        </row>
        <row r="4402">
          <cell r="A4402" t="str">
            <v>M9301Z/a</v>
          </cell>
          <cell r="B4402" t="str">
            <v>Sound Track- Retail</v>
          </cell>
        </row>
        <row r="4403">
          <cell r="A4403" t="str">
            <v>M9114G/A</v>
          </cell>
          <cell r="B4403" t="str">
            <v>Applecare Service Parts- X Serve  180 Gb</v>
          </cell>
        </row>
        <row r="4404">
          <cell r="A4404" t="str">
            <v>661-2780</v>
          </cell>
          <cell r="B4404" t="str">
            <v>LCD DISPLAY 15' LCD</v>
          </cell>
        </row>
        <row r="4405">
          <cell r="A4405" t="str">
            <v>661-2846</v>
          </cell>
          <cell r="B4405" t="str">
            <v>SVC WHOLE UNITS IPOD 15 GB</v>
          </cell>
        </row>
        <row r="4406">
          <cell r="A4406" t="str">
            <v>661-2871</v>
          </cell>
          <cell r="B4406" t="str">
            <v>PCBA INVERTOR</v>
          </cell>
        </row>
        <row r="4407">
          <cell r="A4407" t="str">
            <v>922-5635</v>
          </cell>
          <cell r="B4407" t="str">
            <v>CABLE MAIN ASD 15 LCD</v>
          </cell>
        </row>
        <row r="4408">
          <cell r="A4408" t="str">
            <v>M8943FE/A</v>
          </cell>
          <cell r="B4408" t="str">
            <v>IPOD 15 GB</v>
          </cell>
        </row>
        <row r="4409">
          <cell r="A4409" t="str">
            <v>661-2391</v>
          </cell>
          <cell r="B4409" t="str">
            <v>BATTERY LITH ION RECHARGE 1.5</v>
          </cell>
        </row>
        <row r="4410">
          <cell r="A4410" t="str">
            <v>079-0933</v>
          </cell>
          <cell r="B4410" t="str">
            <v>KEYBOARD</v>
          </cell>
        </row>
        <row r="4411">
          <cell r="A4411" t="str">
            <v>LZ327A00SY</v>
          </cell>
          <cell r="B4411" t="str">
            <v>FLYBACK TRANSFORMER</v>
          </cell>
        </row>
        <row r="4412">
          <cell r="A4412" t="str">
            <v>661-2817</v>
          </cell>
          <cell r="B4412" t="str">
            <v>128 MB SD RAM</v>
          </cell>
        </row>
        <row r="4413">
          <cell r="A4413" t="str">
            <v>661-2712</v>
          </cell>
          <cell r="B4413" t="str">
            <v>NPU BTR</v>
          </cell>
        </row>
        <row r="4414">
          <cell r="A4414" t="str">
            <v>661-2775</v>
          </cell>
          <cell r="B4414" t="str">
            <v>3.5 80 GB 7200 PATA</v>
          </cell>
        </row>
        <row r="4415">
          <cell r="A4415" t="str">
            <v>661-2781</v>
          </cell>
          <cell r="B4415" t="str">
            <v>MLB 133 Mhz</v>
          </cell>
        </row>
        <row r="4416">
          <cell r="A4416" t="str">
            <v>661-2804</v>
          </cell>
          <cell r="B4416" t="str">
            <v>3.5  80 GB 7200 PATA</v>
          </cell>
        </row>
        <row r="4417">
          <cell r="A4417" t="str">
            <v>M9020SA/A</v>
          </cell>
          <cell r="B4417" t="str">
            <v>PM G5 1.6 Ghz</v>
          </cell>
        </row>
        <row r="4418">
          <cell r="A4418" t="str">
            <v>M9031SA/A</v>
          </cell>
          <cell r="B4418" t="str">
            <v>PM G5 1.8 Ghz</v>
          </cell>
        </row>
        <row r="4419">
          <cell r="A4419" t="str">
            <v>076-1063</v>
          </cell>
          <cell r="B4419" t="str">
            <v>KIT REPLACEMENT FEET PB G4</v>
          </cell>
        </row>
        <row r="4420">
          <cell r="A4420" t="str">
            <v>661-2854</v>
          </cell>
          <cell r="B4420" t="str">
            <v>PCBA MLB 360 BGA</v>
          </cell>
        </row>
        <row r="4421">
          <cell r="A4421" t="str">
            <v>661-2869</v>
          </cell>
          <cell r="B4421" t="str">
            <v>ASSY PCBA MAIN ASD 17LCD</v>
          </cell>
        </row>
        <row r="4422">
          <cell r="A4422" t="str">
            <v>661-2870</v>
          </cell>
          <cell r="B4422" t="str">
            <v>ASSY PCBA MAIN ASD 15LCD</v>
          </cell>
        </row>
        <row r="4423">
          <cell r="A4423" t="str">
            <v>661-2915</v>
          </cell>
          <cell r="B4423" t="str">
            <v>HAD 3.5 80 GB 7200 PATA</v>
          </cell>
        </row>
        <row r="4424">
          <cell r="A4424" t="str">
            <v>661-2916</v>
          </cell>
          <cell r="B4424" t="str">
            <v>HAD 3.5  160GB 7200 PATA</v>
          </cell>
        </row>
        <row r="4425">
          <cell r="A4425" t="str">
            <v>661-2917</v>
          </cell>
          <cell r="B4425" t="str">
            <v>COMBO DRIVE 32X</v>
          </cell>
        </row>
        <row r="4426">
          <cell r="A4426" t="str">
            <v>661-1779</v>
          </cell>
          <cell r="B4426" t="str">
            <v>MLB 800 MHZ 14.1 IB00K</v>
          </cell>
        </row>
        <row r="4427">
          <cell r="A4427" t="str">
            <v>661-2774</v>
          </cell>
          <cell r="B4427" t="str">
            <v>HAD 3.5 60 GB 7200 PATA</v>
          </cell>
        </row>
        <row r="4428">
          <cell r="A4428" t="str">
            <v>661-2815</v>
          </cell>
          <cell r="B4428" t="str">
            <v>CARD GRAPHICS</v>
          </cell>
        </row>
        <row r="4429">
          <cell r="A4429" t="str">
            <v>661-2807</v>
          </cell>
          <cell r="B4429" t="str">
            <v>Super Drive 4 X Tray</v>
          </cell>
        </row>
        <row r="4430">
          <cell r="A4430" t="str">
            <v>661-2850</v>
          </cell>
          <cell r="B4430" t="str">
            <v>Assy Display/Analog</v>
          </cell>
        </row>
        <row r="4431">
          <cell r="A4431" t="str">
            <v>M9036Z/A</v>
          </cell>
          <cell r="B4431" t="str">
            <v>.Mac Retail Box- USA</v>
          </cell>
        </row>
        <row r="4432">
          <cell r="A4432" t="str">
            <v>M8761Z/A</v>
          </cell>
          <cell r="B4432" t="str">
            <v>Apple Works 6.24.4 INT</v>
          </cell>
        </row>
        <row r="4433">
          <cell r="A4433" t="str">
            <v>M9145SA/A</v>
          </cell>
          <cell r="B4433" t="str">
            <v>PM G4 1.25 Ghz SP</v>
          </cell>
        </row>
        <row r="4434">
          <cell r="A4434" t="str">
            <v>661-2985</v>
          </cell>
          <cell r="B4434" t="str">
            <v>SVC MPU 1.25 Ghz Dual V2</v>
          </cell>
        </row>
        <row r="4435">
          <cell r="A4435" t="str">
            <v>076-1066</v>
          </cell>
          <cell r="B4435" t="str">
            <v>KIT, replacement Feet PM G4</v>
          </cell>
        </row>
        <row r="4436">
          <cell r="A4436" t="str">
            <v>0Z691-4213-A</v>
          </cell>
          <cell r="B4436" t="str">
            <v>TTD CD</v>
          </cell>
        </row>
        <row r="4437">
          <cell r="A4437" t="str">
            <v>661-1803</v>
          </cell>
          <cell r="B4437" t="str">
            <v>Combo Drive 8X 12.7 Slot</v>
          </cell>
        </row>
        <row r="4438">
          <cell r="A4438" t="str">
            <v>M9110SA/A</v>
          </cell>
          <cell r="B4438" t="str">
            <v>PB 1.33 Ghz 17" SD</v>
          </cell>
        </row>
        <row r="4439">
          <cell r="A4439" t="str">
            <v>M8981SA/A</v>
          </cell>
          <cell r="B4439" t="str">
            <v>PB 1.25 Ghz 15" SD</v>
          </cell>
        </row>
        <row r="4440">
          <cell r="A4440" t="str">
            <v>661-2730</v>
          </cell>
          <cell r="B4440" t="str">
            <v>MPU 1 GHZ Dual</v>
          </cell>
        </row>
        <row r="4441">
          <cell r="A4441" t="str">
            <v>661-2797</v>
          </cell>
          <cell r="B4441" t="str">
            <v>MPU 1.25 GHZ Dual</v>
          </cell>
        </row>
        <row r="4442">
          <cell r="A4442" t="str">
            <v>M8980SA/A</v>
          </cell>
          <cell r="B4442" t="str">
            <v>PB 15" 1 GHZ COMBO</v>
          </cell>
        </row>
        <row r="4443">
          <cell r="A4443" t="str">
            <v>M9285SA/A</v>
          </cell>
          <cell r="B4443" t="str">
            <v>IMAC 15" 1 GHZ/COMBO</v>
          </cell>
        </row>
        <row r="4444">
          <cell r="A4444" t="str">
            <v>M9168SA/A</v>
          </cell>
          <cell r="B4444" t="str">
            <v>IMAC 17 1.25 GHZ  SD</v>
          </cell>
        </row>
        <row r="4445">
          <cell r="A4445" t="str">
            <v>M8731Z/A</v>
          </cell>
          <cell r="B4445" t="str">
            <v>DVD STUDIO PRO UPGRADE</v>
          </cell>
        </row>
        <row r="4446">
          <cell r="A4446" t="str">
            <v>M8260Z/A</v>
          </cell>
          <cell r="B4446" t="str">
            <v>WEB OBJECT 4.5.1 SINGLE LICENCE</v>
          </cell>
        </row>
        <row r="4447">
          <cell r="A4447" t="str">
            <v>M9032SA/A</v>
          </cell>
          <cell r="B4447" t="str">
            <v>G5 2 GHZ</v>
          </cell>
        </row>
        <row r="4448">
          <cell r="A4448" t="str">
            <v>M9005LL/S</v>
          </cell>
          <cell r="B4448" t="str">
            <v>PBG4 12"/1GHZ/256/40/SD</v>
          </cell>
        </row>
        <row r="4449">
          <cell r="A4449" t="str">
            <v>M8815FE/A</v>
          </cell>
          <cell r="B4449" t="str">
            <v>APP FOR IMAC/EMAC-E/K-FAE (IT SOFTWARE)</v>
          </cell>
        </row>
        <row r="4450">
          <cell r="A4450" t="str">
            <v>922-5431</v>
          </cell>
          <cell r="B4450" t="str">
            <v>SVC,SUBASSY,TOP CASE, IBOOK</v>
          </cell>
        </row>
        <row r="4451">
          <cell r="A4451" t="str">
            <v>661-2703</v>
          </cell>
          <cell r="B4451" t="str">
            <v>HDA, 3.5, 120GB, 100, CBL SEL</v>
          </cell>
        </row>
        <row r="4452">
          <cell r="A4452" t="str">
            <v>661-2855</v>
          </cell>
          <cell r="B4452" t="str">
            <v>HDA, 40GB, 3.5 " ", 5400, ATA</v>
          </cell>
        </row>
        <row r="4453">
          <cell r="A4453" t="str">
            <v>661-2858</v>
          </cell>
          <cell r="B4453" t="str">
            <v>CD-ROM, 32X, ATAPI</v>
          </cell>
        </row>
        <row r="4454">
          <cell r="A4454" t="str">
            <v>661-2856</v>
          </cell>
          <cell r="B4454" t="str">
            <v>HDA, 60GB, 3.5 " ", 7200, ATA</v>
          </cell>
        </row>
        <row r="4455">
          <cell r="A4455" t="str">
            <v>076-1043</v>
          </cell>
          <cell r="B4455" t="str">
            <v>SVC-KIT,CBL,P301-P302 TO MLB</v>
          </cell>
        </row>
        <row r="4456">
          <cell r="A4456" t="str">
            <v>922-5298</v>
          </cell>
          <cell r="B4456" t="str">
            <v>ASSY,INVERTER</v>
          </cell>
        </row>
        <row r="4457">
          <cell r="A4457" t="str">
            <v>661-2891</v>
          </cell>
          <cell r="B4457" t="str">
            <v>MLB, 800MHZ, IBOOK, OPAQUE</v>
          </cell>
        </row>
        <row r="4458">
          <cell r="A4458" t="str">
            <v>076-1036</v>
          </cell>
          <cell r="B4458" t="str">
            <v>FAN, LOWER, PABST, W/SCREWS</v>
          </cell>
        </row>
        <row r="4459">
          <cell r="A4459" t="str">
            <v>922-5780</v>
          </cell>
          <cell r="B4459" t="str">
            <v>BOTTOM CASE ASSY</v>
          </cell>
        </row>
        <row r="4460">
          <cell r="A4460" t="str">
            <v>661-3414</v>
          </cell>
          <cell r="B4460" t="str">
            <v>SVC,SUPERDRIVE,4X,SLOT</v>
          </cell>
        </row>
        <row r="4461">
          <cell r="A4461" t="str">
            <v>922-5850</v>
          </cell>
          <cell r="B4461" t="str">
            <v>SVC-SVID TO RCA</v>
          </cell>
        </row>
        <row r="4462">
          <cell r="A4462" t="str">
            <v>M9127G/A</v>
          </cell>
          <cell r="B4462" t="str">
            <v>IPOD FIREWIRE CABLE-GEN (CHN)</v>
          </cell>
        </row>
        <row r="4463">
          <cell r="A4463" t="str">
            <v>M9128G/A</v>
          </cell>
          <cell r="B4463" t="str">
            <v>IPOD REMOTE AND EARPHONES-GEN</v>
          </cell>
        </row>
        <row r="4464">
          <cell r="A4464" t="str">
            <v>M9130G/A</v>
          </cell>
          <cell r="B4464" t="str">
            <v>IPOD DOCK-GEN (CHN)</v>
          </cell>
        </row>
        <row r="4465">
          <cell r="A4465" t="str">
            <v>M8754G/A</v>
          </cell>
          <cell r="B4465" t="str">
            <v>DVI TO VGA DISPLAY ADAPTER-GEN</v>
          </cell>
        </row>
        <row r="4466">
          <cell r="A4466" t="str">
            <v>M9008SA/A</v>
          </cell>
          <cell r="B4466" t="str">
            <v>PBG4 12"/1GHZ/256/40/SD/BT-SOA</v>
          </cell>
        </row>
        <row r="4467">
          <cell r="A4467" t="str">
            <v>M9007SA/A</v>
          </cell>
          <cell r="B4467" t="str">
            <v>PBG4 12"/1GHZ/256/40/COMBO/BT-SOA</v>
          </cell>
        </row>
        <row r="4468">
          <cell r="A4468" t="str">
            <v>M9848SA/A</v>
          </cell>
          <cell r="B4468" t="str">
            <v>IBOOK 14.1/1.42/512/60/SD/APX/BT</v>
          </cell>
        </row>
        <row r="4469">
          <cell r="A4469" t="str">
            <v>MA086ZM/A</v>
          </cell>
          <cell r="B4469" t="str">
            <v>MIGHTY MOUSE STAND ALONE KIT</v>
          </cell>
        </row>
        <row r="4470">
          <cell r="A4470" t="str">
            <v>MA010Z/A</v>
          </cell>
          <cell r="B4470" t="str">
            <v>S-KIT MAC OS X SUP ESSEN V10.4-INT</v>
          </cell>
        </row>
        <row r="4471">
          <cell r="A4471" t="str">
            <v>M9953Z/A</v>
          </cell>
          <cell r="B4471" t="str">
            <v>APPLE REMOTE DESKTOP 2.2 10 CLIENT-INT</v>
          </cell>
        </row>
        <row r="4472">
          <cell r="A4472" t="str">
            <v>M9321G/A</v>
          </cell>
          <cell r="B4472" t="str">
            <v>VID ADPT MINI-DVI TO DVI ADAPTER-GEN</v>
          </cell>
        </row>
        <row r="4473">
          <cell r="A4473" t="str">
            <v>M9710G/A</v>
          </cell>
          <cell r="B4473" t="str">
            <v>APPLE 8X DVD-R-25 PACK-GEN COO-USA</v>
          </cell>
        </row>
        <row r="4474">
          <cell r="A4474" t="str">
            <v>M9274G/C</v>
          </cell>
          <cell r="B4474" t="str">
            <v>APPLE FIBRE CHANNEL PCI-X CARD-GEN</v>
          </cell>
        </row>
        <row r="4475">
          <cell r="A4475" t="str">
            <v>M9940G/A</v>
          </cell>
          <cell r="B4475" t="str">
            <v>IPOD CARRYING CASE W/BELTCLIP-GEN</v>
          </cell>
        </row>
        <row r="4476">
          <cell r="A4476" t="str">
            <v>M9472G/A</v>
          </cell>
          <cell r="B4476" t="str">
            <v>APPLE 8X DVD-R-MEDIA 5 PACK-GEN COO</v>
          </cell>
        </row>
        <row r="4477">
          <cell r="A4477" t="str">
            <v>M9607Z/A</v>
          </cell>
          <cell r="B4477" t="str">
            <v>GB JAM PACK3: RHYTHM SECTION RETAIL-INT</v>
          </cell>
        </row>
        <row r="4478">
          <cell r="A4478" t="str">
            <v>M9819Z/A</v>
          </cell>
          <cell r="B4478" t="str">
            <v>GB JAM PACK4, SYMPHONY ORCHESTRA RET-INT</v>
          </cell>
        </row>
        <row r="4479">
          <cell r="A4479" t="str">
            <v>M9761G/A</v>
          </cell>
          <cell r="B4479" t="str">
            <v>NVIDIA GEF 6800 GT DDL CARD-GEN</v>
          </cell>
        </row>
        <row r="4480">
          <cell r="A4480" t="str">
            <v>MA005ZP/A</v>
          </cell>
          <cell r="B4480" t="str">
            <v>IPOD NANO 4G WHITE-ITP</v>
          </cell>
        </row>
        <row r="4481">
          <cell r="A4481" t="str">
            <v>MA004ZP/A</v>
          </cell>
          <cell r="B4481" t="str">
            <v>IPOD NANO 2G WHITE-ITP</v>
          </cell>
        </row>
        <row r="4482">
          <cell r="A4482" t="str">
            <v>MA099ZP/A</v>
          </cell>
          <cell r="B4482" t="str">
            <v>IPOD NANO 2G BLACK-ITP</v>
          </cell>
        </row>
        <row r="4483">
          <cell r="A4483" t="str">
            <v>MA107ZP/A</v>
          </cell>
          <cell r="B4483" t="str">
            <v>IPOD NANO 4G BLACK-ITP</v>
          </cell>
        </row>
        <row r="4484">
          <cell r="A4484" t="str">
            <v>M9572G/A</v>
          </cell>
          <cell r="B4484" t="str">
            <v>PBG412'' RECHARGEABLE BATTERY</v>
          </cell>
        </row>
        <row r="4485">
          <cell r="A4485" t="str">
            <v>M9604Z/A</v>
          </cell>
          <cell r="B4485" t="str">
            <v>GB JAM PACK2: REMIX TOOLS RETAIL-INT</v>
          </cell>
        </row>
        <row r="4486">
          <cell r="A4486" t="str">
            <v>M9861G/A</v>
          </cell>
          <cell r="B4486" t="str">
            <v>IPOD CAMERA CONNECTOR-GEN</v>
          </cell>
        </row>
        <row r="4487">
          <cell r="A4487" t="str">
            <v>M9921Z/A</v>
          </cell>
          <cell r="B4487" t="str">
            <v>FINAL CUT PRO 5 UPGRADE-INT</v>
          </cell>
        </row>
        <row r="4488">
          <cell r="A4488" t="str">
            <v>M9889Z/A</v>
          </cell>
          <cell r="B4488" t="str">
            <v>.MAC 3.0 FAMILY PACK-INT</v>
          </cell>
        </row>
        <row r="4489">
          <cell r="A4489" t="str">
            <v>M9314G/B</v>
          </cell>
          <cell r="B4489" t="str">
            <v>ISIGHT ACCESSORY KIT-GEN</v>
          </cell>
        </row>
        <row r="4490">
          <cell r="A4490" t="str">
            <v>M9756G/A</v>
          </cell>
          <cell r="B4490" t="str">
            <v>BATTERY PBG4 15'' ALUMINUM-GEN</v>
          </cell>
        </row>
        <row r="4491">
          <cell r="A4491" t="str">
            <v>ZP661-3705</v>
          </cell>
          <cell r="B4491" t="str">
            <v>SVC, W/U, IPOD NANO 2GB, WH</v>
          </cell>
        </row>
        <row r="4492">
          <cell r="A4492" t="str">
            <v>ZP661-3715</v>
          </cell>
          <cell r="B4492" t="str">
            <v>SVC, W/U, IPOD NANO 4GB, WH</v>
          </cell>
        </row>
        <row r="4493">
          <cell r="A4493" t="str">
            <v>ZP661-3716</v>
          </cell>
          <cell r="B4493" t="str">
            <v>SVC, W/U, IPOD NANO 4GB, WH</v>
          </cell>
        </row>
        <row r="4494">
          <cell r="A4494" t="str">
            <v>B922-5464</v>
          </cell>
          <cell r="B4494" t="str">
            <v>DUCKHEAD ADAPT, UK-GBR</v>
          </cell>
        </row>
        <row r="4495">
          <cell r="A4495" t="str">
            <v>FE661-3700</v>
          </cell>
          <cell r="B4495" t="str">
            <v>SVC, W/U, IPOD, 20GB, CLR</v>
          </cell>
        </row>
        <row r="4496">
          <cell r="A4496" t="str">
            <v>Z661-3522</v>
          </cell>
          <cell r="B4496" t="str">
            <v>SVC,PWR ADAPATER,USB-INT</v>
          </cell>
        </row>
        <row r="4497">
          <cell r="A4497" t="str">
            <v>661-3536</v>
          </cell>
          <cell r="B4497" t="str">
            <v>SVC,SUPER DRIVE,8X,TRAY</v>
          </cell>
        </row>
        <row r="4498">
          <cell r="A4498" t="str">
            <v>661-3586</v>
          </cell>
          <cell r="B4498" t="str">
            <v>SVC MPU,LE,2.0GHZ DP,PMG5</v>
          </cell>
        </row>
        <row r="4499">
          <cell r="A4499" t="str">
            <v>661-3606</v>
          </cell>
          <cell r="B4499" t="str">
            <v>SVC,SUPERDRIVE,8X,IMG5 17</v>
          </cell>
        </row>
        <row r="4500">
          <cell r="A4500" t="str">
            <v>TA661-3345</v>
          </cell>
          <cell r="B4500" t="str">
            <v>ADAPTER,45W,GRND-TWN</v>
          </cell>
        </row>
        <row r="4501">
          <cell r="A4501" t="str">
            <v>MA094G/A</v>
          </cell>
          <cell r="B4501" t="str">
            <v>IPOD ARMBAND LACE FOR MUSICAL SYSTEM</v>
          </cell>
        </row>
        <row r="4502">
          <cell r="A4502" t="str">
            <v>MA183G/A</v>
          </cell>
          <cell r="B4502" t="str">
            <v>IPOD ARMBAND LACE FOR MUSICAL SYSTEM</v>
          </cell>
        </row>
        <row r="4503">
          <cell r="A4503" t="str">
            <v>MA184G/A</v>
          </cell>
          <cell r="B4503" t="str">
            <v>IPOD ARMBAND LACE FOR MUSICAL SYSTEM</v>
          </cell>
        </row>
        <row r="4504">
          <cell r="A4504" t="str">
            <v>MA185G/A</v>
          </cell>
          <cell r="B4504" t="str">
            <v>IPOD ARMBAND LACE FOR MUSICAL SYSTEM</v>
          </cell>
        </row>
        <row r="4505">
          <cell r="A4505" t="str">
            <v>MA186G/A</v>
          </cell>
          <cell r="B4505" t="str">
            <v>IPOD ARMBAND LACE FOR MUSICAL SYSTEM</v>
          </cell>
        </row>
        <row r="4506">
          <cell r="A4506" t="str">
            <v>MA209FE/A</v>
          </cell>
          <cell r="B4506" t="str">
            <v>XSERVE RAID 7000G(14X500)/1G/2X2GBFC-FAE</v>
          </cell>
        </row>
        <row r="4507">
          <cell r="A4507" t="str">
            <v>M9337G/A</v>
          </cell>
          <cell r="B4507" t="str">
            <v>IBOOK 12.1 EXTRA BATTERY KIT-GEN</v>
          </cell>
        </row>
        <row r="4508">
          <cell r="A4508" t="str">
            <v>M9569G/A</v>
          </cell>
          <cell r="B4508" t="str">
            <v>IPOD DOCK CONNECTOR TO USB 2.0 CBL-GEN</v>
          </cell>
        </row>
        <row r="4509">
          <cell r="A4509" t="str">
            <v>MA041Z/A</v>
          </cell>
          <cell r="B4509" t="str">
            <v>IWORK '05 RETAIL FAMILY PACK-INT</v>
          </cell>
        </row>
        <row r="4510">
          <cell r="A4510" t="str">
            <v>TA661-3346</v>
          </cell>
          <cell r="B4510" t="str">
            <v>ADAPTER,65W,GRND-TWN</v>
          </cell>
        </row>
        <row r="4511">
          <cell r="A4511" t="str">
            <v>TH922-6189</v>
          </cell>
          <cell r="B4511" t="str">
            <v>KEYBOARD,US-THA</v>
          </cell>
        </row>
        <row r="4512">
          <cell r="A4512" t="str">
            <v>FE661-3216</v>
          </cell>
          <cell r="B4512" t="str">
            <v>SVC, W/U, IPOD 40GB, C/WHL, B</v>
          </cell>
        </row>
        <row r="4513">
          <cell r="A4513" t="str">
            <v>R9282FE/A</v>
          </cell>
          <cell r="B4513" t="str">
            <v>SVC, W/U, IPOD 20GB,PER,C/WHI</v>
          </cell>
        </row>
        <row r="4514">
          <cell r="A4514" t="str">
            <v>FE661-3204</v>
          </cell>
          <cell r="B4514" t="str">
            <v>SVC,WHOLE</v>
          </cell>
        </row>
        <row r="4515">
          <cell r="A4515" t="str">
            <v>MA063SA/A</v>
          </cell>
          <cell r="B4515" t="str">
            <v>IMACG5 17/1.9 G5/512/160/SD/BT/AP-SOA</v>
          </cell>
        </row>
        <row r="4516">
          <cell r="A4516" t="str">
            <v>R9804FE/A</v>
          </cell>
          <cell r="B4516" t="str">
            <v>SVC, W/U M/IPOD, 4GB, V2, TNK</v>
          </cell>
        </row>
        <row r="4517">
          <cell r="A4517" t="str">
            <v>661-3432</v>
          </cell>
          <cell r="B4517" t="str">
            <v>SVC,HAD,60GB2.5'',5400</v>
          </cell>
        </row>
        <row r="4518">
          <cell r="A4518" t="str">
            <v>661-2977</v>
          </cell>
          <cell r="B4518" t="str">
            <v>WHOLE UNIT,IPOD,20GB,BAT,</v>
          </cell>
        </row>
        <row r="4519">
          <cell r="A4519" t="str">
            <v>922-6714</v>
          </cell>
          <cell r="B4519" t="str">
            <v>BACK UP BATTERY ASSEMBLY</v>
          </cell>
        </row>
        <row r="4520">
          <cell r="A4520" t="str">
            <v>922-6020</v>
          </cell>
          <cell r="B4520" t="str">
            <v>COVER,CLUTCH</v>
          </cell>
        </row>
        <row r="4521">
          <cell r="A4521" t="str">
            <v>661-3603</v>
          </cell>
          <cell r="B4521" t="str">
            <v>SVC, HAD, 3.5''250GB, 7200, SAT</v>
          </cell>
        </row>
        <row r="4522">
          <cell r="A4522" t="str">
            <v>661-3545</v>
          </cell>
          <cell r="B4522" t="str">
            <v>SVC, VIDEO CRD, ATO RAD 9600,</v>
          </cell>
        </row>
        <row r="4523">
          <cell r="A4523" t="str">
            <v>603-6127</v>
          </cell>
          <cell r="B4523" t="str">
            <v>ASSY,SIMPLE CAP</v>
          </cell>
        </row>
        <row r="4524">
          <cell r="A4524" t="str">
            <v>815-8026</v>
          </cell>
          <cell r="B4524" t="str">
            <v>INVERTER INSULATOR COVER</v>
          </cell>
        </row>
        <row r="4525">
          <cell r="A4525" t="str">
            <v>661-3529</v>
          </cell>
          <cell r="B4525" t="str">
            <v>SDRAM,512MB,DDR333,SODIMM</v>
          </cell>
        </row>
        <row r="4526">
          <cell r="A4526" t="str">
            <v>922-7053</v>
          </cell>
          <cell r="B4526" t="str">
            <v>SVC,EARPHONES,P95G</v>
          </cell>
        </row>
        <row r="4527">
          <cell r="A4527" t="str">
            <v>922-6784</v>
          </cell>
          <cell r="B4527" t="str">
            <v>SVC,CARD,BLUETOOTH,DT,V2</v>
          </cell>
        </row>
        <row r="4528">
          <cell r="A4528" t="str">
            <v>922-6772</v>
          </cell>
          <cell r="B4528" t="str">
            <v>SVC,MAIN HOUSING W/O PWR</v>
          </cell>
        </row>
        <row r="4529">
          <cell r="A4529" t="str">
            <v>922-6703</v>
          </cell>
          <cell r="B4529" t="str">
            <v>THERMAL MODULE W/FANS</v>
          </cell>
        </row>
        <row r="4530">
          <cell r="A4530" t="str">
            <v>922-6252</v>
          </cell>
          <cell r="B4530" t="str">
            <v>SVC,SCREW,M2.5X5MM,2PK</v>
          </cell>
        </row>
        <row r="4531">
          <cell r="A4531" t="str">
            <v>922-5951</v>
          </cell>
          <cell r="B4531" t="str">
            <v>SVC,ANTENNA,BLUETOOTH,EXT</v>
          </cell>
        </row>
        <row r="4532">
          <cell r="A4532" t="str">
            <v>661-3634</v>
          </cell>
          <cell r="B4532" t="str">
            <v>SVC,HDA,2.5'' 80GB,4200</v>
          </cell>
        </row>
        <row r="4533">
          <cell r="A4533" t="str">
            <v>661-3389</v>
          </cell>
          <cell r="B4533" t="str">
            <v>COMBO, 24X, SLOT,CW-8122</v>
          </cell>
        </row>
        <row r="4534">
          <cell r="A4534" t="str">
            <v>661-3396</v>
          </cell>
          <cell r="B4534" t="str">
            <v>SVC,COMBO,24X,SLOT,CW-8123</v>
          </cell>
        </row>
        <row r="4535">
          <cell r="A4535" t="str">
            <v>661-3434</v>
          </cell>
          <cell r="B4535" t="str">
            <v>SVC,SUPERDRIVE,8X,SLOT,</v>
          </cell>
        </row>
        <row r="4536">
          <cell r="A4536" t="str">
            <v>661-3527</v>
          </cell>
          <cell r="B4536" t="str">
            <v>SVC,SUPERDRIVE,4X,SLOT</v>
          </cell>
        </row>
        <row r="4537">
          <cell r="A4537" t="str">
            <v>661-3548</v>
          </cell>
          <cell r="B4537" t="str">
            <v>SVC,HDA,3.5'' 250GB,7200,SATA</v>
          </cell>
        </row>
        <row r="4538">
          <cell r="A4538" t="str">
            <v>922-6901</v>
          </cell>
          <cell r="B4538" t="str">
            <v>KEYBOARD, IBOOK 12.1''</v>
          </cell>
        </row>
        <row r="4539">
          <cell r="A4539" t="str">
            <v>922-6649</v>
          </cell>
          <cell r="B4539" t="str">
            <v>PCBA,DC-IN, 14.1</v>
          </cell>
        </row>
        <row r="4540">
          <cell r="A4540" t="str">
            <v>922-6067</v>
          </cell>
          <cell r="B4540" t="str">
            <v>FLEX CIRCUIT, BACK-UP BATTERY</v>
          </cell>
        </row>
        <row r="4541">
          <cell r="A4541" t="str">
            <v>661-3598</v>
          </cell>
          <cell r="B4541" t="str">
            <v>PANEL, DISPLAY W/BRACKETS</v>
          </cell>
        </row>
        <row r="4542">
          <cell r="A4542" t="str">
            <v>661-3391</v>
          </cell>
          <cell r="B4542" t="str">
            <v>SVC,COMBO,24X,SLOT,CW-8123</v>
          </cell>
        </row>
        <row r="4543">
          <cell r="A4543" t="str">
            <v>661-3552</v>
          </cell>
          <cell r="B4543" t="str">
            <v>SVC,SUPER DRIVE,16X,TRAY,A1</v>
          </cell>
        </row>
        <row r="4544">
          <cell r="A4544" t="str">
            <v>922-6652</v>
          </cell>
          <cell r="B4544" t="str">
            <v>PCBA,DC-DC</v>
          </cell>
        </row>
        <row r="4545">
          <cell r="A4545" t="str">
            <v>922-6591</v>
          </cell>
          <cell r="B4545" t="str">
            <v>BT ANTENNA HOLDER</v>
          </cell>
        </row>
        <row r="4546">
          <cell r="A4546" t="str">
            <v>661-3646</v>
          </cell>
          <cell r="B4546" t="str">
            <v>SVC, PCBA, MLB, 1.33GHZ, RPRI</v>
          </cell>
        </row>
        <row r="4547">
          <cell r="A4547" t="str">
            <v>661-3625</v>
          </cell>
          <cell r="B4547" t="str">
            <v>POWER SUPPL, IMAC G5 20'' W</v>
          </cell>
        </row>
        <row r="4548">
          <cell r="A4548" t="str">
            <v>922-6370</v>
          </cell>
          <cell r="B4548" t="str">
            <v>ASSY,BEZEL,DISPLAY</v>
          </cell>
        </row>
        <row r="4549">
          <cell r="A4549" t="str">
            <v>922-6637</v>
          </cell>
          <cell r="B4549" t="str">
            <v>KEYBOARD,IBOOK,14.1</v>
          </cell>
        </row>
        <row r="4550">
          <cell r="A4550" t="str">
            <v>922-6920</v>
          </cell>
          <cell r="B4550" t="str">
            <v>TOP CASE ASSY, 15'', V2</v>
          </cell>
        </row>
        <row r="4551">
          <cell r="A4551" t="str">
            <v>922-6501</v>
          </cell>
          <cell r="B4551" t="str">
            <v>BOTTOM CASE ASSY,17''</v>
          </cell>
        </row>
        <row r="4552">
          <cell r="A4552" t="str">
            <v>922-6259</v>
          </cell>
          <cell r="B4552" t="str">
            <v>DISPLAY HOUSING</v>
          </cell>
        </row>
        <row r="4553">
          <cell r="A4553" t="str">
            <v>661-3539</v>
          </cell>
          <cell r="B4553" t="str">
            <v>SVC,MLB,1.42GHZ,Q86J</v>
          </cell>
        </row>
        <row r="4554">
          <cell r="A4554" t="str">
            <v>661-3623</v>
          </cell>
          <cell r="B4554" t="str">
            <v>INVENTER WO/COVER,IMAC G5</v>
          </cell>
        </row>
        <row r="4555">
          <cell r="A4555" t="str">
            <v>922-6606</v>
          </cell>
          <cell r="B4555" t="str">
            <v>SVC,CBL,3.5MM A/V PLUG TO 3</v>
          </cell>
        </row>
        <row r="4556">
          <cell r="A4556" t="str">
            <v>922-6693</v>
          </cell>
          <cell r="B4556" t="str">
            <v>SVC,SOCKS,A1,IPOD(NON AUS</v>
          </cell>
        </row>
        <row r="4557">
          <cell r="A4557" t="str">
            <v>661-3689</v>
          </cell>
          <cell r="B4557" t="str">
            <v>SDRAM,512MB,DDR333</v>
          </cell>
        </row>
        <row r="4558">
          <cell r="A4558" t="str">
            <v>661-3360</v>
          </cell>
          <cell r="B4558" t="str">
            <v>HDA, 3.5'' 400GB, 7200, SAA W/C</v>
          </cell>
        </row>
        <row r="4559">
          <cell r="A4559" t="str">
            <v>661-3553</v>
          </cell>
          <cell r="B4559" t="str">
            <v>SVC, MOD,SDRAM,DDR400,2GB.1</v>
          </cell>
        </row>
        <row r="4560">
          <cell r="A4560" t="str">
            <v>661-3307</v>
          </cell>
          <cell r="B4560" t="str">
            <v>SVC,PCBA,MLB,XSERVE G5,V2</v>
          </cell>
        </row>
        <row r="4561">
          <cell r="A4561" t="str">
            <v>661-3655</v>
          </cell>
          <cell r="B4561" t="str">
            <v>HDA, 3.5'' 74GB, 10K, SATA W/C</v>
          </cell>
        </row>
        <row r="4562">
          <cell r="A4562" t="str">
            <v>661-3656</v>
          </cell>
          <cell r="B4562" t="str">
            <v>SVC,SUPERDRIVE,8X,SLOT,S</v>
          </cell>
        </row>
        <row r="4563">
          <cell r="A4563" t="str">
            <v>661-3662</v>
          </cell>
          <cell r="B4563" t="str">
            <v>SVC,MOUSE,MIGHTY MOUSE</v>
          </cell>
        </row>
        <row r="4564">
          <cell r="A4564" t="str">
            <v>922-6926</v>
          </cell>
          <cell r="B4564" t="str">
            <v>APPLE PAL DVI TO VIDEO ADAP</v>
          </cell>
        </row>
        <row r="4565">
          <cell r="A4565" t="str">
            <v>661-3543</v>
          </cell>
          <cell r="B4565" t="str">
            <v>SVC,MLB,LE,PMG5</v>
          </cell>
        </row>
        <row r="4566">
          <cell r="A4566" t="str">
            <v>Z661-3352</v>
          </cell>
          <cell r="B4566" t="str">
            <v>SVC,AIRPORT EXPRESS BASE</v>
          </cell>
        </row>
        <row r="4567">
          <cell r="A4567" t="str">
            <v>922-5280</v>
          </cell>
          <cell r="B4567" t="str">
            <v>CBL,UATA,DUAL</v>
          </cell>
        </row>
        <row r="4568">
          <cell r="A4568" t="str">
            <v>922-6313</v>
          </cell>
          <cell r="B4568" t="str">
            <v>SVCC,CLIP CASE,IPOD</v>
          </cell>
        </row>
        <row r="4569">
          <cell r="A4569" t="str">
            <v>922-6696</v>
          </cell>
          <cell r="B4569" t="str">
            <v>SVC,FAN,MAC MINI</v>
          </cell>
        </row>
        <row r="4570">
          <cell r="A4570" t="str">
            <v>922-6737</v>
          </cell>
          <cell r="B4570" t="str">
            <v>SVC,CASE,SPORT,IPOD SHUFFL</v>
          </cell>
        </row>
        <row r="4571">
          <cell r="A4571" t="str">
            <v>KH661-2746</v>
          </cell>
          <cell r="B4571" t="str">
            <v>KEYBOARD,WIRELESS-KOR</v>
          </cell>
        </row>
        <row r="4572">
          <cell r="A4572" t="str">
            <v>661-3416</v>
          </cell>
          <cell r="B4572" t="str">
            <v>DISPLAY,LCD,14.1''</v>
          </cell>
        </row>
        <row r="4573">
          <cell r="A4573" t="str">
            <v>922-5866</v>
          </cell>
          <cell r="B4573" t="str">
            <v>FAN ASSY, W/AC FILTER</v>
          </cell>
        </row>
        <row r="4574">
          <cell r="A4574" t="str">
            <v>922-6063</v>
          </cell>
          <cell r="B4574" t="str">
            <v>PCBA,DC-IN</v>
          </cell>
        </row>
        <row r="4575">
          <cell r="A4575" t="str">
            <v>922-6638</v>
          </cell>
          <cell r="B4575" t="str">
            <v>KEYBOARD,IBOOK,12.1</v>
          </cell>
        </row>
        <row r="4576">
          <cell r="A4576" t="str">
            <v>076-1074</v>
          </cell>
          <cell r="B4576" t="str">
            <v>SVC,KIT,EARCAPS</v>
          </cell>
        </row>
        <row r="4577">
          <cell r="A4577" t="str">
            <v>661-3534</v>
          </cell>
          <cell r="B4577" t="str">
            <v>SVC,HAD,80GB 3.5'' 7200, PATA</v>
          </cell>
        </row>
        <row r="4578">
          <cell r="A4578" t="str">
            <v>661-2747</v>
          </cell>
          <cell r="B4578" t="str">
            <v>MOUSE ASSY</v>
          </cell>
        </row>
        <row r="4579">
          <cell r="A4579" t="str">
            <v>661-2746</v>
          </cell>
          <cell r="B4579" t="str">
            <v>KEYBOARD</v>
          </cell>
        </row>
        <row r="4580">
          <cell r="A4580" t="str">
            <v>922-5835</v>
          </cell>
          <cell r="B4580" t="str">
            <v>MOUSE,APPLE OPTICAL</v>
          </cell>
        </row>
        <row r="4581">
          <cell r="A4581" t="str">
            <v>076-0959</v>
          </cell>
          <cell r="B4581" t="str">
            <v>KIT,MOUNTING,BB</v>
          </cell>
        </row>
        <row r="4582">
          <cell r="A4582" t="str">
            <v>076-0966</v>
          </cell>
          <cell r="B4582" t="str">
            <v>KIT,BUTTONS,FRONT PANEL</v>
          </cell>
        </row>
        <row r="4583">
          <cell r="A4583" t="str">
            <v>661-1780</v>
          </cell>
          <cell r="B4583" t="str">
            <v>SVC,DSPL CLAMSHELL, 14.1 IBOO</v>
          </cell>
        </row>
        <row r="4584">
          <cell r="A4584" t="str">
            <v>661-2905</v>
          </cell>
          <cell r="B4584" t="str">
            <v>HAD, 3.5" " 80 GB,7200,SATA</v>
          </cell>
        </row>
        <row r="4585">
          <cell r="A4585" t="str">
            <v>661-2906</v>
          </cell>
          <cell r="B4585" t="str">
            <v>HAD, 3.5" " 160 GB,7200,SATA</v>
          </cell>
        </row>
        <row r="4586">
          <cell r="A4586" t="str">
            <v>661-2860</v>
          </cell>
          <cell r="B4586" t="str">
            <v>HAD, 2.5" ", 30GB, 4200, ATA</v>
          </cell>
        </row>
        <row r="4587">
          <cell r="A4587" t="str">
            <v>661-2886</v>
          </cell>
          <cell r="B4587" t="str">
            <v>SVC, BATTERY, LITH ION, IBOOK, O</v>
          </cell>
        </row>
        <row r="4588">
          <cell r="A4588" t="str">
            <v>661-2888</v>
          </cell>
          <cell r="B4588" t="str">
            <v xml:space="preserve">SVC, MLB, 900 MHZ, 14.1, IBOOK, </v>
          </cell>
        </row>
        <row r="4589">
          <cell r="A4589" t="str">
            <v>661-2890</v>
          </cell>
          <cell r="B4589" t="str">
            <v>COMBO DRIVE, 24X TRAY</v>
          </cell>
        </row>
        <row r="4590">
          <cell r="A4590" t="str">
            <v>661-2892</v>
          </cell>
          <cell r="B4590" t="str">
            <v>MLB,900MHZ, IBOOK, OPAQUE</v>
          </cell>
        </row>
        <row r="4591">
          <cell r="A4591" t="str">
            <v>661-2893</v>
          </cell>
          <cell r="B4591" t="str">
            <v>BATTERY, LITH ION, IBOOK, OPAQUE</v>
          </cell>
        </row>
        <row r="4592">
          <cell r="A4592" t="str">
            <v>661-2894</v>
          </cell>
          <cell r="B4592" t="str">
            <v>SVC, MLB</v>
          </cell>
        </row>
        <row r="4593">
          <cell r="A4593" t="str">
            <v>661-2898</v>
          </cell>
          <cell r="B4593" t="str">
            <v>DRAM, 256 MB, DDR400</v>
          </cell>
        </row>
        <row r="4594">
          <cell r="A4594" t="str">
            <v>661-2899</v>
          </cell>
          <cell r="B4594" t="str">
            <v>MPU, 1.VI, UNI</v>
          </cell>
        </row>
        <row r="4595">
          <cell r="A4595" t="str">
            <v>661-2900</v>
          </cell>
          <cell r="B4595" t="str">
            <v>MPU, 1.VIII, UNI</v>
          </cell>
        </row>
        <row r="4596">
          <cell r="A4596" t="str">
            <v>661-2901</v>
          </cell>
          <cell r="B4596" t="str">
            <v>MPU, 2.X, DUAL</v>
          </cell>
        </row>
        <row r="4597">
          <cell r="A4597" t="str">
            <v>661-2903</v>
          </cell>
          <cell r="B4597" t="str">
            <v>POWER SUPPLY, 400W</v>
          </cell>
        </row>
        <row r="4598">
          <cell r="A4598" t="str">
            <v>661-2904</v>
          </cell>
          <cell r="B4598" t="str">
            <v>POWER SUPPLY, 600W</v>
          </cell>
        </row>
        <row r="4599">
          <cell r="A4599" t="str">
            <v>661-2907</v>
          </cell>
          <cell r="B4599" t="str">
            <v>HAD, 3.5" " 2500GB, 7200, SATA</v>
          </cell>
        </row>
        <row r="4600">
          <cell r="A4600" t="str">
            <v>661-2909</v>
          </cell>
          <cell r="B4600" t="str">
            <v>COMBO DRIVE, 32XCD-R, DVD-ROM</v>
          </cell>
        </row>
        <row r="4601">
          <cell r="A4601" t="str">
            <v>661-2912</v>
          </cell>
          <cell r="B4601" t="str">
            <v>CARD, R300</v>
          </cell>
        </row>
        <row r="4602">
          <cell r="A4602" t="str">
            <v>661-2921</v>
          </cell>
          <cell r="B4602" t="str">
            <v>CARD, NV34</v>
          </cell>
        </row>
        <row r="4603">
          <cell r="A4603" t="str">
            <v>661-2922</v>
          </cell>
          <cell r="B4603" t="str">
            <v>SVC, HD80SC</v>
          </cell>
        </row>
        <row r="4604">
          <cell r="A4604" t="str">
            <v>661-2924</v>
          </cell>
          <cell r="B4604" t="str">
            <v>PCBA, MLB, 1.0 GHZ</v>
          </cell>
        </row>
        <row r="4605">
          <cell r="A4605" t="str">
            <v>661-2925</v>
          </cell>
          <cell r="B4605" t="str">
            <v>PCBA, MLB, 1.25 GHZ</v>
          </cell>
        </row>
        <row r="4606">
          <cell r="A4606" t="str">
            <v>661-2927</v>
          </cell>
          <cell r="B4606" t="str">
            <v>BATTERY, LITH ION, 46WHR</v>
          </cell>
        </row>
        <row r="4607">
          <cell r="A4607" t="str">
            <v>661-2928</v>
          </cell>
          <cell r="B4607" t="str">
            <v>HAD, 2.5, 60GB, 4200</v>
          </cell>
        </row>
        <row r="4608">
          <cell r="A4608" t="str">
            <v>661-2929</v>
          </cell>
          <cell r="B4608" t="str">
            <v>HAD, 2.5, 80GB, 4200</v>
          </cell>
        </row>
        <row r="4609">
          <cell r="A4609" t="str">
            <v>661-2930</v>
          </cell>
          <cell r="B4609" t="str">
            <v>COMBO, 24X, SLOT</v>
          </cell>
        </row>
        <row r="4610">
          <cell r="A4610" t="str">
            <v>661-2932</v>
          </cell>
          <cell r="B4610" t="str">
            <v>HAD, 2.5, 80GB, 5400</v>
          </cell>
        </row>
        <row r="4611">
          <cell r="A4611" t="str">
            <v>661-2934</v>
          </cell>
          <cell r="B4611" t="str">
            <v>SVC, DRAM, 512MB, DDR400, 184P,</v>
          </cell>
        </row>
        <row r="4612">
          <cell r="A4612" t="str">
            <v>661-2935</v>
          </cell>
          <cell r="B4612" t="str">
            <v>SVC, SDRAM, 1GB, DDR333, 184P,</v>
          </cell>
        </row>
        <row r="4613">
          <cell r="A4613" t="str">
            <v>661-2936</v>
          </cell>
          <cell r="B4613" t="str">
            <v>SVC, SDRAM, 1GB, DDR400, 184P,</v>
          </cell>
        </row>
        <row r="4614">
          <cell r="A4614" t="str">
            <v>661-2937</v>
          </cell>
          <cell r="B4614" t="str">
            <v>PCBA, MLB, 1.3GHZ</v>
          </cell>
        </row>
        <row r="4615">
          <cell r="A4615" t="str">
            <v>661-2948</v>
          </cell>
          <cell r="B4615" t="str">
            <v>BATTERY, LITH ION, 46W</v>
          </cell>
        </row>
        <row r="4616">
          <cell r="A4616" t="str">
            <v>661-2949</v>
          </cell>
          <cell r="B4616" t="str">
            <v>ASSY, DISPLAY CLAMSHELL</v>
          </cell>
        </row>
        <row r="4617">
          <cell r="A4617" t="str">
            <v>661-2950</v>
          </cell>
          <cell r="B4617" t="str">
            <v>MLB, ULT</v>
          </cell>
        </row>
        <row r="4618">
          <cell r="A4618" t="str">
            <v>661-2957</v>
          </cell>
          <cell r="B4618" t="str">
            <v>HAD, 2.5" " 40GB, 4200</v>
          </cell>
        </row>
        <row r="4619">
          <cell r="A4619" t="str">
            <v>661-2958</v>
          </cell>
          <cell r="B4619" t="str">
            <v>HAD, 2.5" " 60GB, 4200</v>
          </cell>
        </row>
        <row r="4620">
          <cell r="A4620" t="str">
            <v>661-2960</v>
          </cell>
          <cell r="B4620" t="str">
            <v>COMBO, 24X, SLOT,ATAPI</v>
          </cell>
        </row>
        <row r="4621">
          <cell r="A4621" t="str">
            <v>661-3044</v>
          </cell>
          <cell r="B4621" t="str">
            <v>CARD, ARPT EXT, 11CHNL,V2 W/CB</v>
          </cell>
        </row>
        <row r="4622">
          <cell r="A4622" t="str">
            <v>661-3048</v>
          </cell>
          <cell r="B4622" t="str">
            <v>ADAPTER, 65W, GRND</v>
          </cell>
        </row>
        <row r="4623">
          <cell r="A4623" t="str">
            <v>661-3049</v>
          </cell>
          <cell r="B4623" t="str">
            <v>ADAPTER, 45W, GRND</v>
          </cell>
        </row>
        <row r="4624">
          <cell r="A4624" t="str">
            <v>661-3051</v>
          </cell>
          <cell r="B4624" t="str">
            <v>BATTERY, LITH ION, 46W</v>
          </cell>
        </row>
        <row r="4625">
          <cell r="A4625" t="str">
            <v>661-2635</v>
          </cell>
          <cell r="B4625" t="str">
            <v>ASSY,DISPLAY/ANALOG,SH</v>
          </cell>
        </row>
        <row r="4626">
          <cell r="A4626" t="str">
            <v>922-5833</v>
          </cell>
          <cell r="B4626" t="str">
            <v>SVC-ASSY,BLUETOOTH MODULE</v>
          </cell>
        </row>
        <row r="4627">
          <cell r="A4627" t="str">
            <v>M9244FE/A</v>
          </cell>
          <cell r="B4627" t="str">
            <v>IPOD 20GB-FAE (TWN)</v>
          </cell>
        </row>
        <row r="4628">
          <cell r="A4628" t="str">
            <v>M9245FE/A</v>
          </cell>
          <cell r="B4628" t="str">
            <v>IPOD 40GB-FAE (TWN)</v>
          </cell>
        </row>
        <row r="4629">
          <cell r="A4629" t="str">
            <v>661-2859</v>
          </cell>
          <cell r="B4629" t="str">
            <v>SVC,SUPERDRIVE,4X</v>
          </cell>
        </row>
        <row r="4630">
          <cell r="A4630" t="str">
            <v>M9164LL/A</v>
          </cell>
          <cell r="B4630" t="str">
            <v>IBOOK 12.1/800/256/80G/COMBO</v>
          </cell>
        </row>
        <row r="4631">
          <cell r="A4631" t="str">
            <v>M9165LL/A</v>
          </cell>
          <cell r="B4631" t="str">
            <v>IBOOK 14.1/1GHZ/256/60G/COMBO</v>
          </cell>
        </row>
        <row r="4632">
          <cell r="A4632" t="str">
            <v>M9388LL/A</v>
          </cell>
          <cell r="B4632" t="str">
            <v>IBOOK 14.1/933/256/40G/COMBO</v>
          </cell>
        </row>
        <row r="4633">
          <cell r="A4633" t="str">
            <v>M9231Z/A</v>
          </cell>
          <cell r="B4633" t="str">
            <v>MAC OS X PANTHER 10.3 FULFIL/UTD-INT</v>
          </cell>
        </row>
        <row r="4634">
          <cell r="A4634" t="str">
            <v>661-2908</v>
          </cell>
          <cell r="B4634" t="str">
            <v>SUPER DRIVE, 4XDVD-R, 16XCD-R</v>
          </cell>
        </row>
        <row r="4635">
          <cell r="A4635" t="str">
            <v>076-0998</v>
          </cell>
          <cell r="B4635" t="str">
            <v>SVC-KIT,SCREWS,TOP CASE</v>
          </cell>
        </row>
        <row r="4636">
          <cell r="A4636" t="str">
            <v>076-1055</v>
          </cell>
          <cell r="B4636" t="str">
            <v>KIT, THERMAL PADS</v>
          </cell>
        </row>
        <row r="4637">
          <cell r="A4637" t="str">
            <v>922-5834</v>
          </cell>
          <cell r="B4637" t="str">
            <v>SVC, KEYBOARD APPLE</v>
          </cell>
        </row>
        <row r="4638">
          <cell r="A4638" t="str">
            <v>603-3913-A</v>
          </cell>
          <cell r="B4638" t="str">
            <v>FA-MAC OS X 10.3 PANTHER CPU</v>
          </cell>
        </row>
        <row r="4639">
          <cell r="A4639" t="str">
            <v>M9227Z/A</v>
          </cell>
          <cell r="B4639" t="str">
            <v>MAC OS X PANTHER 10.3 RETAIL-INT (SIN</v>
          </cell>
        </row>
        <row r="4640">
          <cell r="A4640" t="str">
            <v>M9228Z/A</v>
          </cell>
          <cell r="B4640" t="str">
            <v>MAC OS X PANTHER 10.3 RETAIL FAM PK</v>
          </cell>
        </row>
        <row r="4641">
          <cell r="A4641" t="str">
            <v>661-3094</v>
          </cell>
          <cell r="B4641" t="str">
            <v>SUPERDRIVE, 2X, SLOT, ATAPI</v>
          </cell>
        </row>
        <row r="4642">
          <cell r="A4642" t="str">
            <v>661-2939</v>
          </cell>
          <cell r="B4642" t="str">
            <v>SVC, APPLE KEYBOARD</v>
          </cell>
        </row>
        <row r="4643">
          <cell r="A4643" t="str">
            <v>M8730Z/A</v>
          </cell>
          <cell r="B4643" t="str">
            <v>DVD STUDIO PRO 2 RETAIL-INT (CANADA</v>
          </cell>
        </row>
        <row r="4644">
          <cell r="A4644" t="str">
            <v>922-5964</v>
          </cell>
          <cell r="B4644" t="str">
            <v>ASSY,TOP CASE, 12.1 IBOOK, OPA</v>
          </cell>
        </row>
        <row r="4645">
          <cell r="A4645" t="str">
            <v>922-5986</v>
          </cell>
          <cell r="B4645" t="str">
            <v>PCBA, MAIN, ACD20" "</v>
          </cell>
        </row>
        <row r="4646">
          <cell r="A4646" t="str">
            <v>M9236Z/A</v>
          </cell>
          <cell r="B4646" t="str">
            <v>MACOS X SVR 1003 RTL UNLIMITED IT SOFTWARE</v>
          </cell>
        </row>
        <row r="4647">
          <cell r="A4647" t="str">
            <v>661-2750</v>
          </cell>
          <cell r="B4647" t="str">
            <v>DRIVE COMBO, 18X STORAGE UNIT HDD</v>
          </cell>
        </row>
        <row r="4648">
          <cell r="A4648" t="str">
            <v>922-5930</v>
          </cell>
          <cell r="B4648" t="str">
            <v>CBL, MINI VGA TO RCA/S-VIDEO</v>
          </cell>
        </row>
        <row r="4649">
          <cell r="A4649" t="str">
            <v>922-5242</v>
          </cell>
          <cell r="B4649" t="str">
            <v>HEAD PHONES F/A</v>
          </cell>
        </row>
        <row r="4650">
          <cell r="A4650" t="str">
            <v>661-3481</v>
          </cell>
          <cell r="B4650" t="str">
            <v>PCBA,MLB,BETTER</v>
          </cell>
        </row>
        <row r="4651">
          <cell r="A4651" t="str">
            <v>661-2941</v>
          </cell>
          <cell r="B4651" t="str">
            <v>MOUSE PRO, WHITE</v>
          </cell>
        </row>
        <row r="4652">
          <cell r="A4652" t="str">
            <v>922-6247</v>
          </cell>
          <cell r="B4652" t="str">
            <v>PCBA INVERTER (PPCB) PART OF COMPUTER</v>
          </cell>
        </row>
        <row r="4653">
          <cell r="A4653" t="str">
            <v>922-6457</v>
          </cell>
          <cell r="B4653" t="str">
            <v>SVC,CBL,SERIAL DATA,HAD</v>
          </cell>
        </row>
        <row r="4654">
          <cell r="A4654" t="str">
            <v>922-6707</v>
          </cell>
          <cell r="B4654" t="str">
            <v>PCBA,LEFT I/O</v>
          </cell>
        </row>
        <row r="4655">
          <cell r="A4655" t="str">
            <v>661-3600</v>
          </cell>
          <cell r="B4655" t="str">
            <v>SVC,HAD,3.5'' 160GB, 7200, SAT</v>
          </cell>
        </row>
        <row r="4656">
          <cell r="A4656" t="str">
            <v>661-3607</v>
          </cell>
          <cell r="B4656" t="str">
            <v>SVC,SUPER DRIVE, 8X, IMG5 20</v>
          </cell>
        </row>
        <row r="4657">
          <cell r="A4657" t="str">
            <v>661-2838</v>
          </cell>
          <cell r="B4657" t="str">
            <v>MECHANICAL ASSY, WHOLE UN</v>
          </cell>
        </row>
        <row r="4658">
          <cell r="A4658" t="str">
            <v>661-3268</v>
          </cell>
          <cell r="B4658" t="str">
            <v>SVC, HAD, 3.5''80GB, 7200, SATA</v>
          </cell>
        </row>
        <row r="4659">
          <cell r="A4659" t="str">
            <v>661-3350</v>
          </cell>
          <cell r="B4659" t="str">
            <v>POWER SUPPLY,NON-PFC,Q45E</v>
          </cell>
        </row>
        <row r="4660">
          <cell r="A4660" t="str">
            <v>661-3356</v>
          </cell>
          <cell r="B4660" t="str">
            <v>SVC,POWER ADAPTOR,ACD 30''</v>
          </cell>
        </row>
        <row r="4661">
          <cell r="A4661" t="str">
            <v>661-3537</v>
          </cell>
          <cell r="B4661" t="str">
            <v>SVC,SUPER DRIVE,8X,SLOT</v>
          </cell>
        </row>
        <row r="4662">
          <cell r="A4662" t="str">
            <v>661-3626</v>
          </cell>
          <cell r="B4662" t="str">
            <v>PANEL, DISPLAY W/BRACKETS</v>
          </cell>
        </row>
        <row r="4663">
          <cell r="A4663" t="str">
            <v>076-1115</v>
          </cell>
          <cell r="B4663" t="str">
            <v>SVC,MAIN CBL ASSY,ACD 23''</v>
          </cell>
        </row>
        <row r="4664">
          <cell r="A4664" t="str">
            <v>922-5763</v>
          </cell>
          <cell r="B4664" t="str">
            <v>DOOR,ACCESS,BATTERY,WIRE</v>
          </cell>
        </row>
        <row r="4665">
          <cell r="A4665" t="str">
            <v>922-6648</v>
          </cell>
          <cell r="B4665" t="str">
            <v>FLAT FLEX CIRCUIT,OPTICAL DP</v>
          </cell>
        </row>
        <row r="4666">
          <cell r="A4666" t="str">
            <v>661-3588</v>
          </cell>
          <cell r="B4666" t="str">
            <v>SVC,MPU,HE,2.7GHZ DP,PMG5</v>
          </cell>
        </row>
        <row r="4667">
          <cell r="A4667" t="str">
            <v>661-3584</v>
          </cell>
          <cell r="B4667" t="str">
            <v>SVC,MLB,MID,PMG5</v>
          </cell>
        </row>
        <row r="4668">
          <cell r="A4668" t="str">
            <v>661-3587</v>
          </cell>
          <cell r="B4668" t="str">
            <v>SVCC,MPU,MID,2.3GHZ DP, PMG5</v>
          </cell>
        </row>
        <row r="4669">
          <cell r="A4669" t="str">
            <v>661-3198</v>
          </cell>
          <cell r="B4669" t="str">
            <v>SVC,WHOLE UNIT,IPOD,20GB,B</v>
          </cell>
        </row>
        <row r="4670">
          <cell r="A4670" t="str">
            <v>661-3196</v>
          </cell>
          <cell r="B4670" t="str">
            <v>SVC,WHOLE UNIT,IPOD,30GB,B</v>
          </cell>
        </row>
        <row r="4671">
          <cell r="A4671" t="str">
            <v>661-3366</v>
          </cell>
          <cell r="B4671" t="str">
            <v>SVC,POWER ADAPTOR,ACD 20''</v>
          </cell>
        </row>
        <row r="4672">
          <cell r="A4672" t="str">
            <v>922-6137</v>
          </cell>
          <cell r="B4672" t="str">
            <v>MICROPHONE ASSY</v>
          </cell>
        </row>
        <row r="4673">
          <cell r="A4673" t="str">
            <v>661-3585</v>
          </cell>
          <cell r="B4673" t="str">
            <v>SVC,MLB,HE,PMG5</v>
          </cell>
        </row>
        <row r="4674">
          <cell r="A4674" t="str">
            <v>922-6227</v>
          </cell>
          <cell r="B4674" t="str">
            <v>CABLE,MINI DVI TO DVI</v>
          </cell>
        </row>
        <row r="4675">
          <cell r="A4675" t="str">
            <v>922-6229</v>
          </cell>
          <cell r="B4675" t="str">
            <v>CABLE,MINI DVI TO RCA-S/VIDE</v>
          </cell>
        </row>
        <row r="4676">
          <cell r="A4676" t="str">
            <v>661-3459</v>
          </cell>
          <cell r="B4676" t="str">
            <v>LCD MODULE</v>
          </cell>
        </row>
        <row r="4677">
          <cell r="A4677" t="str">
            <v>922-4647</v>
          </cell>
          <cell r="B4677" t="str">
            <v>POWER CABLE, AUSTRALIA</v>
          </cell>
        </row>
        <row r="4678">
          <cell r="A4678" t="str">
            <v>922-6571</v>
          </cell>
          <cell r="B4678" t="str">
            <v>PCBA,BLUETOOTH,W/JST</v>
          </cell>
        </row>
        <row r="4679">
          <cell r="A4679" t="str">
            <v>M9686FE/B</v>
          </cell>
          <cell r="B4679" t="str">
            <v>MAC MINI 1.25/512/40/COMBO/56K</v>
          </cell>
        </row>
        <row r="4680">
          <cell r="A4680" t="str">
            <v>M9687FE/B</v>
          </cell>
          <cell r="B4680" t="str">
            <v>MAC MINI 1.42/512/80/COMBO/APX/BT-FAE</v>
          </cell>
        </row>
        <row r="4681">
          <cell r="A4681" t="str">
            <v>M9971FE/B</v>
          </cell>
          <cell r="B4681" t="str">
            <v>MAC MINI 1.42/512/80/SD/APX/BT-FAE</v>
          </cell>
        </row>
        <row r="4682">
          <cell r="A4682" t="str">
            <v>M9870ZM/B</v>
          </cell>
          <cell r="B4682" t="str">
            <v>MAC MINI AIRPORT &amp; BLUETOOTH UPGRADE-ZML</v>
          </cell>
        </row>
        <row r="4683">
          <cell r="A4683" t="str">
            <v>M9846SA/A</v>
          </cell>
          <cell r="B4683" t="str">
            <v>IBOOK 12.1/1.33/512/40/COMBO/APX/BT</v>
          </cell>
        </row>
        <row r="4684">
          <cell r="A4684" t="str">
            <v>FE661-3701</v>
          </cell>
          <cell r="B4684" t="str">
            <v>SVC, W/U,IPOD,20G CLR DSPL</v>
          </cell>
        </row>
        <row r="4685">
          <cell r="A4685" t="str">
            <v>Z0C308CJ5</v>
          </cell>
          <cell r="B4685" t="str">
            <v>IBOOK 14/1.5GB/80/SD/AP/SA</v>
          </cell>
        </row>
        <row r="4686">
          <cell r="A4686" t="str">
            <v>M9888Z/A</v>
          </cell>
          <cell r="B4686" t="str">
            <v>.MAC 3.0 RETAIL-INT</v>
          </cell>
        </row>
        <row r="4687">
          <cell r="A4687" t="str">
            <v>M9893Z/A</v>
          </cell>
          <cell r="B4687" t="str">
            <v>MOTION 2 RETAIL-INT</v>
          </cell>
        </row>
        <row r="4688">
          <cell r="A4688" t="str">
            <v>M9164SA/A</v>
          </cell>
          <cell r="B4688" t="str">
            <v>IBOOK 12.1/800G4/256/30G/COMBO-SOA</v>
          </cell>
        </row>
        <row r="4689">
          <cell r="A4689" t="str">
            <v>M9388SA/A</v>
          </cell>
          <cell r="B4689" t="str">
            <v>IBOOK 14.1/933G4/256/40G/COMBO-SOA</v>
          </cell>
        </row>
        <row r="4690">
          <cell r="A4690" t="str">
            <v>M9252SA/A</v>
          </cell>
          <cell r="B4690" t="str">
            <v>EMAC 1GHZ/128/40G/COMBO-SOA (CHN)</v>
          </cell>
        </row>
        <row r="4691">
          <cell r="A4691" t="str">
            <v>M9768Z/A</v>
          </cell>
          <cell r="B4691" t="str">
            <v>OS X SVR 10.4 UNLIM CLIENT-SGL LIC-INT</v>
          </cell>
          <cell r="C4691">
            <v>0</v>
          </cell>
        </row>
        <row r="4692">
          <cell r="A4692" t="str">
            <v>MA127FE/A</v>
          </cell>
          <cell r="B4692" t="str">
            <v>IPOD 20G (U2) W/COLOR DISPLAY FAE</v>
          </cell>
        </row>
        <row r="4693">
          <cell r="A4693" t="str">
            <v>MA079FE/A</v>
          </cell>
          <cell r="B4693" t="str">
            <v>IPOD 20G W/COLOR DISPLAY FAE</v>
          </cell>
        </row>
        <row r="4694">
          <cell r="A4694" t="str">
            <v>922-5241</v>
          </cell>
          <cell r="B4694" t="str">
            <v>ADPTR,F/W,WHT,6 TO 6 PIN,1.8</v>
          </cell>
        </row>
        <row r="4695">
          <cell r="A4695" t="str">
            <v>661-3377</v>
          </cell>
          <cell r="B4695" t="str">
            <v>SVC,WHOLE UNIT, Q48</v>
          </cell>
        </row>
        <row r="4696">
          <cell r="A4696" t="str">
            <v>922-6635</v>
          </cell>
          <cell r="B4696" t="str">
            <v>SVC, VESA ADAPTER, Q45B</v>
          </cell>
        </row>
        <row r="4697">
          <cell r="A4697" t="str">
            <v>661-2940</v>
          </cell>
          <cell r="B4697" t="str">
            <v>KEYBOARD PRO,WHITE, DESKTOP</v>
          </cell>
        </row>
        <row r="4698">
          <cell r="A4698" t="str">
            <v>661-1769</v>
          </cell>
          <cell r="B4698" t="str">
            <v>SUPERDRIVE,4X DVD-R</v>
          </cell>
        </row>
        <row r="4699">
          <cell r="A4699" t="str">
            <v>661-2347</v>
          </cell>
          <cell r="B4699" t="str">
            <v>BOARD, ANALOG/NECK</v>
          </cell>
        </row>
        <row r="4700">
          <cell r="A4700" t="str">
            <v>661-1796</v>
          </cell>
          <cell r="B4700" t="str">
            <v>ADAPTER 65W INTERNAL USE</v>
          </cell>
        </row>
        <row r="4701">
          <cell r="A4701" t="str">
            <v>661-2938</v>
          </cell>
          <cell r="B4701" t="str">
            <v>BATTERY,LITH ION, PBG4</v>
          </cell>
        </row>
        <row r="4702">
          <cell r="A4702" t="str">
            <v>661-3045</v>
          </cell>
          <cell r="B4702" t="str">
            <v>CARD,AIRPORT EXT,11CHNL,V2-</v>
          </cell>
        </row>
        <row r="4703">
          <cell r="A4703" t="str">
            <v>661-3612</v>
          </cell>
          <cell r="B4703" t="str">
            <v>MLB,2.0GHZ/IMAC G5 17'' ALS</v>
          </cell>
        </row>
        <row r="4704">
          <cell r="A4704" t="str">
            <v>661-3613</v>
          </cell>
          <cell r="B4704" t="str">
            <v>MLB,2.0GHZ/IMAC G5 20'' ALS</v>
          </cell>
        </row>
        <row r="4705">
          <cell r="A4705" t="str">
            <v>661-2989</v>
          </cell>
          <cell r="B4705" t="str">
            <v>MLB,Q59C</v>
          </cell>
        </row>
        <row r="4706">
          <cell r="A4706" t="str">
            <v>661-3104</v>
          </cell>
          <cell r="B4706" t="str">
            <v>POWER SUPPLY,Q59C</v>
          </cell>
        </row>
        <row r="4707">
          <cell r="A4707" t="str">
            <v>661-2931</v>
          </cell>
          <cell r="B4707" t="str">
            <v>SUPERDRIVE,2X,SLOT</v>
          </cell>
        </row>
        <row r="4708">
          <cell r="A4708" t="str">
            <v>661-2953</v>
          </cell>
          <cell r="B4708" t="str">
            <v>PCBA,MLB,1GHZ</v>
          </cell>
        </row>
        <row r="4709">
          <cell r="A4709" t="str">
            <v>661-2959</v>
          </cell>
          <cell r="B4709" t="str">
            <v>HAD,2.5" " 80GB,4200</v>
          </cell>
        </row>
        <row r="4710">
          <cell r="A4710" t="str">
            <v>661-3101</v>
          </cell>
          <cell r="B4710" t="str">
            <v>SVC,MLB,233MHZ,DUAL,MID</v>
          </cell>
        </row>
        <row r="4711">
          <cell r="A4711" t="str">
            <v>661-3102</v>
          </cell>
          <cell r="B4711" t="str">
            <v>SVC,MPU,1.8GHZ,V2,FXHTSNK</v>
          </cell>
        </row>
        <row r="4712">
          <cell r="A4712" t="str">
            <v>661-2895</v>
          </cell>
          <cell r="B4712" t="str">
            <v>SVC,MLB,HE</v>
          </cell>
        </row>
        <row r="4713">
          <cell r="A4713" t="str">
            <v>661-2995</v>
          </cell>
          <cell r="B4713" t="str">
            <v>PCBA,MLB,1GHZ</v>
          </cell>
        </row>
        <row r="4714">
          <cell r="A4714" t="str">
            <v>661-2998</v>
          </cell>
          <cell r="B4714" t="str">
            <v>BATTERY,LITH ION,61WHR</v>
          </cell>
        </row>
        <row r="4715">
          <cell r="A4715" t="str">
            <v>661-3105</v>
          </cell>
          <cell r="B4715" t="str">
            <v>PCBA,MLB,933MHZ</v>
          </cell>
        </row>
        <row r="4716">
          <cell r="A4716" t="str">
            <v>661-3097</v>
          </cell>
          <cell r="B4716" t="str">
            <v>DISPLAY ASSY,14.1 IBOOK</v>
          </cell>
        </row>
        <row r="4717">
          <cell r="A4717" t="str">
            <v>922-6226</v>
          </cell>
          <cell r="B4717" t="str">
            <v>PCBA, DC TO DC</v>
          </cell>
        </row>
        <row r="4718">
          <cell r="A4718" t="str">
            <v>922-6241</v>
          </cell>
          <cell r="B4718" t="str">
            <v>CABLE HARNESS, BLUETOOTH</v>
          </cell>
        </row>
        <row r="4719">
          <cell r="A4719" t="str">
            <v>922-6062</v>
          </cell>
          <cell r="B4719" t="str">
            <v>PCBA, SOUND</v>
          </cell>
        </row>
        <row r="4720">
          <cell r="A4720" t="str">
            <v>922-6069</v>
          </cell>
          <cell r="B4720" t="str">
            <v>TOP CASE</v>
          </cell>
        </row>
        <row r="4721">
          <cell r="A4721" t="str">
            <v>922-6070</v>
          </cell>
          <cell r="B4721" t="str">
            <v>BOTTOM CASE</v>
          </cell>
        </row>
        <row r="4722">
          <cell r="A4722" t="str">
            <v>922-6221</v>
          </cell>
          <cell r="B4722" t="str">
            <v>FLEX CKT ASSY,OPT</v>
          </cell>
        </row>
        <row r="4723">
          <cell r="A4723" t="str">
            <v>922-6185</v>
          </cell>
          <cell r="B4723" t="str">
            <v>TOP CASE</v>
          </cell>
        </row>
        <row r="4724">
          <cell r="A4724" t="str">
            <v>922-6189</v>
          </cell>
          <cell r="B4724" t="str">
            <v>KEYBOARD,US</v>
          </cell>
        </row>
        <row r="4725">
          <cell r="A4725" t="str">
            <v>076-1058</v>
          </cell>
          <cell r="B4725" t="str">
            <v>KIT,THERMAL PADS</v>
          </cell>
        </row>
        <row r="4726">
          <cell r="A4726" t="str">
            <v>M9165SA/A</v>
          </cell>
          <cell r="B4726" t="str">
            <v>IBOOK 14.1/1GHZG4/256/60G/COMBO-SOA</v>
          </cell>
        </row>
        <row r="4727">
          <cell r="A4727" t="str">
            <v>M9393SA/A</v>
          </cell>
          <cell r="B4727" t="str">
            <v>PMG5 1.8DP/512/160/SD/GF5200/PCI-X-SOA</v>
          </cell>
        </row>
        <row r="4728">
          <cell r="A4728" t="str">
            <v>922-5243</v>
          </cell>
          <cell r="B4728" t="str">
            <v>F/A - 63</v>
          </cell>
        </row>
        <row r="4729">
          <cell r="A4729" t="str">
            <v>922-5874</v>
          </cell>
          <cell r="B4729" t="str">
            <v>ASSY, I/O POCKET W/MODEM</v>
          </cell>
        </row>
        <row r="4730">
          <cell r="A4730" t="str">
            <v>M9290SA/A</v>
          </cell>
          <cell r="B4730" t="str">
            <v>IMAC 20FP/1.25GHZ/256/80/SD-SOA</v>
          </cell>
        </row>
        <row r="4731">
          <cell r="A4731" t="str">
            <v>661-3015</v>
          </cell>
          <cell r="B4731" t="str">
            <v>COMBO DR, 32X,ATAPI</v>
          </cell>
        </row>
        <row r="4732">
          <cell r="A4732" t="str">
            <v>922-4727</v>
          </cell>
          <cell r="B4732" t="str">
            <v>PWR CORD,BLK,W/L-FE/PA/SG</v>
          </cell>
        </row>
        <row r="4733">
          <cell r="A4733" t="str">
            <v>922-5270</v>
          </cell>
          <cell r="B4733" t="str">
            <v>HSG/CHASSIS ASSY,W/O PWR SPL</v>
          </cell>
        </row>
        <row r="4734">
          <cell r="A4734" t="str">
            <v>922-5322</v>
          </cell>
          <cell r="B4734" t="str">
            <v>BEZEL, FRONT FASCIA,BB</v>
          </cell>
        </row>
        <row r="4735">
          <cell r="A4735" t="str">
            <v>922-6075</v>
          </cell>
          <cell r="B4735" t="str">
            <v>ASSY, BOTTOM CASE</v>
          </cell>
        </row>
        <row r="4736">
          <cell r="A4736" t="str">
            <v>661-2867</v>
          </cell>
          <cell r="B4736" t="str">
            <v>PCBA,MAIN,CNMA DSPL HD</v>
          </cell>
        </row>
        <row r="4737">
          <cell r="A4737" t="str">
            <v>661-2866</v>
          </cell>
          <cell r="B4737" t="str">
            <v>PCBA, INVERTER, CNMS DSPL HD</v>
          </cell>
        </row>
        <row r="4738">
          <cell r="A4738" t="str">
            <v>661-2696</v>
          </cell>
          <cell r="B4738" t="str">
            <v>WHOLE UNIT, XX</v>
          </cell>
        </row>
        <row r="4739">
          <cell r="A4739" t="str">
            <v>TRG1</v>
          </cell>
          <cell r="B4739" t="str">
            <v>A4 SPIRAL NOTEBOOKS</v>
          </cell>
        </row>
        <row r="4740">
          <cell r="A4740" t="str">
            <v>TRG2</v>
          </cell>
          <cell r="B4740" t="str">
            <v>BLUE 3 RNG BINDERS</v>
          </cell>
        </row>
        <row r="4741">
          <cell r="A4741" t="str">
            <v>TRG3</v>
          </cell>
          <cell r="B4741" t="str">
            <v>PENS</v>
          </cell>
        </row>
        <row r="4742">
          <cell r="A4742" t="str">
            <v>TRG4</v>
          </cell>
          <cell r="B4742" t="str">
            <v>PHOTOCOPIED PAPER</v>
          </cell>
        </row>
        <row r="4743">
          <cell r="A4743" t="str">
            <v>M8639G/A</v>
          </cell>
          <cell r="B4743" t="str">
            <v>APPLE VGA DISPLAY ADAPTER (INTERNAL USE)</v>
          </cell>
        </row>
        <row r="4744">
          <cell r="A4744" t="str">
            <v>661-2986</v>
          </cell>
          <cell r="B4744" t="str">
            <v>SVC,APPLE MOUSE</v>
          </cell>
        </row>
        <row r="4745">
          <cell r="A4745" t="str">
            <v>661-3055</v>
          </cell>
          <cell r="B4745" t="str">
            <v>DISPLAY,CLAMSHELL, 15.2" ",PBG</v>
          </cell>
        </row>
        <row r="4746">
          <cell r="A4746" t="str">
            <v>661-2819</v>
          </cell>
          <cell r="B4746" t="str">
            <v>SDRAM,512MB,DDR,SODIMM</v>
          </cell>
        </row>
        <row r="4747">
          <cell r="A4747" t="str">
            <v>661-3056</v>
          </cell>
          <cell r="B4747" t="str">
            <v>DVI-I TO ADC ADAPTER, V2</v>
          </cell>
        </row>
        <row r="4748">
          <cell r="A4748" t="str">
            <v>661-2749</v>
          </cell>
          <cell r="B4748" t="str">
            <v>HAD, 3.5, 40GB, 5400</v>
          </cell>
        </row>
        <row r="4749">
          <cell r="A4749" t="str">
            <v>661-2773</v>
          </cell>
          <cell r="B4749" t="str">
            <v>DISPLAY ASSY, 12.1 IBOOK</v>
          </cell>
        </row>
        <row r="4750">
          <cell r="A4750" t="str">
            <v>M8940G/D</v>
          </cell>
          <cell r="B4750" t="str">
            <v>FIBRE CHANNEL PCI CARD-GEN (THAI)</v>
          </cell>
        </row>
        <row r="4751">
          <cell r="A4751" t="str">
            <v>922-6048</v>
          </cell>
          <cell r="B4751" t="str">
            <v>ADAPTER,DVI TO VGA, 130MM</v>
          </cell>
        </row>
        <row r="4752">
          <cell r="A4752" t="str">
            <v>661-2863</v>
          </cell>
          <cell r="B4752" t="str">
            <v>CD-ROM, 24X, TRAY</v>
          </cell>
        </row>
        <row r="4753">
          <cell r="A4753" t="str">
            <v>661-3004</v>
          </cell>
          <cell r="B4753" t="str">
            <v>IPOD, WHOLE UNIT, Q14A, BETTER</v>
          </cell>
        </row>
        <row r="4754">
          <cell r="A4754" t="str">
            <v>922-5851</v>
          </cell>
          <cell r="B4754" t="str">
            <v>CABLE ASSY,VID,USB &amp; PWR</v>
          </cell>
        </row>
        <row r="4755">
          <cell r="A4755" t="str">
            <v>M9273FE/A</v>
          </cell>
          <cell r="B4755" t="str">
            <v>XSERVE RAID 35800/256/MB/2X/2GB STORAGE</v>
          </cell>
        </row>
        <row r="4756">
          <cell r="A4756" t="str">
            <v>922-6220</v>
          </cell>
          <cell r="B4756" t="str">
            <v>FLEX CKT ASSY,HDD</v>
          </cell>
        </row>
        <row r="4757">
          <cell r="A4757" t="str">
            <v>661-2897</v>
          </cell>
          <cell r="B4757" t="str">
            <v>DRAM 128MB DDR333 FOR COMPUTER</v>
          </cell>
        </row>
        <row r="4758">
          <cell r="A4758" t="str">
            <v>661-3013</v>
          </cell>
          <cell r="B4758" t="str">
            <v>SUPERDRIVE 4XDVD-R STORAGE UNIT HDD</v>
          </cell>
        </row>
        <row r="4759">
          <cell r="A4759" t="str">
            <v>661-3014</v>
          </cell>
          <cell r="B4759" t="str">
            <v>PCBA MLB 1GHZ PPCB PART FOR COMPUTER</v>
          </cell>
        </row>
        <row r="4760">
          <cell r="A4760" t="str">
            <v>922-5276</v>
          </cell>
          <cell r="B4760" t="str">
            <v>BD FRONT PANEL PPCB PART FOR COMPUTER</v>
          </cell>
        </row>
        <row r="4761">
          <cell r="A4761" t="str">
            <v>922-5876</v>
          </cell>
          <cell r="B4761" t="str">
            <v>PCBA DOWN CONVERTER FOR COMPUTER</v>
          </cell>
        </row>
        <row r="4762">
          <cell r="A4762" t="str">
            <v>076-0970</v>
          </cell>
          <cell r="B4762" t="str">
            <v>KIT SCREW IBOOK</v>
          </cell>
        </row>
        <row r="4763">
          <cell r="A4763" t="str">
            <v>661-3657</v>
          </cell>
          <cell r="B4763" t="str">
            <v>RESTRICTED BATT, LITHION 50</v>
          </cell>
        </row>
        <row r="4764">
          <cell r="A4764" t="str">
            <v>661-3659</v>
          </cell>
          <cell r="B4764" t="str">
            <v>RESTRICTED BATT, LITHION 50\</v>
          </cell>
        </row>
        <row r="4765">
          <cell r="A4765" t="str">
            <v>922-5929</v>
          </cell>
          <cell r="B4765" t="str">
            <v>THERMAL GEL INTERNAL USE</v>
          </cell>
        </row>
        <row r="4766">
          <cell r="A4766" t="str">
            <v>922-5943</v>
          </cell>
          <cell r="B4766" t="str">
            <v>SUBASSY TOP CASE IBOOK ARTICLE OF PLASTI</v>
          </cell>
        </row>
        <row r="4767">
          <cell r="A4767" t="str">
            <v>922-6064</v>
          </cell>
          <cell r="B4767" t="str">
            <v>BACK-UP BATTERY INTERNAL USE</v>
          </cell>
        </row>
        <row r="4768">
          <cell r="A4768" t="str">
            <v>922-6065</v>
          </cell>
          <cell r="B4768" t="str">
            <v>FLEX CIRCUIT, SOUND</v>
          </cell>
        </row>
        <row r="4769">
          <cell r="A4769" t="str">
            <v>661-3037</v>
          </cell>
          <cell r="B4769" t="str">
            <v>SUPERDRIVE 4X, OSX ONLY, WITH</v>
          </cell>
        </row>
        <row r="4770">
          <cell r="A4770" t="str">
            <v>076-0994</v>
          </cell>
          <cell r="B4770" t="str">
            <v>KIT, THERMAL PADS</v>
          </cell>
        </row>
        <row r="4771">
          <cell r="A4771" t="str">
            <v>922-6014</v>
          </cell>
          <cell r="B4771" t="str">
            <v>BOTTOM CASE ASSY</v>
          </cell>
        </row>
        <row r="4772">
          <cell r="A4772" t="str">
            <v>661-3099</v>
          </cell>
          <cell r="B4772" t="str">
            <v>HDA, 3.5" ", 10GB,5400/66</v>
          </cell>
        </row>
        <row r="4773">
          <cell r="A4773" t="str">
            <v>661-1792</v>
          </cell>
          <cell r="B4773" t="str">
            <v>#WHOLE UNIT, IPOD, 20GB, PC</v>
          </cell>
        </row>
        <row r="4774">
          <cell r="A4774" t="str">
            <v>661-2843</v>
          </cell>
          <cell r="B4774" t="str">
            <v>SVC-MODEM, V.92, W/O RJ11</v>
          </cell>
        </row>
        <row r="4775">
          <cell r="A4775" t="str">
            <v>922-5971</v>
          </cell>
          <cell r="B4775" t="str">
            <v>SVC, CBL, 30P JAE/6P FW/4P USB</v>
          </cell>
        </row>
        <row r="4776">
          <cell r="A4776" t="str">
            <v>661-3182</v>
          </cell>
          <cell r="B4776" t="str">
            <v>SVC,COMBO,24X,SLOT,CW-8123</v>
          </cell>
        </row>
        <row r="4777">
          <cell r="A4777" t="str">
            <v>M8881FE/A</v>
          </cell>
          <cell r="B4777" t="str">
            <v>Airport Extreme Card - For PB 12" &amp; 17" only</v>
          </cell>
        </row>
        <row r="4778">
          <cell r="A4778" t="str">
            <v>T7419LL/A</v>
          </cell>
          <cell r="B4778" t="str">
            <v>Belkin Voice Recorder</v>
          </cell>
        </row>
        <row r="4779">
          <cell r="A4779" t="str">
            <v>M8930FE/A</v>
          </cell>
          <cell r="B4779" t="str">
            <v>AIRPORT EXTREME BASE STATION - NO MODEM</v>
          </cell>
        </row>
        <row r="4780">
          <cell r="A4780" t="str">
            <v>M9270LL/A</v>
          </cell>
          <cell r="B4780" t="str">
            <v>Apple Wireless Keyboard</v>
          </cell>
        </row>
        <row r="4781">
          <cell r="A4781" t="str">
            <v>661-2990</v>
          </cell>
          <cell r="B4781" t="str">
            <v>EXTENSION NECK ASSY, Q59C, W/C</v>
          </cell>
        </row>
        <row r="4782">
          <cell r="A4782" t="str">
            <v>661-2991</v>
          </cell>
          <cell r="B4782" t="str">
            <v>DISPLAY ASSY,FLAT PANEL, Q59C</v>
          </cell>
        </row>
        <row r="4783">
          <cell r="A4783" t="str">
            <v>Z661-3045</v>
          </cell>
          <cell r="B4783" t="str">
            <v>CARD,AIRPORT EXT,13CHNL,V2-</v>
          </cell>
        </row>
        <row r="4784">
          <cell r="A4784" t="str">
            <v>661-3106</v>
          </cell>
          <cell r="B4784" t="str">
            <v>HDA, 3.5" ", 80GB, 7200 RPM, PATA</v>
          </cell>
        </row>
        <row r="4785">
          <cell r="A4785" t="str">
            <v>661-3107</v>
          </cell>
          <cell r="B4785" t="str">
            <v>HDA, 3.5" ", 160GB, 7200 RPM, PATA</v>
          </cell>
        </row>
        <row r="4786">
          <cell r="A4786" t="str">
            <v>661-3108</v>
          </cell>
          <cell r="B4786" t="str">
            <v>SUPERDRIVE,4X,TRAY, ATAPI</v>
          </cell>
        </row>
        <row r="4787">
          <cell r="A4787" t="str">
            <v>661-2999</v>
          </cell>
          <cell r="B4787" t="str">
            <v>MLB, Q59A, LVDS</v>
          </cell>
        </row>
        <row r="4788">
          <cell r="A4788" t="str">
            <v>661-3042</v>
          </cell>
          <cell r="B4788" t="str">
            <v>COMBO DRIVE, 32X, ATAPI</v>
          </cell>
        </row>
        <row r="4789">
          <cell r="A4789" t="str">
            <v>661-3019</v>
          </cell>
          <cell r="B4789" t="str">
            <v>DISPLAY/BEZEL ASSEMBLY, Q59A,</v>
          </cell>
        </row>
        <row r="4790">
          <cell r="A4790" t="str">
            <v>661-3001</v>
          </cell>
          <cell r="B4790" t="str">
            <v>MLB, Q59B, TMDS</v>
          </cell>
        </row>
        <row r="4791">
          <cell r="A4791" t="str">
            <v>922-6105</v>
          </cell>
          <cell r="B4791" t="str">
            <v>KEYBOARD, LIT</v>
          </cell>
        </row>
        <row r="4792">
          <cell r="A4792" t="str">
            <v>922-6196</v>
          </cell>
          <cell r="B4792" t="str">
            <v>INVERTER, Q59A</v>
          </cell>
        </row>
        <row r="4793">
          <cell r="A4793" t="str">
            <v>661-2918</v>
          </cell>
          <cell r="B4793" t="str">
            <v>SUPERDRIVE, 4XDVD-R, 16XCD-R</v>
          </cell>
        </row>
        <row r="4794">
          <cell r="A4794" t="str">
            <v>661-2882</v>
          </cell>
          <cell r="B4794" t="str">
            <v>BD, MLB/INTERFACE, 15FPD</v>
          </cell>
        </row>
        <row r="4795">
          <cell r="A4795" t="str">
            <v>0Z691-4808-A</v>
          </cell>
          <cell r="B4795" t="str">
            <v>TECH CD TOOL WITH SLEEVE</v>
          </cell>
        </row>
        <row r="4796">
          <cell r="A4796" t="str">
            <v>P9361LL/A</v>
          </cell>
          <cell r="B4796" t="str">
            <v>SMART HANDHELD DUMMY</v>
          </cell>
        </row>
        <row r="4797">
          <cell r="A4797" t="str">
            <v>M9269ZM/A</v>
          </cell>
          <cell r="B4797" t="str">
            <v>APPLE WIRELESS MOUSE-ZML</v>
          </cell>
        </row>
        <row r="4798">
          <cell r="A4798" t="str">
            <v>922-5359</v>
          </cell>
          <cell r="B4798" t="str">
            <v>MODEM FOR COMPUTER</v>
          </cell>
        </row>
        <row r="4799">
          <cell r="A4799" t="str">
            <v>661-2249</v>
          </cell>
          <cell r="B4799" t="str">
            <v>HDA, 3.5, 20GB, 7200/66,P5</v>
          </cell>
        </row>
        <row r="4800">
          <cell r="A4800" t="str">
            <v>661-2751</v>
          </cell>
          <cell r="B4800" t="str">
            <v>SUPERDRIVE 2X</v>
          </cell>
        </row>
        <row r="4801">
          <cell r="A4801" t="str">
            <v>661-2763</v>
          </cell>
          <cell r="B4801" t="str">
            <v>COMBO, 16X, TRAY, ATAPI</v>
          </cell>
        </row>
        <row r="4802">
          <cell r="A4802" t="str">
            <v>076-0925</v>
          </cell>
          <cell r="B4802" t="str">
            <v>KIT, THERMAL PADS, MLB</v>
          </cell>
        </row>
        <row r="4803">
          <cell r="A4803" t="str">
            <v>922-6010</v>
          </cell>
          <cell r="B4803" t="str">
            <v>WIRE HARNESS, BATT CONNECTOR</v>
          </cell>
        </row>
        <row r="4804">
          <cell r="A4804" t="str">
            <v>T7136LL/A</v>
          </cell>
          <cell r="B4804" t="str">
            <v>INCASE LEATHER SLEEVE FIPOD 10/15/3 USA</v>
          </cell>
        </row>
        <row r="4805">
          <cell r="A4805" t="str">
            <v>M9057Z/A</v>
          </cell>
          <cell r="B4805" t="str">
            <v>APPLEWORKS 6.2.7-SINGLE-INT</v>
          </cell>
        </row>
        <row r="4806">
          <cell r="A4806" t="str">
            <v>M9393G/A</v>
          </cell>
          <cell r="B4806" t="str">
            <v>APPLE DRIVE MODULE KIT 180G-GEN</v>
          </cell>
        </row>
        <row r="4807">
          <cell r="A4807" t="str">
            <v>M9251SA/A</v>
          </cell>
          <cell r="B4807" t="str">
            <v>EMAC 1GHZ/128/40G/CD/NO MODEM-SOA</v>
          </cell>
        </row>
        <row r="4808">
          <cell r="A4808" t="str">
            <v>M8244G/B</v>
          </cell>
          <cell r="B4808" t="str">
            <v>TITANIUM PBG4 RECHARGEABLE BATTERY-GEN</v>
          </cell>
        </row>
        <row r="4809">
          <cell r="A4809" t="str">
            <v>M8434G/A</v>
          </cell>
          <cell r="B4809" t="str">
            <v>APPLE AV CABLE-GEN</v>
          </cell>
        </row>
        <row r="4810">
          <cell r="A4810" t="str">
            <v>M9364Z/A</v>
          </cell>
          <cell r="B4810" t="str">
            <v>ILIFE'04 RETAIL-INT</v>
          </cell>
        </row>
        <row r="4811">
          <cell r="A4811" t="str">
            <v>M9034LL/A</v>
          </cell>
          <cell r="B4811" t="str">
            <v>APPLE KEYBOARD - USA</v>
          </cell>
        </row>
        <row r="4812">
          <cell r="A4812" t="str">
            <v>M9035G/A</v>
          </cell>
          <cell r="B4812" t="str">
            <v>APPLE MOUSE-GEN</v>
          </cell>
        </row>
        <row r="4813">
          <cell r="A4813" t="str">
            <v>M8984G/A</v>
          </cell>
          <cell r="B4813" t="str">
            <v>RECHARGEABLE BATTERY-PBG4 12.1-GEN</v>
          </cell>
        </row>
        <row r="4814">
          <cell r="A4814" t="str">
            <v>T7418LL/A</v>
          </cell>
          <cell r="B4814" t="str">
            <v>BELKIN MEDIA READER-USA</v>
          </cell>
        </row>
        <row r="4815">
          <cell r="A4815" t="str">
            <v>T6715Z/A</v>
          </cell>
          <cell r="B4815" t="str">
            <v>BELKIN AUTO CHARGER W/AUDIO FOR IPOD-INT</v>
          </cell>
        </row>
        <row r="4816">
          <cell r="A4816" t="str">
            <v>T7194LL/A</v>
          </cell>
          <cell r="B4816" t="str">
            <v>GRIFFIN ITRIP FOR NEW IPOD-USA</v>
          </cell>
        </row>
        <row r="4817">
          <cell r="A4817" t="str">
            <v>922-5459</v>
          </cell>
          <cell r="B4817" t="str">
            <v>MAIN FAN ASSY</v>
          </cell>
        </row>
        <row r="4818">
          <cell r="A4818" t="str">
            <v>922-4726</v>
          </cell>
          <cell r="B4818" t="str">
            <v>CABLE, DVI TO VGA</v>
          </cell>
        </row>
        <row r="4819">
          <cell r="A4819" t="str">
            <v>M8799FE/A</v>
          </cell>
          <cell r="B4819" t="str">
            <v>AIRPORT EXTREME BSE STN-MODEM-FAE</v>
          </cell>
        </row>
        <row r="4820">
          <cell r="A4820" t="str">
            <v>M9272FE/A</v>
          </cell>
          <cell r="B4820" t="str">
            <v>XSERVE RAID 1750G/256MB/2X2GB FC-FAE</v>
          </cell>
        </row>
        <row r="4821">
          <cell r="A4821" t="str">
            <v>M9404FE/A</v>
          </cell>
          <cell r="B4821" t="str">
            <v>AC PROTECTION PLAN-IPOD-ENROLL KIT-FAE</v>
          </cell>
        </row>
        <row r="4822">
          <cell r="A4822" t="str">
            <v>922-5905</v>
          </cell>
          <cell r="B4822" t="str">
            <v>ASSY, SPEAKER</v>
          </cell>
        </row>
        <row r="4823">
          <cell r="A4823" t="str">
            <v>T7435Z/A</v>
          </cell>
          <cell r="B4823" t="str">
            <v>CREATIVE THE TRAVELSOUND I300E-INT</v>
          </cell>
        </row>
        <row r="4824">
          <cell r="A4824" t="str">
            <v>M9216FE/A</v>
          </cell>
          <cell r="B4824" t="str">
            <v>XSERVE G5 2.0GHZ/512/80/CD-FAE</v>
          </cell>
        </row>
        <row r="4825">
          <cell r="A4825" t="str">
            <v>661-2682</v>
          </cell>
          <cell r="B4825" t="str">
            <v>SDRAM,512MB,PC133,144P,S0DIM</v>
          </cell>
        </row>
        <row r="4826">
          <cell r="A4826" t="str">
            <v>661-3091</v>
          </cell>
          <cell r="B4826" t="str">
            <v>SVC,HDA,3.5 " " 250GB,72,PATA,</v>
          </cell>
        </row>
        <row r="4827">
          <cell r="A4827" t="str">
            <v>661-3095</v>
          </cell>
          <cell r="B4827" t="str">
            <v>SVC,CONTROLLER CARD, V2</v>
          </cell>
        </row>
        <row r="4828">
          <cell r="A4828" t="str">
            <v>076-1027</v>
          </cell>
          <cell r="B4828" t="str">
            <v>KIT,POWER BUTTON W/CABLE</v>
          </cell>
        </row>
        <row r="4829">
          <cell r="A4829" t="str">
            <v>922-6300</v>
          </cell>
          <cell r="B4829" t="str">
            <v>SVC,CBL,FIBRE CHNL,2.9M,SFP</v>
          </cell>
        </row>
        <row r="4830">
          <cell r="A4830" t="str">
            <v>661-2994</v>
          </cell>
          <cell r="B4830" t="str">
            <v>BATTERY, LYTHION, 50WHR</v>
          </cell>
        </row>
        <row r="4831">
          <cell r="A4831" t="str">
            <v>661-2798</v>
          </cell>
          <cell r="B4831" t="str">
            <v>CARD, VIDEO,R</v>
          </cell>
        </row>
        <row r="4832">
          <cell r="A4832" t="str">
            <v>922-6201</v>
          </cell>
          <cell r="B4832" t="str">
            <v>SVC,CARD,BLUETOOTH,V2</v>
          </cell>
        </row>
        <row r="4833">
          <cell r="A4833" t="str">
            <v>661-2598</v>
          </cell>
          <cell r="B4833" t="str">
            <v>ADPTR,PWR,15W-US/CA/EU/JP/HK</v>
          </cell>
        </row>
        <row r="4834">
          <cell r="A4834" t="str">
            <v>661-2665</v>
          </cell>
          <cell r="B4834" t="str">
            <v>BD,VIDEO CRD,R200,64MB,SVR</v>
          </cell>
        </row>
        <row r="4835">
          <cell r="A4835" t="str">
            <v>922-6071</v>
          </cell>
          <cell r="B4835" t="str">
            <v>SVC,SPEAKER,EXTERNAL,APPLE P</v>
          </cell>
        </row>
        <row r="4836">
          <cell r="A4836" t="str">
            <v>661-3124</v>
          </cell>
          <cell r="B4836" t="str">
            <v>SUPER DR,2X/USES OS9/PRE-OS1</v>
          </cell>
        </row>
        <row r="4837">
          <cell r="A4837" t="str">
            <v>922-5995</v>
          </cell>
          <cell r="B4837" t="str">
            <v>PCBA, ALS, LT</v>
          </cell>
        </row>
        <row r="4838">
          <cell r="A4838" t="str">
            <v>922-5996</v>
          </cell>
          <cell r="B4838" t="str">
            <v>PCBA, ALS, RT</v>
          </cell>
        </row>
        <row r="4839">
          <cell r="A4839" t="str">
            <v>661-2955</v>
          </cell>
          <cell r="B4839" t="str">
            <v>WHOLE UNIT, IPOD, 5GB, BAT, OOW</v>
          </cell>
        </row>
        <row r="4840">
          <cell r="A4840" t="str">
            <v>922-5975</v>
          </cell>
          <cell r="B4840" t="str">
            <v>SVC, DUCT DOOR/AIR DEFLECTOR</v>
          </cell>
        </row>
        <row r="4841">
          <cell r="A4841" t="str">
            <v>922-5979</v>
          </cell>
          <cell r="B4841" t="str">
            <v>SVC, BD, FRONT PANEL</v>
          </cell>
        </row>
        <row r="4842">
          <cell r="A4842" t="str">
            <v>922-4524</v>
          </cell>
          <cell r="B4842" t="str">
            <v>LED, PCB, POWER, WHITE, HH</v>
          </cell>
        </row>
        <row r="4843">
          <cell r="A4843" t="str">
            <v>076-1073</v>
          </cell>
          <cell r="B4843" t="str">
            <v>KIT, VENT CVR &amp; INVTR/SLEEP S</v>
          </cell>
        </row>
        <row r="4844">
          <cell r="A4844" t="str">
            <v>M9267G/A</v>
          </cell>
          <cell r="B4844" t="str">
            <v>APPLE DVI TO VIDEO ADAPTER KIT-GEN</v>
          </cell>
        </row>
        <row r="4845">
          <cell r="A4845" t="str">
            <v>M9360G/A</v>
          </cell>
          <cell r="B4845" t="str">
            <v>HSSDC2 to SFP Cable Kit - Gen</v>
          </cell>
        </row>
        <row r="4846">
          <cell r="A4846" t="str">
            <v>661-3006</v>
          </cell>
          <cell r="B4846" t="str">
            <v>IPOD, WHOLE UNIT, Q14A, BEST</v>
          </cell>
        </row>
        <row r="4847">
          <cell r="A4847" t="str">
            <v>M8661B/B</v>
          </cell>
          <cell r="B4847" t="str">
            <v>DVI-I TO ADC ADAPTER-GBR</v>
          </cell>
        </row>
        <row r="4848">
          <cell r="A4848" t="str">
            <v>M9460FE/A</v>
          </cell>
          <cell r="B4848" t="str">
            <v>IPOD 15G-FAE</v>
          </cell>
        </row>
        <row r="4849">
          <cell r="A4849" t="str">
            <v>922-5549</v>
          </cell>
          <cell r="B4849" t="str">
            <v>CABLE, INVTR - MLB, ASD17LCD</v>
          </cell>
        </row>
        <row r="4850">
          <cell r="A4850" t="str">
            <v>FE661-2768</v>
          </cell>
          <cell r="B4850" t="str">
            <v>BASE STATION, W/MODEM-FE</v>
          </cell>
        </row>
        <row r="4851">
          <cell r="A4851" t="str">
            <v>FE661-2766</v>
          </cell>
          <cell r="B4851" t="str">
            <v>BASE STATION, W/O MODEM-FAE</v>
          </cell>
        </row>
        <row r="4852">
          <cell r="A4852" t="str">
            <v>661-1773</v>
          </cell>
          <cell r="B4852" t="str">
            <v>SVC, DISPLAY CLAMSHELL, IBOOK</v>
          </cell>
        </row>
        <row r="4853">
          <cell r="A4853" t="str">
            <v>661-3012</v>
          </cell>
          <cell r="B4853" t="str">
            <v>CD-ROM, 32X, ATAPI</v>
          </cell>
        </row>
        <row r="4854">
          <cell r="A4854" t="str">
            <v>2Z661-3303</v>
          </cell>
          <cell r="B4854" t="str">
            <v>PCBA,MLB,700MHZ,IBOOK-ZML</v>
          </cell>
        </row>
        <row r="4855">
          <cell r="A4855" t="str">
            <v>2Z661-3301</v>
          </cell>
          <cell r="B4855" t="str">
            <v>PCBA,MLB,600MHZ,IBOOK-ZML</v>
          </cell>
        </row>
        <row r="4856">
          <cell r="A4856" t="str">
            <v>2Z661-3302</v>
          </cell>
          <cell r="B4856" t="str">
            <v>PCBA,MLB,700MHZ,IBOOK-ZML</v>
          </cell>
        </row>
        <row r="4857">
          <cell r="A4857" t="str">
            <v>661-2852</v>
          </cell>
          <cell r="B4857" t="str">
            <v>ASSY,DISPLAY/ANALOG,EMAC,EQ</v>
          </cell>
        </row>
        <row r="4858">
          <cell r="A4858" t="str">
            <v>661-2497</v>
          </cell>
          <cell r="B4858" t="str">
            <v>HDA,3.5 " ", 40GB, 5400/66</v>
          </cell>
        </row>
        <row r="4859">
          <cell r="A4859" t="str">
            <v>661-3143</v>
          </cell>
          <cell r="B4859" t="str">
            <v>SVC,MPU,1.8GHZ,HS,V2</v>
          </cell>
        </row>
        <row r="4860">
          <cell r="A4860" t="str">
            <v>661-3225</v>
          </cell>
          <cell r="B4860" t="str">
            <v>SUPER DR,2X/OS9&amp;PRE OS10.2</v>
          </cell>
        </row>
        <row r="4861">
          <cell r="A4861" t="str">
            <v>M9449G/A</v>
          </cell>
          <cell r="B4861" t="str">
            <v>APPLE DRIVE MODULE 80GB SERIAL ATA - GEN</v>
          </cell>
        </row>
        <row r="4862">
          <cell r="A4862" t="str">
            <v>M9235Z/A</v>
          </cell>
          <cell r="B4862" t="str">
            <v>MAC OS X SVR 10.3 RETAIL 10 CLIENT-INT</v>
          </cell>
        </row>
        <row r="4863">
          <cell r="A4863" t="str">
            <v>922-5263</v>
          </cell>
          <cell r="B4863" t="str">
            <v>SCR,M3X1.27X10 / WASH,PHPS,PK/</v>
          </cell>
        </row>
        <row r="4864">
          <cell r="A4864" t="str">
            <v>661-3235</v>
          </cell>
          <cell r="B4864" t="str">
            <v>COMBO DR, 16X/HH/TR/OS9&amp;PRE O</v>
          </cell>
        </row>
        <row r="4865">
          <cell r="A4865" t="str">
            <v>M9422SA/A</v>
          </cell>
          <cell r="B4865" t="str">
            <v>PB G4 15.2/1.9/512/70SD</v>
          </cell>
        </row>
        <row r="4866">
          <cell r="A4866" t="str">
            <v>M9462SA/A</v>
          </cell>
          <cell r="B4866" t="str">
            <v>PB G4 17.0/1.5/512/80/SD</v>
          </cell>
        </row>
        <row r="4867">
          <cell r="A4867" t="str">
            <v>M9148LL/A</v>
          </cell>
          <cell r="B4867" t="str">
            <v>PB G4 12.1/1.33/256/60/SD</v>
          </cell>
        </row>
        <row r="4868">
          <cell r="A4868" t="str">
            <v>M9356G/A</v>
          </cell>
          <cell r="B4868" t="str">
            <v>APPLE DRIVE MODULE 250GB-GEN</v>
          </cell>
        </row>
        <row r="4869">
          <cell r="A4869" t="str">
            <v>M9215FE/A</v>
          </cell>
          <cell r="B4869" t="str">
            <v>XSERVE G5 2.0GHZ DP CLUSTER NODE-FAE</v>
          </cell>
        </row>
        <row r="4870">
          <cell r="A4870" t="str">
            <v>661-2974</v>
          </cell>
          <cell r="B4870" t="str">
            <v>WHOLE UNIT, IPOD, 10GB, V2, BAT</v>
          </cell>
        </row>
        <row r="4871">
          <cell r="A4871" t="str">
            <v>661-3093</v>
          </cell>
          <cell r="B4871" t="str">
            <v>HDA, 3.5 " " 80GB, 7200, PATA</v>
          </cell>
        </row>
        <row r="4872">
          <cell r="A4872" t="str">
            <v>M8852FE/B</v>
          </cell>
          <cell r="B4872" t="str">
            <v>APP FOR IBOOK-E/K-FAE</v>
          </cell>
        </row>
        <row r="4873">
          <cell r="A4873" t="str">
            <v>M9404FE/B</v>
          </cell>
          <cell r="B4873" t="str">
            <v>AC PROTECTION PLAN-IPOD-ENROLL KIT-FAE</v>
          </cell>
        </row>
        <row r="4874">
          <cell r="A4874" t="str">
            <v>M9426SA/A</v>
          </cell>
          <cell r="B4874" t="str">
            <v>IBOOK 12.1/1GHZ/256/30/COMBO-SOA</v>
          </cell>
        </row>
        <row r="4875">
          <cell r="A4875" t="str">
            <v>M9833SA/A</v>
          </cell>
          <cell r="B4875" t="str">
            <v>EMAC 17CRT/1.25GHZ/256/40/CD-SOA</v>
          </cell>
        </row>
        <row r="4876">
          <cell r="A4876" t="str">
            <v>661-3596</v>
          </cell>
          <cell r="B4876" t="str">
            <v>MLB, 1.6GHZ, W/OPTICAL, IMAC</v>
          </cell>
        </row>
        <row r="4877">
          <cell r="A4877" t="str">
            <v>661-3547</v>
          </cell>
          <cell r="B4877" t="str">
            <v>SVC, HAD, 3.5'' 160GB, 7200, SAT</v>
          </cell>
        </row>
        <row r="4878">
          <cell r="A4878" t="str">
            <v>661-3599</v>
          </cell>
          <cell r="B4878" t="str">
            <v>MLB, 1.8GHZ, W SUPER, IMAC</v>
          </cell>
        </row>
        <row r="4879">
          <cell r="A4879" t="str">
            <v>922-5558</v>
          </cell>
          <cell r="B4879" t="str">
            <v>POWER ADAPTER, 12WATT</v>
          </cell>
        </row>
        <row r="4880">
          <cell r="A4880" t="str">
            <v>922-6132</v>
          </cell>
          <cell r="B4880" t="str">
            <v>KEYBOARD ASSY</v>
          </cell>
        </row>
        <row r="4881">
          <cell r="A4881" t="str">
            <v>922-6325</v>
          </cell>
          <cell r="B4881" t="str">
            <v>SVC, STANDOFF, SPLIT, MPU, V2, 5P</v>
          </cell>
        </row>
        <row r="4882">
          <cell r="A4882" t="str">
            <v>661-2992</v>
          </cell>
          <cell r="B4882" t="str">
            <v>PCBA, MLB, 800MHZ</v>
          </cell>
        </row>
        <row r="4883">
          <cell r="A4883" t="str">
            <v>922-6013</v>
          </cell>
          <cell r="B4883" t="str">
            <v>TOP CASE ASSY</v>
          </cell>
        </row>
        <row r="4884">
          <cell r="A4884" t="str">
            <v>922-4674</v>
          </cell>
          <cell r="B4884" t="str">
            <v>PWR CORD, BLK, W/L-GBR/PAC/FE/</v>
          </cell>
        </row>
        <row r="4885">
          <cell r="A4885" t="str">
            <v>M9498Z/A</v>
          </cell>
          <cell r="B4885" t="str">
            <v>DVD STUDIO PRO 3 RETAIL-INT</v>
          </cell>
        </row>
        <row r="4886">
          <cell r="A4886" t="str">
            <v>Z661-2549</v>
          </cell>
          <cell r="B4886" t="str">
            <v>CRD, AIRPORT WIRELESS 128, V2-I</v>
          </cell>
        </row>
        <row r="4887">
          <cell r="A4887" t="str">
            <v>661-2754</v>
          </cell>
          <cell r="B4887" t="str">
            <v>HARD DRIVE, 60GB</v>
          </cell>
        </row>
        <row r="4888">
          <cell r="A4888" t="str">
            <v>661-2968</v>
          </cell>
          <cell r="B4888" t="str">
            <v>MLB,Q26C</v>
          </cell>
        </row>
        <row r="4889">
          <cell r="A4889" t="str">
            <v>661-3184</v>
          </cell>
          <cell r="B4889" t="str">
            <v>PWR SPLY ASSY, AC-12V DC</v>
          </cell>
        </row>
        <row r="4890">
          <cell r="A4890" t="str">
            <v>661-3030</v>
          </cell>
          <cell r="B4890" t="str">
            <v>COMBO DR, 12X/HH/OS9 &amp; PRE-OS10</v>
          </cell>
        </row>
        <row r="4891">
          <cell r="A4891" t="str">
            <v>M9217FE/A</v>
          </cell>
          <cell r="B4891" t="str">
            <v>XSERVE G5 2.0GHZ DP/1G/80/CD-FAE</v>
          </cell>
        </row>
        <row r="4892">
          <cell r="A4892" t="str">
            <v>661-3148</v>
          </cell>
          <cell r="B4892" t="str">
            <v>HDA,3.5" 250GB,7200,SATA W/CARRIER</v>
          </cell>
        </row>
        <row r="4893">
          <cell r="A4893" t="str">
            <v>661-3149</v>
          </cell>
          <cell r="B4893" t="str">
            <v>HDA,3.5" 80GB,7200,SATA W/CARRIER</v>
          </cell>
        </row>
        <row r="4894">
          <cell r="A4894" t="str">
            <v>661-3150</v>
          </cell>
          <cell r="B4894" t="str">
            <v>CD-ROM,24X/SLOT/ATAPI</v>
          </cell>
        </row>
        <row r="4895">
          <cell r="A4895" t="str">
            <v>661-3151</v>
          </cell>
          <cell r="B4895" t="str">
            <v>COMBO DR, 24X/SLOT/ATAPI</v>
          </cell>
        </row>
        <row r="4896">
          <cell r="A4896" t="str">
            <v>661-3152</v>
          </cell>
          <cell r="B4896" t="str">
            <v>MPU,2/V2</v>
          </cell>
        </row>
        <row r="4897">
          <cell r="A4897" t="str">
            <v>661-3153</v>
          </cell>
          <cell r="B4897" t="str">
            <v>MLB,XSERVE</v>
          </cell>
        </row>
        <row r="4898">
          <cell r="A4898" t="str">
            <v>661-3155</v>
          </cell>
          <cell r="B4898" t="str">
            <v>POWER SUPPLY,PFC,SVR 3</v>
          </cell>
        </row>
        <row r="4899">
          <cell r="A4899" t="str">
            <v>661-3170</v>
          </cell>
          <cell r="B4899" t="str">
            <v>SVC,MOD,SRAM,256MD,DDR400</v>
          </cell>
        </row>
        <row r="4900">
          <cell r="A4900" t="str">
            <v>661-3171</v>
          </cell>
          <cell r="B4900" t="str">
            <v>SVC,MOD,SRAM,1GB,DDR400</v>
          </cell>
        </row>
        <row r="4901">
          <cell r="A4901" t="str">
            <v>661-3172</v>
          </cell>
          <cell r="B4901" t="str">
            <v>GIG ETHERNET PCI-X CRD (LOWER SLOT)</v>
          </cell>
        </row>
        <row r="4902">
          <cell r="A4902" t="str">
            <v>661-3173</v>
          </cell>
          <cell r="B4902" t="str">
            <v>CARD,ULTRA 320SCSI DUAL CHNL</v>
          </cell>
        </row>
        <row r="4903">
          <cell r="A4903" t="str">
            <v>922-6328</v>
          </cell>
          <cell r="B4903" t="str">
            <v>SUBASSY,LOCK SHAFT,XSRV G5</v>
          </cell>
        </row>
        <row r="4904">
          <cell r="A4904" t="str">
            <v>922-6329</v>
          </cell>
          <cell r="B4904" t="str">
            <v>CABLE,HDA,SATA,SVR</v>
          </cell>
        </row>
        <row r="4905">
          <cell r="A4905" t="str">
            <v>922-6330</v>
          </cell>
          <cell r="B4905" t="str">
            <v>SVC,PCBA,DUAL RISER,SVR,Q42</v>
          </cell>
        </row>
        <row r="4906">
          <cell r="A4906" t="str">
            <v>922-6344</v>
          </cell>
          <cell r="B4906" t="str">
            <v>SVC,PCBA,FRONT PANEL,Q42</v>
          </cell>
        </row>
        <row r="4907">
          <cell r="A4907" t="str">
            <v>922-6345</v>
          </cell>
          <cell r="B4907" t="str">
            <v>FANS ASSEMBLY</v>
          </cell>
        </row>
        <row r="4908">
          <cell r="A4908" t="str">
            <v>922-6346</v>
          </cell>
          <cell r="B4908" t="str">
            <v>CABLE, INTERNAL FIREWIRE,Q42</v>
          </cell>
        </row>
        <row r="4909">
          <cell r="A4909" t="str">
            <v>922-6347</v>
          </cell>
          <cell r="B4909" t="str">
            <v>CABLE,RIBBON,FRONT PANEL</v>
          </cell>
        </row>
        <row r="4910">
          <cell r="A4910" t="str">
            <v>922-6348</v>
          </cell>
          <cell r="B4910" t="str">
            <v>CABLE,POWER, 12-PIN</v>
          </cell>
        </row>
        <row r="4911">
          <cell r="A4911" t="str">
            <v>922-6349</v>
          </cell>
          <cell r="B4911" t="str">
            <v>SVC, PCBA INTERCONNECT/BACKPLANE,Q42</v>
          </cell>
        </row>
        <row r="4912">
          <cell r="A4912" t="str">
            <v>922-6350</v>
          </cell>
          <cell r="B4912" t="str">
            <v>FAN,PCI</v>
          </cell>
        </row>
        <row r="4913">
          <cell r="A4913" t="str">
            <v>922-6351</v>
          </cell>
          <cell r="B4913" t="str">
            <v>CABLE,SATA HD, NODE</v>
          </cell>
        </row>
        <row r="4914">
          <cell r="A4914" t="str">
            <v>922-6375</v>
          </cell>
          <cell r="B4914" t="str">
            <v>ASSY, COSMETIC CVR, MPU, RT, XSRV G5</v>
          </cell>
        </row>
        <row r="4915">
          <cell r="A4915" t="str">
            <v>922-6376</v>
          </cell>
          <cell r="B4915" t="str">
            <v>DUCT, PWR SUPPLY FAN, XSRV G5</v>
          </cell>
        </row>
        <row r="4916">
          <cell r="A4916" t="str">
            <v>922-6377</v>
          </cell>
          <cell r="B4916" t="str">
            <v>DUCT, PCI FAN, XSRV G5</v>
          </cell>
        </row>
        <row r="4917">
          <cell r="A4917" t="str">
            <v>922-6391</v>
          </cell>
          <cell r="B4917" t="str">
            <v>CABLE, OPTICAL DRIVE, XSERV G5</v>
          </cell>
        </row>
        <row r="4918">
          <cell r="A4918" t="str">
            <v>922-6399</v>
          </cell>
          <cell r="B4918" t="str">
            <v>SVC, PCBA INTERCONN/BKPL, XSEV G5 NODE</v>
          </cell>
        </row>
        <row r="4919">
          <cell r="A4919" t="str">
            <v>922-6422</v>
          </cell>
          <cell r="B4919" t="str">
            <v>PCBA, DC-DC</v>
          </cell>
        </row>
        <row r="4920">
          <cell r="A4920" t="str">
            <v>922-6380</v>
          </cell>
          <cell r="B4920" t="str">
            <v>ASSY, TOP CASE</v>
          </cell>
        </row>
        <row r="4921">
          <cell r="A4921" t="str">
            <v>922-6383</v>
          </cell>
          <cell r="B4921" t="str">
            <v>THERMAL MODULE</v>
          </cell>
        </row>
        <row r="4922">
          <cell r="A4922" t="str">
            <v>922-6386</v>
          </cell>
          <cell r="B4922" t="str">
            <v>ASSY, BOTTOM CASE</v>
          </cell>
        </row>
        <row r="4923">
          <cell r="A4923" t="str">
            <v>922-6387</v>
          </cell>
          <cell r="B4923" t="str">
            <v>REAR FRAME</v>
          </cell>
        </row>
        <row r="4924">
          <cell r="A4924" t="str">
            <v>922-6397</v>
          </cell>
          <cell r="B4924" t="str">
            <v>THERMAL MODULE W/FANS</v>
          </cell>
        </row>
        <row r="4925">
          <cell r="A4925" t="str">
            <v>922-6398</v>
          </cell>
          <cell r="B4925" t="str">
            <v>BOTTOM CASE ASSY</v>
          </cell>
        </row>
        <row r="4926">
          <cell r="A4926" t="str">
            <v>922-6405</v>
          </cell>
          <cell r="B4926" t="str">
            <v>SVC, CLIPS, WIRELESS CABLE, 5 P</v>
          </cell>
        </row>
        <row r="4927">
          <cell r="A4927" t="str">
            <v>922-6406</v>
          </cell>
          <cell r="B4927" t="str">
            <v>SVC, DOOR, INNER, AIRPORT BLANK</v>
          </cell>
        </row>
        <row r="4928">
          <cell r="A4928" t="str">
            <v>922-6407</v>
          </cell>
          <cell r="B4928" t="str">
            <v>SVC, SUBASSY, FARADAY PLATE, EM</v>
          </cell>
        </row>
        <row r="4929">
          <cell r="A4929" t="str">
            <v>922-6421</v>
          </cell>
          <cell r="B4929" t="str">
            <v>INVERTER ASSY</v>
          </cell>
        </row>
        <row r="4930">
          <cell r="A4930" t="str">
            <v>922-6430</v>
          </cell>
          <cell r="B4930" t="str">
            <v>ASSY, SOFT MODEM</v>
          </cell>
        </row>
        <row r="4931">
          <cell r="A4931" t="str">
            <v>922-6431</v>
          </cell>
          <cell r="B4931" t="str">
            <v>PCBA, DC-IN</v>
          </cell>
        </row>
        <row r="4932">
          <cell r="A4932" t="str">
            <v>922-6433</v>
          </cell>
          <cell r="B4932" t="str">
            <v>SHIELD, TOP EMI</v>
          </cell>
        </row>
        <row r="4933">
          <cell r="A4933" t="str">
            <v>922-6449</v>
          </cell>
          <cell r="B4933" t="str">
            <v>SCREW, ODD FLEX BRKT</v>
          </cell>
        </row>
        <row r="4934">
          <cell r="A4934" t="str">
            <v>922-6454</v>
          </cell>
          <cell r="B4934" t="str">
            <v>TOP CASE ASSY</v>
          </cell>
        </row>
        <row r="4935">
          <cell r="A4935" t="str">
            <v>922-6466</v>
          </cell>
          <cell r="B4935" t="str">
            <v>SCREW, M2X3L, SOCKET HD, T6</v>
          </cell>
        </row>
        <row r="4936">
          <cell r="A4936" t="str">
            <v>922-6395</v>
          </cell>
          <cell r="B4936" t="str">
            <v>BACK-UP BATTERY ASSY</v>
          </cell>
        </row>
        <row r="4937">
          <cell r="A4937" t="str">
            <v>922-6401</v>
          </cell>
          <cell r="B4937" t="str">
            <v>SVC, ANTENNA, AIRPORT, EMAC</v>
          </cell>
        </row>
        <row r="4938">
          <cell r="A4938" t="str">
            <v>661-3250</v>
          </cell>
          <cell r="B4938" t="str">
            <v>SVC, HDA, 2.5 " " 30GB 4200</v>
          </cell>
        </row>
        <row r="4939">
          <cell r="A4939" t="str">
            <v>661-3254</v>
          </cell>
          <cell r="B4939" t="str">
            <v>SVC, COMBO DR, 24X</v>
          </cell>
        </row>
        <row r="4940">
          <cell r="A4940" t="str">
            <v>661-3266</v>
          </cell>
          <cell r="B4940" t="str">
            <v>SVC, HDA, 3.5 " " 160GB, 4200, SAT</v>
          </cell>
        </row>
        <row r="4941">
          <cell r="A4941" t="str">
            <v>661-3191</v>
          </cell>
          <cell r="B4941" t="str">
            <v>PCBA, MLB</v>
          </cell>
        </row>
        <row r="4942">
          <cell r="A4942" t="str">
            <v>661-3232</v>
          </cell>
          <cell r="B4942" t="str">
            <v>PCBA, MLB</v>
          </cell>
        </row>
        <row r="4943">
          <cell r="A4943" t="str">
            <v>661-3245</v>
          </cell>
          <cell r="B4943" t="str">
            <v>SVC, HDA, 2.5 " " 80GB, 4200</v>
          </cell>
        </row>
        <row r="4944">
          <cell r="A4944" t="str">
            <v>661-3247</v>
          </cell>
          <cell r="B4944" t="str">
            <v>SVC, HDA, 2.5 " " 60GB, 4200</v>
          </cell>
        </row>
        <row r="4945">
          <cell r="A4945" t="str">
            <v>661-3249</v>
          </cell>
          <cell r="B4945" t="str">
            <v>SVC, HDA, 2.5 " " 40GB 4200</v>
          </cell>
        </row>
        <row r="4946">
          <cell r="A4946" t="str">
            <v>661-3252</v>
          </cell>
          <cell r="B4946" t="str">
            <v>SVC, SUPER DRIVE, 4X</v>
          </cell>
        </row>
        <row r="4947">
          <cell r="A4947" t="str">
            <v>661-3255</v>
          </cell>
          <cell r="B4947" t="str">
            <v>SVC, COMBO DR, 24X</v>
          </cell>
        </row>
        <row r="4948">
          <cell r="A4948" t="str">
            <v>661-3256</v>
          </cell>
          <cell r="B4948" t="str">
            <v>SVC, SUPER DRIVE, 2X</v>
          </cell>
        </row>
        <row r="4949">
          <cell r="A4949" t="str">
            <v>661-3257</v>
          </cell>
          <cell r="B4949" t="str">
            <v>SVC, CD ROM 24X</v>
          </cell>
        </row>
        <row r="4950">
          <cell r="A4950" t="str">
            <v>661-3273</v>
          </cell>
          <cell r="B4950" t="str">
            <v>PCBA, MLB, 1.3 GHZ, ATI 64</v>
          </cell>
        </row>
        <row r="4951">
          <cell r="A4951" t="str">
            <v>661-3274</v>
          </cell>
          <cell r="B4951" t="str">
            <v>PCBA, MLB-128</v>
          </cell>
        </row>
        <row r="4952">
          <cell r="A4952" t="str">
            <v>661-3276</v>
          </cell>
          <cell r="B4952" t="str">
            <v>PCBA, MLB, BTR</v>
          </cell>
        </row>
        <row r="4953">
          <cell r="A4953" t="str">
            <v>661-3277</v>
          </cell>
          <cell r="B4953" t="str">
            <v>PCBA, MLB, BST</v>
          </cell>
        </row>
        <row r="4954">
          <cell r="A4954" t="str">
            <v>661-3279</v>
          </cell>
          <cell r="B4954" t="str">
            <v>SVC, MLB, 1GHZ, EMAC</v>
          </cell>
        </row>
        <row r="4955">
          <cell r="A4955" t="str">
            <v>661-3281</v>
          </cell>
          <cell r="B4955" t="str">
            <v>SVC, CD ROM, TRAY</v>
          </cell>
        </row>
        <row r="4956">
          <cell r="A4956" t="str">
            <v>661-3283</v>
          </cell>
          <cell r="B4956" t="str">
            <v>SVC, SUPER DRIVE, 8X, TRAY</v>
          </cell>
        </row>
        <row r="4957">
          <cell r="A4957" t="str">
            <v>661-3306</v>
          </cell>
          <cell r="B4957" t="str">
            <v>PCBA, MLB, BST-128</v>
          </cell>
        </row>
        <row r="4958">
          <cell r="A4958" t="str">
            <v>661-3309</v>
          </cell>
          <cell r="B4958" t="str">
            <v>SVC, HDA, 3.5 " " 80GB, PATA</v>
          </cell>
        </row>
        <row r="4959">
          <cell r="A4959" t="str">
            <v>661-3310</v>
          </cell>
          <cell r="B4959" t="str">
            <v>DISPLAY ASSY, 12.1 IBOOK</v>
          </cell>
        </row>
        <row r="4960">
          <cell r="A4960" t="str">
            <v>661-3322</v>
          </cell>
          <cell r="B4960" t="str">
            <v>SVC, DRAM, 512MB, DDR333, DIMM</v>
          </cell>
        </row>
        <row r="4961">
          <cell r="A4961" t="str">
            <v>661-3323</v>
          </cell>
          <cell r="B4961" t="str">
            <v>SDRAM, 256MB, DDR, SODIMM</v>
          </cell>
        </row>
        <row r="4962">
          <cell r="A4962" t="str">
            <v>661-3324</v>
          </cell>
          <cell r="B4962" t="str">
            <v>SDRAM, 512MB, DDR</v>
          </cell>
        </row>
        <row r="4963">
          <cell r="A4963" t="str">
            <v>661-3325</v>
          </cell>
          <cell r="B4963" t="str">
            <v>SDRAM, 1GB, DDR, SODIMM</v>
          </cell>
        </row>
        <row r="4964">
          <cell r="A4964" t="str">
            <v>661-3327</v>
          </cell>
          <cell r="B4964" t="str">
            <v>SDRAM, 512MB, DDDR333, SODIMM</v>
          </cell>
        </row>
        <row r="4965">
          <cell r="A4965" t="str">
            <v>661-3328</v>
          </cell>
          <cell r="B4965" t="str">
            <v>SDRAM, 1GB, DDDR333, SODIMM</v>
          </cell>
        </row>
        <row r="4966">
          <cell r="A4966" t="str">
            <v>661-3338</v>
          </cell>
          <cell r="B4966" t="str">
            <v>SDRAM, 512MB, DDR333, SODIMM</v>
          </cell>
        </row>
        <row r="4967">
          <cell r="A4967" t="str">
            <v>661-3339</v>
          </cell>
          <cell r="B4967" t="str">
            <v>SDRAM, 512MB, DDR333, SODIMM</v>
          </cell>
        </row>
        <row r="4968">
          <cell r="A4968" t="str">
            <v>661-3188</v>
          </cell>
          <cell r="B4968" t="str">
            <v>ASSY, MLB</v>
          </cell>
        </row>
        <row r="4969">
          <cell r="A4969" t="str">
            <v>661-3031</v>
          </cell>
          <cell r="B4969" t="str">
            <v>COMBO DR, 16X/HH/OS9 &amp; PRE-OS10</v>
          </cell>
        </row>
        <row r="4970">
          <cell r="A4970" t="str">
            <v>661-3239</v>
          </cell>
          <cell r="B4970" t="str">
            <v>COMBO DR, 16X/TR/OS9 &amp; PRE O</v>
          </cell>
        </row>
        <row r="4971">
          <cell r="A4971" t="str">
            <v>M9418SA/A</v>
          </cell>
          <cell r="B4971" t="str">
            <v>IBOOK 14.1/1GHZ/256/40G/COMBO-SOA</v>
          </cell>
        </row>
        <row r="4972">
          <cell r="A4972" t="str">
            <v>M9378G/A</v>
          </cell>
          <cell r="B4972" t="str">
            <v>SFP/SFP 2.0M COPPER FBR CHNL CBL KIT-GEN</v>
          </cell>
        </row>
        <row r="4973">
          <cell r="A4973" t="str">
            <v>M9183SA/A</v>
          </cell>
          <cell r="B4973" t="str">
            <v>PBG4 12.1/1.33/256/60/COMBO/APX-SOA</v>
          </cell>
        </row>
        <row r="4974">
          <cell r="A4974" t="str">
            <v>M9184SA/A</v>
          </cell>
          <cell r="B4974" t="str">
            <v>PBG4 12.1/1.33/256/60/SD/APX-SOA</v>
          </cell>
        </row>
        <row r="4975">
          <cell r="A4975" t="str">
            <v>922-5559</v>
          </cell>
          <cell r="B4975" t="str">
            <v>BRACKET, WALL MOUNT, V3</v>
          </cell>
        </row>
        <row r="4976">
          <cell r="A4976" t="str">
            <v>661-3236</v>
          </cell>
          <cell r="B4976" t="str">
            <v>COMBO DR, 32X/HH/TR/USES OS 10</v>
          </cell>
        </row>
        <row r="4977">
          <cell r="A4977" t="str">
            <v>076-0976</v>
          </cell>
          <cell r="B4977" t="str">
            <v>KIT, CHASSIS, CNMA DSPL HD</v>
          </cell>
        </row>
        <row r="4978">
          <cell r="A4978" t="str">
            <v>661-3222</v>
          </cell>
          <cell r="B4978" t="str">
            <v>SUPER DR, 41MM/OS9&amp;PRE OS10.2</v>
          </cell>
        </row>
        <row r="4979">
          <cell r="A4979" t="str">
            <v>661-2771</v>
          </cell>
          <cell r="B4979" t="str">
            <v>DISPLAY CLAMSHELL, IBOOK (HE)</v>
          </cell>
        </row>
        <row r="4980">
          <cell r="A4980" t="str">
            <v>661-3144</v>
          </cell>
          <cell r="B4980" t="str">
            <v>SVC, MPU, 2.0GHZ, HS, V2</v>
          </cell>
        </row>
        <row r="4981">
          <cell r="A4981" t="str">
            <v>661-2768</v>
          </cell>
          <cell r="B4981" t="str">
            <v>BASE STATION, W/MODEM</v>
          </cell>
        </row>
        <row r="4982">
          <cell r="A4982" t="str">
            <v>922-5856</v>
          </cell>
          <cell r="B4982" t="str">
            <v>SVC, TOOL, ALIGNMENT, MPU-MLB, S</v>
          </cell>
        </row>
        <row r="4983">
          <cell r="A4983" t="str">
            <v>922-5987</v>
          </cell>
          <cell r="B4983" t="str">
            <v>PCBA, INVERTER, ACD 20 " "</v>
          </cell>
        </row>
        <row r="4985">
          <cell r="A4985" t="str">
            <v>M9425SA/A</v>
          </cell>
          <cell r="B4985" t="str">
            <v>EMAC 1.25GHZ/256/40/COMBO-SOA</v>
          </cell>
        </row>
        <row r="4986">
          <cell r="A4986" t="str">
            <v>661-3123</v>
          </cell>
          <cell r="B4986" t="str">
            <v>SVC, ADAPTER, POWER, 8W</v>
          </cell>
        </row>
        <row r="4987">
          <cell r="A4987" t="str">
            <v>M9421SA/A</v>
          </cell>
          <cell r="B4987" t="str">
            <v>PBG4 15.2/1.33/256/60/COMBO/APX-SOA</v>
          </cell>
        </row>
        <row r="4988">
          <cell r="A4988" t="str">
            <v>M9461SA/A</v>
          </cell>
          <cell r="B4988" t="str">
            <v xml:space="preserve">EMAC 1.25GHZ/256/80/SD-SOA </v>
          </cell>
        </row>
        <row r="4989">
          <cell r="A4989" t="str">
            <v>922-6131</v>
          </cell>
          <cell r="B4989" t="str">
            <v>ASSY, TOP CASE</v>
          </cell>
        </row>
        <row r="4990">
          <cell r="A4990" t="str">
            <v>922-6133</v>
          </cell>
          <cell r="B4990" t="str">
            <v>WIRELESS ANTENNA ASSY</v>
          </cell>
        </row>
        <row r="4991">
          <cell r="A4991" t="str">
            <v>661-2820</v>
          </cell>
          <cell r="B4991" t="str">
            <v>SDRAM,256MB,DDR333,SODIMM</v>
          </cell>
        </row>
        <row r="4992">
          <cell r="A4992" t="str">
            <v>661-3221</v>
          </cell>
          <cell r="B4992" t="str">
            <v>SUPER DR, 41MM/OS9&amp;PRE OS10.2</v>
          </cell>
        </row>
        <row r="4993">
          <cell r="A4993" t="str">
            <v>661-3154</v>
          </cell>
          <cell r="B4993" t="str">
            <v>SVC,SDRAM,512MB,DDR400</v>
          </cell>
        </row>
        <row r="4994">
          <cell r="A4994" t="str">
            <v>661-3175</v>
          </cell>
          <cell r="B4994" t="str">
            <v>SVC,CRD,VIDEO,PCI,64MB</v>
          </cell>
        </row>
        <row r="4995">
          <cell r="A4995" t="str">
            <v>M9451G/A</v>
          </cell>
          <cell r="B4995" t="str">
            <v>GIGABIT ETHERNET PCI-X CARD-GEN</v>
          </cell>
        </row>
        <row r="4996">
          <cell r="A4996" t="str">
            <v>922-6073</v>
          </cell>
          <cell r="B4996" t="str">
            <v>ASSY, TOP CASE</v>
          </cell>
        </row>
        <row r="4997">
          <cell r="A4997" t="str">
            <v>M9419SA/A</v>
          </cell>
          <cell r="B4997" t="str">
            <v>IBOOK 14.1/1.2GHZ/256/60G/COMBO/APX-SOA</v>
          </cell>
        </row>
        <row r="4998">
          <cell r="A4998" t="str">
            <v>922-6018</v>
          </cell>
          <cell r="B4998" t="str">
            <v>DISPLAY HOUSING W/LOGO</v>
          </cell>
        </row>
        <row r="4999">
          <cell r="A4999" t="str">
            <v>661-2926</v>
          </cell>
          <cell r="B4999" t="str">
            <v>LCD MODULE, 15.2</v>
          </cell>
        </row>
        <row r="5000">
          <cell r="A5000" t="str">
            <v>M9369Z/A</v>
          </cell>
          <cell r="B5000" t="str">
            <v>FINAL CUT EXPRESS 2 SINGLE LICENSE-INT</v>
          </cell>
        </row>
        <row r="5001">
          <cell r="A5001" t="str">
            <v>922-5562</v>
          </cell>
          <cell r="B5001" t="str">
            <v>SUBASSY, DISPLAY BEZEL,14.1</v>
          </cell>
        </row>
        <row r="5002">
          <cell r="A5002" t="str">
            <v>922-6015</v>
          </cell>
          <cell r="B5002" t="str">
            <v>BOARD, INVERTER</v>
          </cell>
        </row>
        <row r="5003">
          <cell r="A5003" t="str">
            <v>922-5771</v>
          </cell>
          <cell r="B5003" t="str">
            <v>FLEX CKT, DC-IN/BT/USB</v>
          </cell>
        </row>
        <row r="5004">
          <cell r="A5004" t="str">
            <v>661-2776</v>
          </cell>
          <cell r="B5004" t="str">
            <v>BASE STATION, W/O MODEM</v>
          </cell>
        </row>
        <row r="5005">
          <cell r="A5005" t="str">
            <v>661-3032</v>
          </cell>
          <cell r="B5005" t="str">
            <v>COMBO DR, 32X/HH/USES OS10.2+</v>
          </cell>
        </row>
        <row r="5006">
          <cell r="A5006" t="str">
            <v>M9495Z/A</v>
          </cell>
          <cell r="B5006" t="str">
            <v>MAC RETAIL BOX-INT</v>
          </cell>
        </row>
        <row r="5007">
          <cell r="A5007" t="str">
            <v>661-2965</v>
          </cell>
          <cell r="B5007" t="str">
            <v>SUPERDRIVE, 4XDVD-R, ATAPI</v>
          </cell>
        </row>
        <row r="5008">
          <cell r="A5008" t="str">
            <v>922-5174</v>
          </cell>
          <cell r="B5008" t="str">
            <v>CABLE, MODEM-UK</v>
          </cell>
        </row>
        <row r="5009">
          <cell r="A5009" t="str">
            <v>661-2818</v>
          </cell>
          <cell r="B5009" t="str">
            <v>SDRAM, 256MB, DDR, SODIMM</v>
          </cell>
        </row>
        <row r="5010">
          <cell r="A5010" t="str">
            <v>922-5998</v>
          </cell>
          <cell r="B5010" t="str">
            <v>ASSY, FLEX CKT, HDD</v>
          </cell>
        </row>
        <row r="5011">
          <cell r="A5011" t="str">
            <v>922-5999</v>
          </cell>
          <cell r="B5011" t="str">
            <v>ASSY, FLEX CKT, OPTICAL</v>
          </cell>
        </row>
        <row r="5012">
          <cell r="A5012" t="str">
            <v>922-6000</v>
          </cell>
          <cell r="B5012" t="str">
            <v>ASSY, FLEX CKT, BACK UP BATTER</v>
          </cell>
        </row>
        <row r="5013">
          <cell r="A5013" t="str">
            <v>922-6001</v>
          </cell>
          <cell r="B5013" t="str">
            <v>ASSY, FLEX CKT, MODEM</v>
          </cell>
        </row>
        <row r="5014">
          <cell r="A5014" t="str">
            <v>922-6002</v>
          </cell>
          <cell r="B5014" t="str">
            <v>ASSY, FLEX CKT, SOUND/DC-IN BO</v>
          </cell>
        </row>
        <row r="5015">
          <cell r="A5015" t="str">
            <v>922-6172</v>
          </cell>
          <cell r="B5015" t="str">
            <v>ASSY, I/O BEZEL</v>
          </cell>
        </row>
        <row r="5016">
          <cell r="A5016" t="str">
            <v>922-6174</v>
          </cell>
          <cell r="B5016" t="str">
            <v>ASSY, BOTTOM CASE</v>
          </cell>
        </row>
        <row r="5017">
          <cell r="A5017" t="str">
            <v>661-2857</v>
          </cell>
          <cell r="B5017" t="str">
            <v>HDA, 80GB, 3.5 '' '', 7200, ATA</v>
          </cell>
        </row>
        <row r="5018">
          <cell r="A5018" t="str">
            <v>661-2983</v>
          </cell>
          <cell r="B5018" t="str">
            <v>HDA, 2.5 '' '' 30GB, 4200</v>
          </cell>
        </row>
        <row r="5019">
          <cell r="A5019" t="str">
            <v>661-3011</v>
          </cell>
          <cell r="B5019" t="str">
            <v>HDA, 80GB, 3.5 '' '', 7200, ATA</v>
          </cell>
        </row>
        <row r="5020">
          <cell r="A5020" t="str">
            <v>661-3016</v>
          </cell>
          <cell r="B5020" t="str">
            <v>HDA, 3.5 '' '' 160GB, 7200, 8MB, PATA</v>
          </cell>
        </row>
        <row r="5021">
          <cell r="A5021" t="str">
            <v>661-3119</v>
          </cell>
          <cell r="B5021" t="str">
            <v>IPOD MINI 4GB GREEN</v>
          </cell>
        </row>
        <row r="5022">
          <cell r="A5022" t="str">
            <v>661-3183</v>
          </cell>
          <cell r="B5022" t="str">
            <v>SVC, COMBO, 24X, SLOT, CW-8123</v>
          </cell>
        </row>
        <row r="5023">
          <cell r="A5023" t="str">
            <v>661-3230</v>
          </cell>
          <cell r="B5023" t="str">
            <v>SVC, CARD, VIDEO, RV360</v>
          </cell>
        </row>
        <row r="5024">
          <cell r="A5024" t="str">
            <v>661-3231</v>
          </cell>
          <cell r="B5024" t="str">
            <v>SVC, CARD, VIDEO, R360</v>
          </cell>
        </row>
        <row r="5025">
          <cell r="A5025" t="str">
            <v>661-3243</v>
          </cell>
          <cell r="B5025" t="str">
            <v>SVC, HDA, 2.5 '' '' 80GB, 5400</v>
          </cell>
        </row>
        <row r="5026">
          <cell r="A5026" t="str">
            <v>661-3246</v>
          </cell>
          <cell r="B5026" t="str">
            <v>SVC, HDA, 2.5 '' '' 80GB, 4200</v>
          </cell>
        </row>
        <row r="5027">
          <cell r="A5027" t="str">
            <v>661-3248</v>
          </cell>
          <cell r="B5027" t="str">
            <v>SVC, HDA, 2.5 '' '' 60GB, 4200</v>
          </cell>
        </row>
        <row r="5028">
          <cell r="A5028" t="str">
            <v>661-3260</v>
          </cell>
          <cell r="B5028" t="str">
            <v>SVC, HDA, 3.5 '' '' 160GB, 4200, SAT</v>
          </cell>
        </row>
        <row r="5029">
          <cell r="A5029" t="str">
            <v>661-3261</v>
          </cell>
          <cell r="B5029" t="str">
            <v>SVC, HDA, 3.5 '' '' 250GB, 4200, SAT</v>
          </cell>
        </row>
        <row r="5030">
          <cell r="A5030" t="str">
            <v>661-3263</v>
          </cell>
          <cell r="B5030" t="str">
            <v>SVC, HDA, 3.5 '' '' 80GB, 4200, SATA</v>
          </cell>
        </row>
        <row r="5031">
          <cell r="A5031" t="str">
            <v>661-3264</v>
          </cell>
          <cell r="B5031" t="str">
            <v>SVC, COMBO DRIVE, 32X</v>
          </cell>
        </row>
        <row r="5032">
          <cell r="A5032" t="str">
            <v>661-3265</v>
          </cell>
          <cell r="B5032" t="str">
            <v>SVC, SUPER DRIVE, 8X</v>
          </cell>
        </row>
        <row r="5033">
          <cell r="A5033" t="str">
            <v>661-3280</v>
          </cell>
          <cell r="B5033" t="str">
            <v>SVC, MLB, 1.25GHZ, EMAC</v>
          </cell>
        </row>
        <row r="5034">
          <cell r="A5034" t="str">
            <v>661-3282</v>
          </cell>
          <cell r="B5034" t="str">
            <v>SVC, COMBO DR, 32X, TRAY, ATAPI</v>
          </cell>
        </row>
        <row r="5035">
          <cell r="A5035" t="str">
            <v>661-3331</v>
          </cell>
          <cell r="B5035" t="str">
            <v>SVC, MPU, BTR 77</v>
          </cell>
        </row>
        <row r="5036">
          <cell r="A5036" t="str">
            <v>661-3334</v>
          </cell>
          <cell r="B5036" t="str">
            <v>SVC, MLB, BTR 7</v>
          </cell>
        </row>
        <row r="5037">
          <cell r="A5037" t="str">
            <v>661-3344</v>
          </cell>
          <cell r="B5037" t="str">
            <v>PCBA, MLB</v>
          </cell>
        </row>
        <row r="5038">
          <cell r="A5038" t="str">
            <v>661-3345</v>
          </cell>
          <cell r="B5038" t="str">
            <v>ADAPTER, 45W, GRND</v>
          </cell>
        </row>
        <row r="5039">
          <cell r="A5039" t="str">
            <v>661-3346</v>
          </cell>
          <cell r="B5039" t="str">
            <v>ADAPTER, 65W, GRND</v>
          </cell>
        </row>
        <row r="5040">
          <cell r="A5040" t="str">
            <v>661-3358</v>
          </cell>
          <cell r="B5040" t="str">
            <v>SDRAM, 256MB, DDR333, 184P DIMM</v>
          </cell>
        </row>
        <row r="5041">
          <cell r="A5041" t="str">
            <v>M9573LL/A</v>
          </cell>
          <cell r="B5041" t="str">
            <v>Cable Kit</v>
          </cell>
        </row>
        <row r="5042">
          <cell r="A5042" t="str">
            <v>M9434FE/A</v>
          </cell>
          <cell r="B5042" t="str">
            <v>MINI IPOD - MAY-SG-GRN-TIFFANY-4G-BEST</v>
          </cell>
        </row>
        <row r="5043">
          <cell r="A5043" t="str">
            <v>M9435FE/A</v>
          </cell>
          <cell r="B5043" t="str">
            <v>MINI IPOD - MAY-SG-PNK-TIFFANY-4G-BEST</v>
          </cell>
        </row>
        <row r="5044">
          <cell r="A5044" t="str">
            <v>M9436FE/A</v>
          </cell>
          <cell r="B5044" t="str">
            <v>MINI IPOD - MAY-SG-BLU-TIFFANY-4G-BEST</v>
          </cell>
        </row>
        <row r="5045">
          <cell r="A5045" t="str">
            <v>M9437FE/A</v>
          </cell>
          <cell r="B5045" t="str">
            <v>MINI IPOD - MAY-SG-GON-TIFFANY-4G-BEST</v>
          </cell>
        </row>
        <row r="5046">
          <cell r="A5046" t="str">
            <v>M9160FE/A</v>
          </cell>
          <cell r="B5046" t="str">
            <v>MINI IPOD - MAY-SG-SIR-TIFFANY-4G-BEST</v>
          </cell>
        </row>
        <row r="5047">
          <cell r="A5047" t="str">
            <v>M9424SA/A</v>
          </cell>
          <cell r="B5047" t="str">
            <v xml:space="preserve">EMAC 1GHZ/256/40/CD/NO MODEM-SOA </v>
          </cell>
        </row>
        <row r="5048">
          <cell r="A5048" t="str">
            <v>UOIH237</v>
          </cell>
          <cell r="B5048" t="str">
            <v>WIRELESS ACCESS POINT Q61</v>
          </cell>
        </row>
        <row r="5049">
          <cell r="A5049" t="str">
            <v>922-5273</v>
          </cell>
          <cell r="B5049" t="str">
            <v>FAN ASSY, LOWER</v>
          </cell>
        </row>
        <row r="5050">
          <cell r="A5050" t="str">
            <v>922-5767</v>
          </cell>
          <cell r="B5050" t="str">
            <v>BACKUP BATTERY ASSY</v>
          </cell>
        </row>
        <row r="5051">
          <cell r="A5051" t="str">
            <v>922-5925</v>
          </cell>
          <cell r="B5051" t="str">
            <v>SVC-SCREW, M2X.4X5.1, COM, PK/5</v>
          </cell>
        </row>
        <row r="5052">
          <cell r="A5052" t="str">
            <v>922-5952</v>
          </cell>
          <cell r="B5052" t="str">
            <v>SVC, MAIN HOUSING / CHASSIS</v>
          </cell>
        </row>
        <row r="5053">
          <cell r="A5053" t="str">
            <v>922-6106</v>
          </cell>
          <cell r="B5053" t="str">
            <v>KEYBOARD,NON-LIT</v>
          </cell>
        </row>
        <row r="5054">
          <cell r="A5054" t="str">
            <v>661-3304</v>
          </cell>
          <cell r="B5054" t="str">
            <v>SVC,HEADPHONE ASSY,IN-EAR</v>
          </cell>
        </row>
        <row r="5055">
          <cell r="A5055" t="str">
            <v>M9455SA/A</v>
          </cell>
          <cell r="B5055" t="str">
            <v>2.0PG5/512MB/160/SD/GF5200/PCI-X-SOA</v>
          </cell>
        </row>
        <row r="5056">
          <cell r="A5056" t="str">
            <v>M9282FE/A</v>
          </cell>
          <cell r="B5056" t="str">
            <v>MAY SG WHT JELLYFISH 20GB SOUND RECORDIN</v>
          </cell>
        </row>
        <row r="5057">
          <cell r="A5057" t="str">
            <v>M9268FE/A</v>
          </cell>
          <cell r="B5057" t="str">
            <v>MAY SG WHT JELLYFISH 40GB SOUND RECORDIN</v>
          </cell>
        </row>
        <row r="5058">
          <cell r="A5058" t="str">
            <v>M9177B/A</v>
          </cell>
          <cell r="B5058" t="str">
            <v>APPLE CIN DISPLAY 20'' FLAT PANEL-GBR</v>
          </cell>
        </row>
        <row r="5059">
          <cell r="A5059" t="str">
            <v>M9178B/A</v>
          </cell>
          <cell r="B5059" t="str">
            <v>APPLE CIN HD DISPLAY 23'' FLAT PANEL-GBR</v>
          </cell>
        </row>
        <row r="5060">
          <cell r="A5060" t="str">
            <v>661-2648</v>
          </cell>
          <cell r="B5060" t="str">
            <v>HAD,2.5, 20GB, 4200/66, FDB</v>
          </cell>
        </row>
        <row r="5061">
          <cell r="A5061" t="str">
            <v>661-2769</v>
          </cell>
          <cell r="B5061" t="str">
            <v>DISPLAY, LCD, 23, CNMA DSPL HD</v>
          </cell>
        </row>
        <row r="5062">
          <cell r="A5062" t="str">
            <v>661-3125</v>
          </cell>
          <cell r="B5062" t="str">
            <v>SUPER DR, 4X, USES OS10.2+</v>
          </cell>
        </row>
        <row r="5063">
          <cell r="A5063" t="str">
            <v>661-3415</v>
          </cell>
          <cell r="B5063" t="str">
            <v>PCBA, MLB,GOOD</v>
          </cell>
        </row>
        <row r="5064">
          <cell r="A5064" t="str">
            <v>661-3392</v>
          </cell>
          <cell r="B5064" t="str">
            <v>SVC, COMBO,24X,SLOT, CW-8123</v>
          </cell>
        </row>
        <row r="5065">
          <cell r="A5065" t="str">
            <v>661-3442</v>
          </cell>
          <cell r="B5065" t="str">
            <v>SVC,SDRAM,128MB, DDR400, PC320</v>
          </cell>
        </row>
        <row r="5066">
          <cell r="A5066" t="str">
            <v>661-3443</v>
          </cell>
          <cell r="B5066" t="str">
            <v>SVC,SDRAM,256MB, DDR400, PC320</v>
          </cell>
        </row>
        <row r="5067">
          <cell r="A5067" t="str">
            <v>661-3444</v>
          </cell>
          <cell r="B5067" t="str">
            <v>SVC,SDRAM,512MB, DDR400, PC320</v>
          </cell>
        </row>
        <row r="5068">
          <cell r="A5068" t="str">
            <v>661-3288</v>
          </cell>
          <cell r="B5068" t="str">
            <v>SDRAM,1.0 GB, DDR400, Q45</v>
          </cell>
        </row>
        <row r="5069">
          <cell r="A5069" t="str">
            <v>661-3316</v>
          </cell>
          <cell r="B5069" t="str">
            <v>MID-PLANE, WITH BLUETOOTH, Q</v>
          </cell>
        </row>
        <row r="5070">
          <cell r="A5070" t="str">
            <v>661-3417</v>
          </cell>
          <cell r="B5070" t="str">
            <v>PCBA, MLB, 14.1, BEST</v>
          </cell>
        </row>
        <row r="5071">
          <cell r="A5071" t="str">
            <v>M9573B/A</v>
          </cell>
          <cell r="B5071" t="str">
            <v>EXPRESS STEREO CONNECTION KIT-GBR</v>
          </cell>
        </row>
        <row r="5072">
          <cell r="A5072" t="str">
            <v>922-6619</v>
          </cell>
          <cell r="B5072" t="str">
            <v>ASSY, MAIN FRAME</v>
          </cell>
        </row>
        <row r="5073">
          <cell r="A5073" t="str">
            <v>922-6621</v>
          </cell>
          <cell r="B5073" t="str">
            <v>ASSY, TOP CASE</v>
          </cell>
        </row>
        <row r="5074">
          <cell r="A5074" t="str">
            <v>922-6486</v>
          </cell>
          <cell r="B5074" t="str">
            <v>PCBA, LT I/O</v>
          </cell>
        </row>
        <row r="5075">
          <cell r="A5075" t="str">
            <v>922-6559</v>
          </cell>
          <cell r="B5075" t="str">
            <v>SVC, BD, SENSOR, AMB, W/O CBL</v>
          </cell>
        </row>
        <row r="5076">
          <cell r="A5076" t="str">
            <v>661-2816</v>
          </cell>
          <cell r="B5076" t="str">
            <v>POWER SUPPLY, PFC</v>
          </cell>
        </row>
        <row r="5077">
          <cell r="A5077" t="str">
            <v>922-5895</v>
          </cell>
          <cell r="B5077" t="str">
            <v>ASSEMBLY, CD DOOR</v>
          </cell>
        </row>
        <row r="5078">
          <cell r="A5078" t="str">
            <v>661-3043</v>
          </cell>
          <cell r="B5078" t="str">
            <v>SDRAM, 1GB, DDR333, SODIMM</v>
          </cell>
        </row>
        <row r="5079">
          <cell r="A5079" t="str">
            <v>922-6091</v>
          </cell>
          <cell r="B5079" t="str">
            <v>SCR, BTM, RAM DOOR</v>
          </cell>
        </row>
        <row r="5080">
          <cell r="A5080" t="str">
            <v>922-6096</v>
          </cell>
          <cell r="B5080" t="str">
            <v>SCR, TOP TO HEAT SPREADER</v>
          </cell>
        </row>
        <row r="5081">
          <cell r="A5081" t="str">
            <v>661-3200</v>
          </cell>
          <cell r="B5081" t="str">
            <v>SVC,WHOLE UNIT,IPOD,40GB,</v>
          </cell>
        </row>
        <row r="5082">
          <cell r="A5082" t="str">
            <v>922-6100</v>
          </cell>
          <cell r="B5082" t="str">
            <v>SCR, DISPLAY</v>
          </cell>
        </row>
        <row r="5083">
          <cell r="A5083" t="str">
            <v>922-6116</v>
          </cell>
          <cell r="B5083" t="str">
            <v>DISPLAY HOOK ASSY</v>
          </cell>
        </row>
        <row r="5084">
          <cell r="A5084" t="str">
            <v>922-6472</v>
          </cell>
          <cell r="B5084" t="str">
            <v>SCREW, M2.5X4L, PK/5</v>
          </cell>
        </row>
        <row r="5085">
          <cell r="A5085" t="str">
            <v>M8636G/C</v>
          </cell>
          <cell r="B5085" t="str">
            <v>APPLE IPOD POWER ADAPTER-GEN</v>
          </cell>
        </row>
        <row r="5086">
          <cell r="A5086" t="str">
            <v>922-6475</v>
          </cell>
          <cell r="B5086" t="str">
            <v>SCREW, M2.5X9L, PHILLIPS, PK/5</v>
          </cell>
        </row>
        <row r="5087">
          <cell r="A5087" t="str">
            <v>922-6489</v>
          </cell>
          <cell r="B5087" t="str">
            <v>SCREW, M2X16.5L, COSMETIC</v>
          </cell>
        </row>
        <row r="5088">
          <cell r="A5088" t="str">
            <v>661-2956</v>
          </cell>
          <cell r="B5088" t="str">
            <v>Whole Unit Ipod, 10GB Music System</v>
          </cell>
        </row>
        <row r="5089">
          <cell r="A5089" t="str">
            <v>FE661-3115</v>
          </cell>
          <cell r="B5089" t="str">
            <v>SVC,WHOLE UNIT,M/IPOD,4GB,BL</v>
          </cell>
        </row>
        <row r="5090">
          <cell r="A5090" t="str">
            <v>661-3361</v>
          </cell>
          <cell r="B5090" t="str">
            <v>SVC,MLB,GD V2</v>
          </cell>
        </row>
        <row r="5091">
          <cell r="A5091" t="str">
            <v>FE661-3494</v>
          </cell>
          <cell r="B5091" t="str">
            <v>SVC,W/U,M/IPOD,4GB,V2,BLU</v>
          </cell>
        </row>
        <row r="5092">
          <cell r="A5092" t="str">
            <v>M9780Z/A</v>
          </cell>
          <cell r="B5092" t="str">
            <v>ILIFE'05 RETAIL FAMILY PACK-INT</v>
          </cell>
        </row>
        <row r="5093">
          <cell r="A5093" t="str">
            <v>M9922Z/A</v>
          </cell>
          <cell r="B5093" t="str">
            <v>FINAL CUT PRO 5 UPGRADE FROM FCE-INT</v>
          </cell>
        </row>
        <row r="5094">
          <cell r="A5094" t="str">
            <v>M9981G/A</v>
          </cell>
          <cell r="B5094" t="str">
            <v>IPOD SHUFFLE ARMBAND, GREY-GEN</v>
          </cell>
        </row>
        <row r="5095">
          <cell r="A5095" t="str">
            <v>M9753G/A</v>
          </cell>
          <cell r="B5095" t="str">
            <v>SVC PRTS XSRV RAID-GEN</v>
          </cell>
        </row>
        <row r="5096">
          <cell r="A5096" t="str">
            <v>M9987ZM/A</v>
          </cell>
          <cell r="B5096" t="str">
            <v>LOGIC EXPRESS 7.1 UPGRADE KIT-ZML</v>
          </cell>
        </row>
        <row r="5097">
          <cell r="A5097" t="str">
            <v>M9986ZM/A</v>
          </cell>
          <cell r="B5097" t="str">
            <v>LOGIC PRO 7.1 UPGRADE KIT-ZML</v>
          </cell>
        </row>
        <row r="5098">
          <cell r="A5098" t="str">
            <v>661-3233</v>
          </cell>
          <cell r="B5098" t="str">
            <v>BATTERY,LITH ION, 46WHR</v>
          </cell>
        </row>
        <row r="5099">
          <cell r="A5099" t="str">
            <v>661-3253</v>
          </cell>
          <cell r="B5099" t="str">
            <v>SVC,SUPER DRIVE 4X, W/ESCUTC</v>
          </cell>
        </row>
        <row r="5100">
          <cell r="A5100" t="str">
            <v>661-3275</v>
          </cell>
          <cell r="B5100" t="str">
            <v>CLAMSHELL ASSY, 17'' ''</v>
          </cell>
        </row>
        <row r="5101">
          <cell r="A5101" t="str">
            <v>661-3189</v>
          </cell>
          <cell r="B5101" t="str">
            <v>BATTERY,LITH ION, 66WHR</v>
          </cell>
        </row>
        <row r="5102">
          <cell r="A5102" t="str">
            <v>661-3164</v>
          </cell>
          <cell r="B5102" t="str">
            <v>SVC, MLB, ULT</v>
          </cell>
        </row>
        <row r="5103">
          <cell r="A5103" t="str">
            <v>661-3403</v>
          </cell>
          <cell r="B5103" t="str">
            <v>PCBA,MLB,BEST-128</v>
          </cell>
        </row>
        <row r="5104">
          <cell r="A5104" t="str">
            <v>Z661-3123</v>
          </cell>
          <cell r="B5104" t="str">
            <v>SVC,ADAPTER,POWER,8W-INT</v>
          </cell>
        </row>
        <row r="5105">
          <cell r="A5105" t="str">
            <v>FE661-3352</v>
          </cell>
          <cell r="B5105" t="str">
            <v>SVC, AIRPORT BASE STN,Q61-FAE</v>
          </cell>
        </row>
        <row r="5106">
          <cell r="A5106" t="str">
            <v>922-6060</v>
          </cell>
          <cell r="B5106" t="str">
            <v>SVC,STANDOFF,MPU,5PK</v>
          </cell>
        </row>
        <row r="5107">
          <cell r="A5107" t="str">
            <v>922-6068</v>
          </cell>
          <cell r="B5107" t="str">
            <v>FLEX CIRCUIT,BT/USB</v>
          </cell>
        </row>
        <row r="5108">
          <cell r="A5108" t="str">
            <v>922-6562</v>
          </cell>
          <cell r="B5108" t="str">
            <v>SVC,DUCKHEAD,Q61</v>
          </cell>
        </row>
        <row r="5109">
          <cell r="A5109" t="str">
            <v>661-3234</v>
          </cell>
          <cell r="B5109" t="str">
            <v>SVC,POWER SUPPLY, 600W,GROMME</v>
          </cell>
        </row>
        <row r="5110">
          <cell r="A5110" t="str">
            <v>661-3290</v>
          </cell>
          <cell r="B5110" t="str">
            <v>POWER SUPPLY, Q45A</v>
          </cell>
        </row>
        <row r="5111">
          <cell r="A5111" t="str">
            <v>661-2915</v>
          </cell>
          <cell r="B5111" t="str">
            <v>HDA,3.5'' '' 80GB, 7200, PATA</v>
          </cell>
        </row>
        <row r="5112">
          <cell r="A5112" t="str">
            <v>661-3296</v>
          </cell>
          <cell r="B5112" t="str">
            <v>MID-PLANE, NO BLUETOOTH, Q45</v>
          </cell>
        </row>
        <row r="5113">
          <cell r="A5113" t="str">
            <v>661-3297</v>
          </cell>
          <cell r="B5113" t="str">
            <v>MID-PLANE, NO BLUETOOTH, Q45</v>
          </cell>
        </row>
        <row r="5114">
          <cell r="A5114" t="str">
            <v>661-3315</v>
          </cell>
          <cell r="B5114" t="str">
            <v>MID-PLANE, WITH BLUETOOTH, Q</v>
          </cell>
        </row>
        <row r="5115">
          <cell r="A5115" t="str">
            <v>661-3340</v>
          </cell>
          <cell r="B5115" t="str">
            <v>SVC, HDA,3.5'' '' 160GB, 7200, SATA</v>
          </cell>
        </row>
        <row r="5116">
          <cell r="A5116" t="str">
            <v>661-3341</v>
          </cell>
          <cell r="B5116" t="str">
            <v>SVC, HDA,3.5'' '' 80GB, 7200, SATA</v>
          </cell>
        </row>
        <row r="5117">
          <cell r="A5117" t="str">
            <v>661-3271</v>
          </cell>
          <cell r="B5117" t="str">
            <v>SVC, COMBO DRIVE 24X, SLOT, Q45</v>
          </cell>
        </row>
        <row r="5118">
          <cell r="A5118" t="str">
            <v>661-3272</v>
          </cell>
          <cell r="B5118" t="str">
            <v>SVC, COMBO DRIVE, 4X, ATAPI, Q45</v>
          </cell>
        </row>
        <row r="5119">
          <cell r="A5119" t="str">
            <v>661-3286</v>
          </cell>
          <cell r="B5119" t="str">
            <v>SDRAM, 256MB, DDR400, Q45</v>
          </cell>
        </row>
        <row r="5120">
          <cell r="A5120" t="str">
            <v>661-3287</v>
          </cell>
          <cell r="B5120" t="str">
            <v>SDRAM, 512MB, DDR400, Q45</v>
          </cell>
        </row>
        <row r="5121">
          <cell r="A5121" t="str">
            <v>661-3294</v>
          </cell>
          <cell r="B5121" t="str">
            <v>INVERTER, Q45A</v>
          </cell>
        </row>
        <row r="5122">
          <cell r="A5122" t="str">
            <v>076-1069</v>
          </cell>
          <cell r="B5122" t="str">
            <v>KIT, SPACERS, DISP, BTM, TOP, SID</v>
          </cell>
        </row>
        <row r="5123">
          <cell r="A5123" t="str">
            <v>922-6381</v>
          </cell>
          <cell r="B5123" t="str">
            <v>PCBA, RJ11, EMI FILTER</v>
          </cell>
        </row>
        <row r="5124">
          <cell r="A5124" t="str">
            <v>M9687FE/A</v>
          </cell>
          <cell r="B5124" t="str">
            <v>MAC MINI 1.42/256/80/COMBO</v>
          </cell>
        </row>
        <row r="5125">
          <cell r="A5125" t="str">
            <v>M9457SA/A</v>
          </cell>
          <cell r="B5125" t="str">
            <v>2.5DPG5/512MB/160/SD/R9600XT/PCI-X-SOA</v>
          </cell>
        </row>
        <row r="5126">
          <cell r="A5126" t="str">
            <v>M8817ZP/B</v>
          </cell>
          <cell r="B5126" t="str">
            <v>ISIGHT-ITP</v>
          </cell>
        </row>
        <row r="5127">
          <cell r="A5127" t="str">
            <v>922-5534</v>
          </cell>
          <cell r="B5127" t="str">
            <v>ASSY,PCB,INVERTER,ASD17LCD</v>
          </cell>
        </row>
        <row r="5128">
          <cell r="A5128" t="str">
            <v>922-5962</v>
          </cell>
          <cell r="B5128" t="str">
            <v>CABLE ASSY, POWER BUTTON</v>
          </cell>
        </row>
        <row r="5129">
          <cell r="A5129" t="str">
            <v>B922-6562</v>
          </cell>
          <cell r="B5129" t="str">
            <v>SVC,DUCKHEAD,Q61-GBR</v>
          </cell>
        </row>
        <row r="5130">
          <cell r="A5130" t="str">
            <v>922-6540</v>
          </cell>
          <cell r="B5130" t="str">
            <v>SVC,SUBASSY,TOSLINK MONSTER</v>
          </cell>
        </row>
        <row r="5131">
          <cell r="A5131" t="str">
            <v>922-6302</v>
          </cell>
          <cell r="B5131" t="str">
            <v>SVC, CBL, AUDIO TO RCA, L&amp;R</v>
          </cell>
        </row>
        <row r="5132">
          <cell r="A5132" t="str">
            <v>M9179B/A</v>
          </cell>
          <cell r="B5132" t="str">
            <v>APPLE CIN HD DISPLAY 30'' FLAT PANEL-GBR</v>
          </cell>
        </row>
        <row r="5133">
          <cell r="A5133" t="str">
            <v>M9124Z/B</v>
          </cell>
          <cell r="B5133" t="str">
            <v>SHAKE 3.5 MAC OS X RETAIL BOX-INT</v>
          </cell>
        </row>
        <row r="5134">
          <cell r="A5134" t="str">
            <v>M9413Z/B</v>
          </cell>
          <cell r="B5134" t="str">
            <v>S-Kit MacOS X Server Essential 10.3-Int</v>
          </cell>
        </row>
        <row r="5135">
          <cell r="A5135" t="str">
            <v>661-3218</v>
          </cell>
          <cell r="B5135" t="str">
            <v>SUPER DR, 41MM/OS9&amp;PRE OS10.2</v>
          </cell>
        </row>
        <row r="5136">
          <cell r="A5136" t="str">
            <v>661-3295</v>
          </cell>
          <cell r="B5136" t="str">
            <v>MID-PLANE, NO BLUETOOTH, Q45</v>
          </cell>
        </row>
        <row r="5137">
          <cell r="A5137" t="str">
            <v>922-6340</v>
          </cell>
          <cell r="B5137" t="str">
            <v>SVC, CBL ASSY, 30P JAE TO USB,</v>
          </cell>
        </row>
        <row r="5138">
          <cell r="A5138" t="str">
            <v>922-6077</v>
          </cell>
          <cell r="B5138" t="str">
            <v>ASSY, DISPLAY BEZEL</v>
          </cell>
        </row>
        <row r="5139">
          <cell r="A5139" t="str">
            <v>661-3038</v>
          </cell>
          <cell r="B5139" t="str">
            <v>COMBO DR, 24X, USES OS10.2+</v>
          </cell>
        </row>
        <row r="5140">
          <cell r="A5140" t="str">
            <v>922-6574</v>
          </cell>
          <cell r="B5140" t="str">
            <v>SVC, DOCK 9</v>
          </cell>
        </row>
        <row r="5141">
          <cell r="A5141" t="str">
            <v>922-6698</v>
          </cell>
          <cell r="B5141" t="str">
            <v>SVC, HEADPHONE, V4</v>
          </cell>
        </row>
        <row r="5142">
          <cell r="A5142" t="str">
            <v>661-2987</v>
          </cell>
          <cell r="B5142" t="str">
            <v>SDRAM, 256MB, DDR333, 184P DIMM</v>
          </cell>
        </row>
        <row r="5143">
          <cell r="A5143" t="str">
            <v>M9237Z/A</v>
          </cell>
          <cell r="B5143" t="str">
            <v>MAC OS X SVR 10.3 LIC UPGRADE-INT</v>
          </cell>
        </row>
        <row r="5144">
          <cell r="A5144" t="str">
            <v>M9687FE/A</v>
          </cell>
          <cell r="B5144" t="str">
            <v>MAC MINI 1.42/256/80/COMBO-FAE</v>
          </cell>
        </row>
        <row r="5145">
          <cell r="A5145" t="str">
            <v>M9725ZP/A</v>
          </cell>
          <cell r="B5145" t="str">
            <v>IPOD SHUFFLE 1G-ITP</v>
          </cell>
        </row>
        <row r="5146">
          <cell r="A5146" t="str">
            <v>M9686FE/A</v>
          </cell>
          <cell r="B5146" t="str">
            <v>MAC MINI 1.25/256/40/COMBO</v>
          </cell>
        </row>
        <row r="5147">
          <cell r="A5147" t="str">
            <v>M9745FE/A</v>
          </cell>
          <cell r="B5147" t="str">
            <v>XSERVE G5 2.3GHZ DP 1G/80/COMBO-FAE</v>
          </cell>
        </row>
        <row r="5148">
          <cell r="A5148" t="str">
            <v>922-6671</v>
          </cell>
          <cell r="B5148" t="str">
            <v>SVC, PCBA, MEZZANINE, Q88</v>
          </cell>
        </row>
        <row r="5149">
          <cell r="A5149" t="str">
            <v>922-6672</v>
          </cell>
          <cell r="B5149" t="str">
            <v>SVC, PCBA, TRANSITION, Q88</v>
          </cell>
        </row>
        <row r="5150">
          <cell r="A5150" t="str">
            <v>922-6673</v>
          </cell>
          <cell r="B5150" t="str">
            <v>SVC, AIRPORT ANTENNA, Q88</v>
          </cell>
        </row>
        <row r="5151">
          <cell r="A5151" t="str">
            <v>922-6674</v>
          </cell>
          <cell r="B5151" t="str">
            <v>SVC, BLUETOOTH ANTENNA, Q88</v>
          </cell>
        </row>
        <row r="5152">
          <cell r="A5152" t="str">
            <v>922-6675</v>
          </cell>
          <cell r="B5152" t="str">
            <v>SVC, ADAPTER, M DVI TO F VGA, Q</v>
          </cell>
        </row>
        <row r="5153">
          <cell r="A5153" t="str">
            <v>922-5369</v>
          </cell>
          <cell r="B5153" t="str">
            <v>CABLE ASSY, LVDS, 14.1 IBOOK</v>
          </cell>
        </row>
        <row r="5154">
          <cell r="A5154" t="str">
            <v>922-5436</v>
          </cell>
          <cell r="B5154" t="str">
            <v>SVC, SUBASSY, BOTTOM CASE, IBOOK</v>
          </cell>
        </row>
        <row r="5155">
          <cell r="A5155" t="str">
            <v>661-3489</v>
          </cell>
          <cell r="B5155" t="str">
            <v>LOGIC PRO 7 REPLACEMENT KEY</v>
          </cell>
        </row>
        <row r="5156">
          <cell r="A5156" t="str">
            <v>661-3438</v>
          </cell>
          <cell r="B5156" t="str">
            <v>SVC, COMBO DRIVE, 24X, SLOT</v>
          </cell>
        </row>
        <row r="5157">
          <cell r="A5157" t="str">
            <v>661-3439</v>
          </cell>
          <cell r="B5157" t="str">
            <v>SVC, HAD, 40GB 2.5''</v>
          </cell>
        </row>
        <row r="5158">
          <cell r="A5158" t="str">
            <v>661-3461</v>
          </cell>
          <cell r="B5158" t="str">
            <v>PCBA, MLB, 1.25 GHZ, Q88</v>
          </cell>
        </row>
        <row r="5159">
          <cell r="A5159" t="str">
            <v>661-3462</v>
          </cell>
          <cell r="B5159" t="str">
            <v>PCBA, MLB, 1.42 GHZ, Q88</v>
          </cell>
        </row>
        <row r="5160">
          <cell r="A5160" t="str">
            <v>661-3463</v>
          </cell>
          <cell r="B5160" t="str">
            <v>SVC, POWER ADAPTOR, Q88</v>
          </cell>
        </row>
        <row r="5161">
          <cell r="A5161" t="str">
            <v>661-3465</v>
          </cell>
          <cell r="B5161" t="str">
            <v>SVC, 256MB DDR400 SDRAM</v>
          </cell>
        </row>
        <row r="5162">
          <cell r="A5162" t="str">
            <v>661-3466</v>
          </cell>
          <cell r="B5162" t="str">
            <v>SVC, 512MB DDR400 SDRAM</v>
          </cell>
        </row>
        <row r="5163">
          <cell r="A5163" t="str">
            <v>661-3378</v>
          </cell>
          <cell r="B5163" t="str">
            <v>SVC, WHOLE UNIT, Q49</v>
          </cell>
        </row>
        <row r="5164">
          <cell r="A5164" t="str">
            <v>661-3355</v>
          </cell>
          <cell r="B5164" t="str">
            <v>SVC, LCD PANEL, Q49</v>
          </cell>
        </row>
        <row r="5165">
          <cell r="A5165" t="str">
            <v>922-5880</v>
          </cell>
          <cell r="B5165" t="str">
            <v>SUBASSY, BEZEL AND INSERT</v>
          </cell>
        </row>
        <row r="5166">
          <cell r="A5166" t="str">
            <v>076-1052</v>
          </cell>
          <cell r="B5166" t="str">
            <v>SVC,KIT,BD,THERMAL INTERLOCK</v>
          </cell>
        </row>
        <row r="5167">
          <cell r="A5167" t="str">
            <v>M9124Z/B</v>
          </cell>
          <cell r="B5167" t="str">
            <v>SHAKE 3.5 MAC OS X RETAIL BOX-INT</v>
          </cell>
        </row>
        <row r="5168">
          <cell r="A5168" t="str">
            <v>922-5572</v>
          </cell>
          <cell r="B5168" t="str">
            <v>SUBASSY, DISPLAY HOUSING(PPCB PART OF COMPUTER)</v>
          </cell>
        </row>
        <row r="5169">
          <cell r="A5169" t="str">
            <v>922-5612</v>
          </cell>
          <cell r="B5169" t="str">
            <v>SUBASSY, BOTTOM CASE(MADE OF PLASTICS)</v>
          </cell>
        </row>
        <row r="5170">
          <cell r="A5170" t="str">
            <v>922-6027</v>
          </cell>
          <cell r="B5170" t="str">
            <v>SVC, SCREW M3.5X12MM</v>
          </cell>
        </row>
        <row r="5171">
          <cell r="A5171" t="str">
            <v>922-6240</v>
          </cell>
          <cell r="B5171" t="str">
            <v>FLEX CABLE</v>
          </cell>
        </row>
        <row r="5172">
          <cell r="A5172" t="str">
            <v>661-1775</v>
          </cell>
          <cell r="B5172" t="str">
            <v>SVC, CD-ROM ASSY(STORAGE UNIT)</v>
          </cell>
        </row>
        <row r="5173">
          <cell r="A5173" t="str">
            <v>661-3223</v>
          </cell>
          <cell r="B5173" t="str">
            <v>SUPER DR, 4X/USES OS10.2+</v>
          </cell>
        </row>
        <row r="5174">
          <cell r="A5174" t="str">
            <v>M9470FE/A</v>
          </cell>
          <cell r="B5174" t="str">
            <v>AIRPORT EXPRESS BASE STATION-FAE</v>
          </cell>
        </row>
        <row r="5175">
          <cell r="A5175" t="str">
            <v>922-6497</v>
          </cell>
          <cell r="B5175" t="str">
            <v xml:space="preserve">BOTTOM CASE ASSY 15 '' '' </v>
          </cell>
        </row>
        <row r="5176">
          <cell r="A5176" t="str">
            <v>M9454SA/A</v>
          </cell>
          <cell r="B5176" t="str">
            <v>1.8DPG5/256MB/80/SD/GF5200-SOA</v>
          </cell>
        </row>
        <row r="5177">
          <cell r="A5177" t="str">
            <v>922-5443</v>
          </cell>
          <cell r="B5177" t="str">
            <v>BOTTOM CASE, PBG4, VII</v>
          </cell>
        </row>
        <row r="5178">
          <cell r="A5178" t="str">
            <v>661-3132</v>
          </cell>
          <cell r="B5178" t="str">
            <v>SUPER DR, 2X/OS9&amp;</v>
          </cell>
        </row>
        <row r="5179">
          <cell r="A5179" t="str">
            <v>661-3033</v>
          </cell>
          <cell r="B5179" t="str">
            <v>COMBO DR, 12X OS9/PRE-OS10.2S</v>
          </cell>
        </row>
        <row r="5180">
          <cell r="A5180" t="str">
            <v>FE661-3117</v>
          </cell>
          <cell r="B5180" t="str">
            <v>SVC,WHOLE UNIT,M/IPOD,4GB,PN</v>
          </cell>
        </row>
        <row r="5181">
          <cell r="A5181" t="str">
            <v>FE661-3119</v>
          </cell>
          <cell r="B5181" t="str">
            <v>SVC,WHOLE UNIT,M/IPOD,4GB,GR</v>
          </cell>
        </row>
        <row r="5182">
          <cell r="A5182" t="str">
            <v>FE661-3121</v>
          </cell>
          <cell r="B5182" t="str">
            <v>SVC,WHOLE UNIT,M/IPOD,4GB,SL</v>
          </cell>
        </row>
        <row r="5183">
          <cell r="A5183" t="str">
            <v>FE661-3178</v>
          </cell>
          <cell r="B5183" t="str">
            <v>SVC,W/U,BTR,XX,V3</v>
          </cell>
        </row>
        <row r="5184">
          <cell r="A5184" t="str">
            <v>FE661-3180</v>
          </cell>
          <cell r="B5184" t="str">
            <v>SVC,W/U,BST,IV,V2</v>
          </cell>
        </row>
        <row r="5185">
          <cell r="A5185" t="str">
            <v>661-3219</v>
          </cell>
          <cell r="B5185" t="str">
            <v>SUPER DR, 4X/USES OS10.2+</v>
          </cell>
        </row>
        <row r="5186">
          <cell r="A5186" t="str">
            <v>922-6021</v>
          </cell>
          <cell r="B5186" t="str">
            <v>CLUTCH, RIGHT</v>
          </cell>
        </row>
        <row r="5187">
          <cell r="A5187" t="str">
            <v>922-6022</v>
          </cell>
          <cell r="B5187" t="str">
            <v>CLUTCH, LEFT</v>
          </cell>
        </row>
        <row r="5188">
          <cell r="A5188" t="str">
            <v>661-1760</v>
          </cell>
          <cell r="B5188" t="str">
            <v>HDA, 3.5, 120GB, CBL/S, W/CARRIE</v>
          </cell>
        </row>
        <row r="5189">
          <cell r="A5189" t="str">
            <v>076-1065</v>
          </cell>
          <cell r="B5189" t="str">
            <v>SVC, KIT, POWER BUTTON, PM G5</v>
          </cell>
        </row>
        <row r="5190">
          <cell r="A5190" t="str">
            <v>922-6056</v>
          </cell>
          <cell r="B5190" t="str">
            <v>SVC, CBL, FRONT PANEL BD/FRONT</v>
          </cell>
        </row>
        <row r="5191">
          <cell r="A5191" t="str">
            <v>922-6205</v>
          </cell>
          <cell r="B5191" t="str">
            <v>SVC, CBL, TEMP SENSOR/THERMIST</v>
          </cell>
        </row>
        <row r="5192">
          <cell r="A5192" t="str">
            <v>076-1075</v>
          </cell>
          <cell r="B5192" t="str">
            <v>KIT, RUBBER FEET</v>
          </cell>
        </row>
        <row r="5193">
          <cell r="A5193" t="str">
            <v>M9484Z/A</v>
          </cell>
          <cell r="B5193" t="str">
            <v>MOTION RETAIL-INT</v>
          </cell>
        </row>
        <row r="5194">
          <cell r="A5194" t="str">
            <v>M9319G/A</v>
          </cell>
          <cell r="B5194" t="str">
            <v>VID ADPT MINI-DVI TO VIDEO ADAPTER-GEN</v>
          </cell>
        </row>
        <row r="5195">
          <cell r="A5195" t="str">
            <v>M9274G/B</v>
          </cell>
          <cell r="B5195" t="str">
            <v>APPLE FIBRE CHANNEL PCI-X CARD-GEN</v>
          </cell>
        </row>
        <row r="5196">
          <cell r="A5196" t="str">
            <v>M9248SA/A</v>
          </cell>
          <cell r="B5196" t="str">
            <v>IMAC G5 17/1.6/256/80/COMBO/56K/100-SOA</v>
          </cell>
        </row>
        <row r="5197">
          <cell r="A5197" t="str">
            <v>922-6044</v>
          </cell>
          <cell r="B5197" t="str">
            <v>CLUTCH HOUSING, LT</v>
          </cell>
        </row>
        <row r="5198">
          <cell r="A5198" t="str">
            <v>922-6045</v>
          </cell>
          <cell r="B5198" t="str">
            <v>CLUTCH HOUSING, RT</v>
          </cell>
        </row>
        <row r="5199">
          <cell r="A5199" t="str">
            <v>661-3420</v>
          </cell>
          <cell r="B5199" t="str">
            <v>BATTERY, LITHION, 46WHR</v>
          </cell>
        </row>
        <row r="5200">
          <cell r="A5200" t="str">
            <v>922-6016</v>
          </cell>
          <cell r="B5200" t="str">
            <v>CABLE, LVDS</v>
          </cell>
        </row>
        <row r="5201">
          <cell r="A5201" t="str">
            <v>922-6017</v>
          </cell>
          <cell r="B5201" t="str">
            <v>CABLE, WIRELESS ANTENNA</v>
          </cell>
        </row>
        <row r="5202">
          <cell r="A5202" t="str">
            <v>661-2799</v>
          </cell>
          <cell r="B5202" t="str">
            <v>MPU,1.4XGHZ, DUAL</v>
          </cell>
        </row>
        <row r="5203">
          <cell r="A5203" t="str">
            <v>661-3052</v>
          </cell>
          <cell r="B5203" t="str">
            <v>SVC,SDRAM,256MB,DDR333 DIMM</v>
          </cell>
        </row>
        <row r="5204">
          <cell r="A5204" t="str">
            <v>661-2964</v>
          </cell>
          <cell r="B5204" t="str">
            <v>COMBO DR, 32X,ATAPI</v>
          </cell>
        </row>
        <row r="5205">
          <cell r="A5205" t="str">
            <v>661-3169</v>
          </cell>
          <cell r="B5205" t="str">
            <v>SUPERDRIVE, 4XDVD/SLOT</v>
          </cell>
        </row>
        <row r="5206">
          <cell r="A5206" t="str">
            <v>922-6601</v>
          </cell>
          <cell r="B5206" t="str">
            <v>SVC,APPL CIN DSPL 20'' REPAIR</v>
          </cell>
        </row>
        <row r="5207">
          <cell r="A5207" t="str">
            <v>922-6602</v>
          </cell>
          <cell r="B5207" t="str">
            <v>SVC,APPL CIN DSPL 23'' REPAIR</v>
          </cell>
        </row>
        <row r="5208">
          <cell r="A5208" t="str">
            <v>M9038Z/B</v>
          </cell>
          <cell r="B5208" t="str">
            <v>FINAL CUT PRO HD RETAIL-INT</v>
          </cell>
        </row>
        <row r="5209">
          <cell r="A5209" t="str">
            <v>M9269Z/A</v>
          </cell>
          <cell r="B5209" t="str">
            <v>APPLE WIRELESS MOUSE-INTCOO</v>
          </cell>
        </row>
        <row r="5210">
          <cell r="A5210" t="str">
            <v>M9250SA/A</v>
          </cell>
          <cell r="B5210" t="str">
            <v>IMAC G5 20/1.8/256/160/SD-SOA</v>
          </cell>
        </row>
        <row r="5211">
          <cell r="A5211" t="str">
            <v>M9249SA/A</v>
          </cell>
          <cell r="B5211" t="str">
            <v>IMAC G5 17/1.8/256/80/SD-SOA</v>
          </cell>
        </row>
        <row r="5212">
          <cell r="A5212" t="str">
            <v>M9039Z/B</v>
          </cell>
          <cell r="B5212" t="str">
            <v>FINAL CUT PRO HD UPGRD FRM FCP1,2,3-INT</v>
          </cell>
        </row>
        <row r="5213">
          <cell r="A5213" t="str">
            <v>076-1053</v>
          </cell>
          <cell r="B5213" t="str">
            <v>KIT, THERMAL PADS</v>
          </cell>
        </row>
        <row r="5214">
          <cell r="A5214" t="str">
            <v>922-6492</v>
          </cell>
          <cell r="B5214" t="str">
            <v>SVC,CARD,SOFT MODEM, WW</v>
          </cell>
        </row>
        <row r="5215">
          <cell r="A5215" t="str">
            <v>M9546Z/A</v>
          </cell>
          <cell r="B5215" t="str">
            <v xml:space="preserve">APPLE REMOTE DESKTOP 2 </v>
          </cell>
        </row>
        <row r="5216">
          <cell r="A5216" t="str">
            <v>M8927Z/B</v>
          </cell>
          <cell r="B5216" t="str">
            <v>APPLECARE PREMIUM PLAN XSERVE RAID</v>
          </cell>
        </row>
        <row r="5217">
          <cell r="A5217" t="str">
            <v>M9480Z/A</v>
          </cell>
          <cell r="B5217" t="str">
            <v>PRODUCTION SUITE RETAIL-INT</v>
          </cell>
        </row>
        <row r="5218">
          <cell r="A5218" t="str">
            <v>661-2793</v>
          </cell>
          <cell r="B5218" t="str">
            <v>HDA,2.5,40GB,4200,ATA 100</v>
          </cell>
        </row>
        <row r="5219">
          <cell r="A5219" t="str">
            <v>661-3165</v>
          </cell>
          <cell r="B5219" t="str">
            <v>SVC,MPU,ULT</v>
          </cell>
        </row>
        <row r="5220">
          <cell r="A5220" t="str">
            <v>661-3387</v>
          </cell>
          <cell r="B5220" t="str">
            <v>SVC,MPU,1.8GHZ,10S</v>
          </cell>
        </row>
        <row r="5221">
          <cell r="A5221" t="str">
            <v>661-3388</v>
          </cell>
          <cell r="B5221" t="str">
            <v>SVC,MPU,2.0GHZ,10S</v>
          </cell>
        </row>
        <row r="5222">
          <cell r="A5222" t="str">
            <v>661-3289</v>
          </cell>
          <cell r="B5222" t="str">
            <v>POWER SUPPLY, Q45B</v>
          </cell>
        </row>
        <row r="5223">
          <cell r="A5223" t="str">
            <v>661-3185</v>
          </cell>
          <cell r="B5223" t="str">
            <v>PWR SPLY ASSY,AC-12V DC,17''</v>
          </cell>
        </row>
        <row r="5224">
          <cell r="A5224" t="str">
            <v>M9585LL/A</v>
          </cell>
          <cell r="B5224" t="str">
            <v>IPOD 40GB W/COLOUR DISPLAY</v>
          </cell>
        </row>
        <row r="5225">
          <cell r="A5225" t="str">
            <v>M9586LL/A</v>
          </cell>
          <cell r="B5225" t="str">
            <v>IPOD 60GB W/COLOUR DISPLAY</v>
          </cell>
        </row>
        <row r="5226">
          <cell r="A5226" t="str">
            <v>922-5769</v>
          </cell>
          <cell r="B5226" t="str">
            <v>PCBA, DC-IN</v>
          </cell>
        </row>
        <row r="5227">
          <cell r="A5227" t="str">
            <v>922-6503</v>
          </cell>
          <cell r="B5227" t="str">
            <v>SVC,RIVET,LOCKING,PCI DIVIDE</v>
          </cell>
        </row>
        <row r="5228">
          <cell r="A5228" t="str">
            <v>FE661-3113</v>
          </cell>
          <cell r="B5228" t="str">
            <v>SVC,WHOLE UNIT,M/IPOD,4GB,GL</v>
          </cell>
        </row>
        <row r="5229">
          <cell r="A5229" t="str">
            <v>922-6007</v>
          </cell>
          <cell r="B5229" t="str">
            <v xml:space="preserve">ASSY, BACKUP BATTERY </v>
          </cell>
        </row>
        <row r="5230">
          <cell r="A5230" t="str">
            <v>M9627SA/A</v>
          </cell>
          <cell r="B5230" t="str">
            <v>IBOOK 14.1/1.33GHZ/256/60/COMBO</v>
          </cell>
        </row>
        <row r="5231">
          <cell r="A5231" t="str">
            <v>M9628SA/A</v>
          </cell>
          <cell r="B5231" t="str">
            <v>IBOOK 14.1/1.33GHZ/256/60/SD/APX</v>
          </cell>
        </row>
        <row r="5232">
          <cell r="A5232" t="str">
            <v>M9623SA/A</v>
          </cell>
          <cell r="B5232" t="str">
            <v>IBBOK 12.1/1.2GHZ/256/30/COMBO/APX</v>
          </cell>
        </row>
        <row r="5233">
          <cell r="A5233" t="str">
            <v>M9593G/A</v>
          </cell>
          <cell r="B5233" t="str">
            <v>NVIDIA GEF 6800 ULTRA DDL CARD</v>
          </cell>
        </row>
        <row r="5234">
          <cell r="A5234" t="str">
            <v>P9282FE/A</v>
          </cell>
          <cell r="B5234" t="str">
            <v>PERSONALIZED 20GB IPOD</v>
          </cell>
        </row>
        <row r="5235">
          <cell r="A5235" t="str">
            <v>922-6314</v>
          </cell>
          <cell r="B5235" t="str">
            <v>SVC,BAND/CLIP ASSY</v>
          </cell>
        </row>
        <row r="5236">
          <cell r="A5236" t="str">
            <v>922-6326</v>
          </cell>
          <cell r="B5236" t="str">
            <v>SVC, DOCK, SLIM</v>
          </cell>
        </row>
        <row r="5237">
          <cell r="A5237" t="str">
            <v>922-6243</v>
          </cell>
          <cell r="B5237" t="str">
            <v>DISPLAY HOUSING</v>
          </cell>
        </row>
        <row r="5238">
          <cell r="A5238" t="str">
            <v>661-3036</v>
          </cell>
          <cell r="B5238" t="str">
            <v>COMBO DR, 6X/SLM OS6&amp;PRE OS10</v>
          </cell>
        </row>
        <row r="5239">
          <cell r="A5239" t="str">
            <v>661-1794</v>
          </cell>
          <cell r="B5239" t="str">
            <v>ASSY,CONTROLLER BD/PROC BD, B</v>
          </cell>
        </row>
        <row r="5240">
          <cell r="A5240" t="str">
            <v>661-3096</v>
          </cell>
          <cell r="B5240" t="str">
            <v>SVC, CONTROLLER/PROCESSOR</v>
          </cell>
        </row>
        <row r="5241">
          <cell r="A5241" t="str">
            <v>922-5093</v>
          </cell>
          <cell r="B5241" t="str">
            <v>ADAPTER,F/W,6 PIN F TO 4 PIN</v>
          </cell>
        </row>
        <row r="5242">
          <cell r="A5242" t="str">
            <v>M9585FE/A</v>
          </cell>
          <cell r="B5242" t="str">
            <v>IPOD 40G W/COLOR DISPLAY-FAE</v>
          </cell>
        </row>
        <row r="5243">
          <cell r="A5243" t="str">
            <v>661-3034</v>
          </cell>
          <cell r="B5243" t="str">
            <v>COMBO DR, 32X/HH/USES OS10.2+</v>
          </cell>
        </row>
        <row r="5244">
          <cell r="A5244" t="str">
            <v>922-5340</v>
          </cell>
          <cell r="B5244" t="str">
            <v>AIRPORT ANTENNA ASSY, PBG4</v>
          </cell>
        </row>
        <row r="5245">
          <cell r="A5245" t="str">
            <v>M9586FE/A</v>
          </cell>
          <cell r="B5245" t="str">
            <v>IPOD 60 W/COLOR DISPLAY-FAE</v>
          </cell>
        </row>
        <row r="5246">
          <cell r="A5246" t="str">
            <v>922-6484</v>
          </cell>
          <cell r="B5246" t="str">
            <v>PCBA, USB, RT</v>
          </cell>
        </row>
        <row r="5247">
          <cell r="A5247" t="str">
            <v>922-5535</v>
          </cell>
          <cell r="B5247" t="str">
            <v>ASSY, PCB, MAIN, ASD17LCD</v>
          </cell>
        </row>
        <row r="5248">
          <cell r="A5248" t="str">
            <v>922-6603</v>
          </cell>
          <cell r="B5248" t="str">
            <v xml:space="preserve">SVC,APPL CIN DSPL 30'' '' </v>
          </cell>
        </row>
        <row r="5249">
          <cell r="A5249" t="str">
            <v>922-6011</v>
          </cell>
          <cell r="B5249" t="str">
            <v>WIRE HARNESS, MODEM JUMPER</v>
          </cell>
        </row>
        <row r="5250">
          <cell r="A5250" t="str">
            <v>FE661-3475</v>
          </cell>
          <cell r="B5250" t="str">
            <v>SVC, WHOLE UNIT-FAE</v>
          </cell>
        </row>
        <row r="5251">
          <cell r="A5251" t="str">
            <v>M9541Z/A</v>
          </cell>
          <cell r="B5251" t="str">
            <v>DVD STUDIO PRO 3 UPGRADE-INTCOO</v>
          </cell>
        </row>
        <row r="5252">
          <cell r="A5252" t="str">
            <v>922-6424</v>
          </cell>
          <cell r="B5252" t="str">
            <v>LVDS CABLE</v>
          </cell>
        </row>
        <row r="5253">
          <cell r="A5253" t="str">
            <v>922-5430</v>
          </cell>
          <cell r="B5253" t="str">
            <v>SVC, SUBASSY, BOTTOM CASE, IBOO</v>
          </cell>
        </row>
        <row r="5254">
          <cell r="A5254" t="str">
            <v>661-3370</v>
          </cell>
          <cell r="B5254" t="str">
            <v>SVC, POWER ADAPTOR, ACD 23</v>
          </cell>
        </row>
        <row r="5255">
          <cell r="A5255" t="str">
            <v>661-3190</v>
          </cell>
          <cell r="B5255" t="str">
            <v>DISPLAY, LCD, 14.1, SPWG</v>
          </cell>
        </row>
        <row r="5256">
          <cell r="A5256" t="str">
            <v>M9802ZP/A</v>
          </cell>
          <cell r="B5256" t="str">
            <v>IPOD MINI 4G,BLUE -ITP</v>
          </cell>
        </row>
        <row r="5257">
          <cell r="A5257" t="str">
            <v>M9800ZP/A</v>
          </cell>
          <cell r="B5257" t="str">
            <v>IPOD MINI 4G,SILVER -ITP</v>
          </cell>
        </row>
        <row r="5258">
          <cell r="A5258" t="str">
            <v>M9804ZP/A</v>
          </cell>
          <cell r="B5258" t="str">
            <v>IPOD MINI 4G,PINK -ITP</v>
          </cell>
        </row>
        <row r="5259">
          <cell r="A5259" t="str">
            <v>661-3386</v>
          </cell>
          <cell r="B5259" t="str">
            <v>SVC,BATTERY,LITH ION 50W</v>
          </cell>
        </row>
        <row r="5260">
          <cell r="A5260" t="str">
            <v>661-3407</v>
          </cell>
          <cell r="B5260" t="str">
            <v>SVC,HAD,2.5'' 60GB,4200</v>
          </cell>
        </row>
        <row r="5261">
          <cell r="A5261" t="str">
            <v>922-6184</v>
          </cell>
          <cell r="B5261" t="str">
            <v>FLEX CKT HDD</v>
          </cell>
        </row>
        <row r="5262">
          <cell r="A5262" t="str">
            <v>922-6426</v>
          </cell>
          <cell r="B5262" t="str">
            <v>BEZEL ASSY</v>
          </cell>
        </row>
        <row r="5263">
          <cell r="A5263" t="str">
            <v>661-3326</v>
          </cell>
          <cell r="B5263" t="str">
            <v>VC,SUPERDRIVE,8X</v>
          </cell>
        </row>
        <row r="5264">
          <cell r="A5264" t="str">
            <v>661-3379</v>
          </cell>
          <cell r="B5264" t="str">
            <v>SVC.WHOLE UNIT.Q55</v>
          </cell>
        </row>
        <row r="5265">
          <cell r="A5265" t="str">
            <v>922-6476</v>
          </cell>
          <cell r="B5265" t="str">
            <v>SVC,BATTERY,COIN,MLB</v>
          </cell>
        </row>
        <row r="5266">
          <cell r="A5266" t="str">
            <v>922-6530</v>
          </cell>
          <cell r="B5266" t="str">
            <v>SVC,CARD,BLUETOOTH.DT</v>
          </cell>
        </row>
        <row r="5267">
          <cell r="A5267" t="str">
            <v>922-6585</v>
          </cell>
          <cell r="B5267" t="str">
            <v>SVC,NECK LANYARD,IPOD MINI</v>
          </cell>
        </row>
        <row r="5268">
          <cell r="A5268" t="str">
            <v>922-6752</v>
          </cell>
          <cell r="B5268" t="str">
            <v>BOTTOM CASE ASSEMBLY</v>
          </cell>
        </row>
        <row r="5269">
          <cell r="A5269" t="str">
            <v>M9806ZP/A</v>
          </cell>
          <cell r="B5269" t="str">
            <v>IPOD MINI 4G,GREEN -ITP</v>
          </cell>
        </row>
        <row r="5270">
          <cell r="A5270" t="str">
            <v>M9801ZP/A</v>
          </cell>
          <cell r="B5270" t="str">
            <v>IPOD MINI 6G,SILVER -ITP</v>
          </cell>
        </row>
        <row r="5271">
          <cell r="A5271" t="str">
            <v>M9803ZP/A</v>
          </cell>
          <cell r="B5271" t="str">
            <v>IPOD MINI 6G,BLUE -ITP</v>
          </cell>
        </row>
        <row r="5272">
          <cell r="A5272" t="str">
            <v>M9805ZP/A</v>
          </cell>
          <cell r="B5272" t="str">
            <v>IPOD MINI 6G,PINK -ITP</v>
          </cell>
        </row>
        <row r="5273">
          <cell r="A5273" t="str">
            <v>M9807ZP/A</v>
          </cell>
          <cell r="B5273" t="str">
            <v>IPOD MINI 6G,GREEN -ITP</v>
          </cell>
        </row>
        <row r="5274">
          <cell r="A5274" t="str">
            <v>M8851FE/B</v>
          </cell>
          <cell r="B5274" t="str">
            <v>APP FOR IMAC/EMAC</v>
          </cell>
        </row>
        <row r="5275">
          <cell r="A5275" t="str">
            <v>M8853FE/B</v>
          </cell>
          <cell r="B5275" t="str">
            <v>APP FOR POWERBOOK</v>
          </cell>
        </row>
        <row r="5276">
          <cell r="A5276" t="str">
            <v>M8850FE/B</v>
          </cell>
          <cell r="B5276" t="str">
            <v>APP FOR PM W/ OR W/O DSP</v>
          </cell>
        </row>
        <row r="5277">
          <cell r="A5277" t="str">
            <v>M9829FE/A</v>
          </cell>
          <cell r="B5277" t="str">
            <v>IPOD PHOTO 30G-FAE</v>
          </cell>
        </row>
        <row r="5278">
          <cell r="A5278" t="str">
            <v>M9830FE/A</v>
          </cell>
          <cell r="B5278" t="str">
            <v>IPOD PHOTO 60G-FAE</v>
          </cell>
        </row>
        <row r="5279">
          <cell r="A5279" t="str">
            <v>M9610Z/A</v>
          </cell>
          <cell r="B5279" t="str">
            <v>IWORK'05 RETAIL-INT</v>
          </cell>
        </row>
        <row r="5280">
          <cell r="A5280" t="str">
            <v>M9779Z/A</v>
          </cell>
          <cell r="B5280" t="str">
            <v>ILIFE'05 RETAIL-INT</v>
          </cell>
        </row>
        <row r="5281">
          <cell r="A5281" t="str">
            <v>M9721FE/A</v>
          </cell>
          <cell r="B5281" t="str">
            <v>XSERVE RAID 1000G(4X250)/1G/2X2GBFC-FAE</v>
          </cell>
        </row>
        <row r="5282">
          <cell r="A5282" t="str">
            <v>M9743FE/A</v>
          </cell>
          <cell r="B5282" t="str">
            <v>XSERVE G5 2.0 GHZ 1G/80/COMBO-FAE</v>
          </cell>
        </row>
        <row r="5283">
          <cell r="A5283" t="str">
            <v>M9547Z/A</v>
          </cell>
          <cell r="B5283" t="str">
            <v>APPLE REMOTE DESKTOP 2 - UNLIMITED C-INT COO</v>
          </cell>
        </row>
        <row r="5284">
          <cell r="A5284" t="str">
            <v>M9546Z/A</v>
          </cell>
          <cell r="B5284" t="str">
            <v>APPLE REMOTE DESKTOP 2-10 CLIENT-INT</v>
          </cell>
        </row>
        <row r="5285">
          <cell r="A5285" t="str">
            <v>M9664Z/A</v>
          </cell>
          <cell r="B5285" t="str">
            <v>LOGIC PRO 7 RETAIL-INT</v>
          </cell>
        </row>
        <row r="5286">
          <cell r="A5286" t="str">
            <v>M9667Z/A</v>
          </cell>
          <cell r="B5286" t="str">
            <v>LOGIC PRO 7 UPG LOG PRO 6, LGCPLT/GLD-INT</v>
          </cell>
        </row>
        <row r="5287">
          <cell r="A5287" t="str">
            <v>M9116Z/B</v>
          </cell>
          <cell r="B5287" t="str">
            <v>FINAL CUT PRO HD UPGRADE FROM FC EXP-INT</v>
          </cell>
        </row>
        <row r="5288">
          <cell r="A5288" t="str">
            <v>M9372Z/A</v>
          </cell>
          <cell r="B5288" t="str">
            <v>FINAL CUT EXPRESS 2 UPGRADE-INT</v>
          </cell>
        </row>
        <row r="5289">
          <cell r="A5289" t="str">
            <v>M9668Z/A</v>
          </cell>
          <cell r="B5289" t="str">
            <v>LOGIC PRO 7 UPGRADE LOGIC EXPRESS 6</v>
          </cell>
        </row>
        <row r="5290">
          <cell r="A5290" t="str">
            <v>M9670Z/A</v>
          </cell>
          <cell r="B5290" t="str">
            <v>LOGIC EXPRESS 7 RETAIL-INT</v>
          </cell>
        </row>
        <row r="5291">
          <cell r="A5291" t="str">
            <v>M9707Z/A</v>
          </cell>
          <cell r="B5291" t="str">
            <v>LOGIC EXPR 7 UPGRADE FROM LOGIC EXPR-INT</v>
          </cell>
        </row>
        <row r="5292">
          <cell r="A5292" t="str">
            <v>M9555SA/A</v>
          </cell>
          <cell r="B5292" t="str">
            <v>PMG5 1.8/256/80/SD/NV34-SOA</v>
          </cell>
        </row>
        <row r="5293">
          <cell r="A5293" t="str">
            <v>M9428Z/A</v>
          </cell>
          <cell r="B5293" t="str">
            <v>GARAGEBAND JAM PACK RETAIL-INT</v>
          </cell>
        </row>
        <row r="5294">
          <cell r="A5294" t="str">
            <v>M9787FE/A</v>
          </cell>
          <cell r="B5294" t="str">
            <v>IPOD U2 SPECIAL EDITION-FAE</v>
          </cell>
        </row>
        <row r="5295">
          <cell r="A5295" t="str">
            <v>M9723FE/A</v>
          </cell>
          <cell r="B5295" t="str">
            <v>XSERVE RAID 5600G(14X400)1G/2X2GBFC-FAE</v>
          </cell>
        </row>
        <row r="5296">
          <cell r="A5296" t="str">
            <v>M8830Z/C</v>
          </cell>
          <cell r="B5296" t="str">
            <v>APPLECARE PREMIUM PLAN XSERVE-INT</v>
          </cell>
        </row>
        <row r="5297">
          <cell r="A5297" t="str">
            <v>922-5778</v>
          </cell>
          <cell r="B5297" t="str">
            <v>TOP CASE ASSY</v>
          </cell>
        </row>
        <row r="5298">
          <cell r="A5298" t="str">
            <v>922-6134</v>
          </cell>
          <cell r="B5298" t="str">
            <v>CABLE ASSY, INVERTER/REED SWI</v>
          </cell>
        </row>
        <row r="5299">
          <cell r="A5299" t="str">
            <v>922-6023</v>
          </cell>
          <cell r="B5299" t="str">
            <v>DISPLAY BEZEL</v>
          </cell>
        </row>
        <row r="5300">
          <cell r="A5300" t="str">
            <v>922-6338</v>
          </cell>
          <cell r="B5300" t="str">
            <v>SCREW KIT, THERMAL HEATSINK</v>
          </cell>
        </row>
        <row r="5301">
          <cell r="A5301" t="str">
            <v>922-6089</v>
          </cell>
          <cell r="B5301" t="str">
            <v>PCBA, LEFT I/O</v>
          </cell>
        </row>
        <row r="5302">
          <cell r="A5302" t="str">
            <v>922-6009</v>
          </cell>
          <cell r="B5302" t="str">
            <v>WIRE HARNESS, PWR, SND/DC-IN</v>
          </cell>
        </row>
        <row r="5303">
          <cell r="A5303" t="str">
            <v>922-5776</v>
          </cell>
          <cell r="B5303" t="str">
            <v>KEYBOARD,US</v>
          </cell>
        </row>
        <row r="5304">
          <cell r="A5304" t="str">
            <v>M9691LL/A</v>
          </cell>
          <cell r="B5304" t="str">
            <v>NOTEBOOK COMPUTER</v>
          </cell>
        </row>
        <row r="5305">
          <cell r="A5305" t="str">
            <v>661-3394</v>
          </cell>
          <cell r="B5305" t="str">
            <v>SVC, COMBO DRIVE, 24X</v>
          </cell>
        </row>
        <row r="5306">
          <cell r="A5306" t="str">
            <v>661-3242</v>
          </cell>
          <cell r="B5306" t="str">
            <v>SVC, COMBO DR, 16X, W/BEZEL</v>
          </cell>
        </row>
        <row r="5307">
          <cell r="A5307" t="str">
            <v>076-1025</v>
          </cell>
          <cell r="B5307" t="str">
            <v>CABLE ASSY, SPEAKER</v>
          </cell>
        </row>
        <row r="5308">
          <cell r="A5308" t="str">
            <v>922-5993</v>
          </cell>
          <cell r="B5308" t="str">
            <v>SCREW, M3, CUSTOM, 5PK</v>
          </cell>
        </row>
        <row r="5309">
          <cell r="A5309" t="str">
            <v>922-6761</v>
          </cell>
          <cell r="B5309" t="str">
            <v>SVC, TOOL, CASE OPENING, Q88</v>
          </cell>
        </row>
        <row r="5310">
          <cell r="A5310" t="str">
            <v>661-3194</v>
          </cell>
          <cell r="B5310" t="str">
            <v>SVC, WHOLE UNIT, IPOD, 15GB, BAT</v>
          </cell>
        </row>
        <row r="5311">
          <cell r="A5311" t="str">
            <v>922-6228</v>
          </cell>
          <cell r="B5311" t="str">
            <v>CABLE, MINI DVI TO VGA</v>
          </cell>
        </row>
        <row r="5312">
          <cell r="A5312" t="str">
            <v>922-5621</v>
          </cell>
          <cell r="B5312" t="str">
            <v>FOOT ASSY,ASD15LCD</v>
          </cell>
        </row>
        <row r="5313">
          <cell r="A5313" t="str">
            <v>922-6584</v>
          </cell>
          <cell r="B5313" t="str">
            <v>SVC, CBL, 30P JAE/COMBOV2, 6P E</v>
          </cell>
        </row>
        <row r="5314">
          <cell r="A5314" t="str">
            <v>922-5451</v>
          </cell>
          <cell r="B5314" t="str">
            <v>PCBA, REED SWITCH W/CABLE</v>
          </cell>
        </row>
        <row r="5315">
          <cell r="A5315" t="str">
            <v>M9691SA/A</v>
          </cell>
          <cell r="B5315" t="str">
            <v>PBG4 12/1.5/512/80/SD/APX/BT-SOA</v>
          </cell>
        </row>
        <row r="5316">
          <cell r="A5316" t="str">
            <v>M9634Z/A</v>
          </cell>
          <cell r="B5316" t="str">
            <v>XSAN RETAIL-INT</v>
          </cell>
        </row>
        <row r="5317">
          <cell r="A5317" t="str">
            <v>M9724ZP/A</v>
          </cell>
          <cell r="B5317" t="str">
            <v>IPOD SHUFFLE 512MB-ITP</v>
          </cell>
        </row>
        <row r="5318">
          <cell r="A5318" t="str">
            <v>922-6124</v>
          </cell>
          <cell r="B5318" t="str">
            <v>FLEX CIRCUIT, HDD</v>
          </cell>
        </row>
        <row r="5319">
          <cell r="A5319" t="str">
            <v>661-3393</v>
          </cell>
          <cell r="B5319" t="str">
            <v>SVC, COMBO DRIVE, 24X</v>
          </cell>
        </row>
        <row r="5320">
          <cell r="A5320" t="str">
            <v>FE661-3380</v>
          </cell>
          <cell r="B5320" t="str">
            <v>SVC,WHOLE UNIT,BTR 9-FAE</v>
          </cell>
        </row>
        <row r="5321">
          <cell r="A5321" t="str">
            <v>FE661-3382</v>
          </cell>
          <cell r="B5321" t="str">
            <v>SVC,WHOLE UNIT,BTS 9-FAE</v>
          </cell>
        </row>
        <row r="5322">
          <cell r="A5322" t="str">
            <v>661-3490</v>
          </cell>
          <cell r="B5322" t="str">
            <v>SVC,MODULE,PLY,BT A</v>
          </cell>
        </row>
        <row r="5323">
          <cell r="A5323" t="str">
            <v>661-3491</v>
          </cell>
          <cell r="B5323" t="str">
            <v>SVC,MODULE,PLY,BS B</v>
          </cell>
        </row>
        <row r="5324">
          <cell r="A5324" t="str">
            <v>M9689SA/A</v>
          </cell>
          <cell r="B5324" t="str">
            <v>PBG4 17/1.67/1*512/100/SD/APX/BT/128-SOA</v>
          </cell>
        </row>
        <row r="5325">
          <cell r="A5325" t="str">
            <v>M8817ZP/C</v>
          </cell>
          <cell r="B5325" t="str">
            <v>ISIGHT-ITP</v>
          </cell>
        </row>
        <row r="5326">
          <cell r="A5326" t="str">
            <v>M9676SA/A</v>
          </cell>
          <cell r="B5326" t="str">
            <v>PBG4 15.2/1.5/512/80/COMBO/APX-SOA</v>
          </cell>
        </row>
        <row r="5327">
          <cell r="A5327" t="str">
            <v>M9677SA/A</v>
          </cell>
          <cell r="B5327" t="str">
            <v>PBG4 15/1.67/1*512/80/SD/APX/BT-SOA</v>
          </cell>
        </row>
        <row r="5328">
          <cell r="A5328" t="str">
            <v>M9732Z/A</v>
          </cell>
          <cell r="B5328" t="str">
            <v>FINAL CUT EXPRESS HD RETAIL-INT</v>
          </cell>
        </row>
        <row r="5329">
          <cell r="A5329" t="str">
            <v>M9481Z/A</v>
          </cell>
          <cell r="B5329" t="str">
            <v>PRODUCTION SUITE RETAIL UPGRADE-INT</v>
          </cell>
        </row>
        <row r="5330">
          <cell r="A5330" t="str">
            <v>M9690SA/A</v>
          </cell>
          <cell r="B5330" t="str">
            <v>PB G4 12/1.5/512/60/COMBO/APX/BT-SOA</v>
          </cell>
        </row>
        <row r="5331">
          <cell r="A5331" t="str">
            <v>FE661-3181</v>
          </cell>
          <cell r="B5331" t="str">
            <v>SVC, W/U, BST, IV, P, V2</v>
          </cell>
        </row>
        <row r="5332">
          <cell r="A5332" t="str">
            <v>661-2954</v>
          </cell>
          <cell r="B5332" t="str">
            <v>MLB, Q26B</v>
          </cell>
        </row>
        <row r="5333">
          <cell r="A5333" t="str">
            <v>076-1163</v>
          </cell>
          <cell r="B5333" t="str">
            <v>SVC, BOTTOM ASSY, Q88</v>
          </cell>
        </row>
        <row r="5334">
          <cell r="A5334" t="str">
            <v>076-1175</v>
          </cell>
          <cell r="B5334" t="str">
            <v>SVC, SPEAKER ASSY KIT, Q88</v>
          </cell>
        </row>
        <row r="5335">
          <cell r="A5335" t="str">
            <v>922-6593</v>
          </cell>
          <cell r="B5335" t="str">
            <v>KEYBOARD ASSY, BACKLIT</v>
          </cell>
        </row>
        <row r="5336">
          <cell r="A5336" t="str">
            <v>922-6594</v>
          </cell>
          <cell r="B5336" t="str">
            <v>TOP CASE ASSEMBLY</v>
          </cell>
        </row>
        <row r="5337">
          <cell r="A5337" t="str">
            <v>955-6595</v>
          </cell>
          <cell r="B5337" t="str">
            <v>BOTTOM CASE ASSEMBLY</v>
          </cell>
        </row>
        <row r="5338">
          <cell r="A5338" t="str">
            <v>922-6651</v>
          </cell>
          <cell r="B5338" t="str">
            <v>ASSY, TOP CASE</v>
          </cell>
        </row>
        <row r="5339">
          <cell r="A5339" t="str">
            <v>922-6654</v>
          </cell>
          <cell r="B5339" t="str">
            <v>ASSY, BOTTOM CASE</v>
          </cell>
        </row>
        <row r="5340">
          <cell r="A5340" t="str">
            <v>922-6735</v>
          </cell>
          <cell r="B5340" t="str">
            <v>SVC, DOCK, DEVICE 8</v>
          </cell>
        </row>
        <row r="5341">
          <cell r="A5341" t="str">
            <v>922-6738</v>
          </cell>
          <cell r="B5341" t="str">
            <v>SVC, ARMBAND, DEVICE 8</v>
          </cell>
        </row>
        <row r="5342">
          <cell r="A5342" t="str">
            <v>922-6739</v>
          </cell>
          <cell r="B5342" t="str">
            <v>SVC, CBL, AUDIO, IPOD PH</v>
          </cell>
        </row>
        <row r="5343">
          <cell r="A5343" t="str">
            <v>922-5677</v>
          </cell>
          <cell r="B5343" t="str">
            <v>CABLE ASSY USB, CNMA DSPL 22</v>
          </cell>
        </row>
        <row r="5344">
          <cell r="A5344" t="str">
            <v>922-6676</v>
          </cell>
          <cell r="B5344" t="str">
            <v>SVC, POWER CORD, C5, US</v>
          </cell>
        </row>
        <row r="5345">
          <cell r="A5345" t="str">
            <v>922-6677</v>
          </cell>
          <cell r="B5345" t="str">
            <v>SVC, INTERNAL FRAME ASSY, Q88</v>
          </cell>
        </row>
        <row r="5346">
          <cell r="A5346" t="str">
            <v>922-6678</v>
          </cell>
          <cell r="B5346" t="str">
            <v>SVC, HOUSING ASSEMBLY, Q88</v>
          </cell>
        </row>
        <row r="5347">
          <cell r="A5347" t="str">
            <v>922-6749</v>
          </cell>
          <cell r="B5347" t="str">
            <v>SVC, THERMAL PAD, Q88, 5PK</v>
          </cell>
        </row>
        <row r="5348">
          <cell r="A5348" t="str">
            <v>922-6681</v>
          </cell>
          <cell r="B5348" t="str">
            <v>SVC, SCRW, HDD SIDE, 5PK</v>
          </cell>
        </row>
        <row r="5349">
          <cell r="A5349" t="str">
            <v>922-6882</v>
          </cell>
          <cell r="B5349" t="str">
            <v>SVC, SCRW, FAN 5PK</v>
          </cell>
        </row>
        <row r="5350">
          <cell r="A5350" t="str">
            <v>922-6694</v>
          </cell>
          <cell r="B5350" t="str">
            <v>SVC, CABLE ASSY, MBL TO MODEM</v>
          </cell>
        </row>
        <row r="5351">
          <cell r="A5351" t="str">
            <v>661-3458</v>
          </cell>
          <cell r="B5351" t="str">
            <v>PCBA, MLB</v>
          </cell>
        </row>
        <row r="5352">
          <cell r="A5352" t="str">
            <v>661-3262</v>
          </cell>
          <cell r="B5352" t="str">
            <v>SVC,HAD,3.5'' 250GB, 7200, SATA</v>
          </cell>
        </row>
        <row r="5353">
          <cell r="A5353" t="str">
            <v>661-3293</v>
          </cell>
          <cell r="B5353" t="str">
            <v>INVERTER, Q45B</v>
          </cell>
        </row>
        <row r="5354">
          <cell r="A5354" t="str">
            <v>661-3314</v>
          </cell>
          <cell r="B5354" t="str">
            <v>MID-PLANE, WITH BLUETOOTH, Q</v>
          </cell>
        </row>
        <row r="5355">
          <cell r="A5355" t="str">
            <v>661-3318</v>
          </cell>
          <cell r="B5355" t="str">
            <v>DISPLAY AND BEZEL, Q45B</v>
          </cell>
        </row>
        <row r="5356">
          <cell r="A5356" t="str">
            <v>661-3343</v>
          </cell>
          <cell r="B5356" t="str">
            <v>SVC, SUPER DRIVE, 4X, ATAPI, Q45</v>
          </cell>
        </row>
        <row r="5357">
          <cell r="A5357" t="str">
            <v>661-3319</v>
          </cell>
          <cell r="B5357" t="str">
            <v>DISPLAY AND BEZEL, Q45A GOOD</v>
          </cell>
        </row>
        <row r="5358">
          <cell r="A5358" t="str">
            <v>661-3409</v>
          </cell>
          <cell r="B5358" t="str">
            <v>SVC, HDA,  2.5" "30 GB, 4200</v>
          </cell>
        </row>
        <row r="5359">
          <cell r="A5359" t="str">
            <v>922-5442</v>
          </cell>
          <cell r="B5359" t="str">
            <v>PCBA, DC-IN, IBOOK</v>
          </cell>
        </row>
        <row r="5360">
          <cell r="A5360" t="str">
            <v>922-6031</v>
          </cell>
          <cell r="B5360" t="str">
            <v>SVC, BRACKET, FAN, DUAL, FRONT/M</v>
          </cell>
        </row>
        <row r="5361">
          <cell r="A5361" t="str">
            <v>922-6095</v>
          </cell>
          <cell r="B5361" t="str">
            <v>SCR,BTM CASE TO SUB TOP</v>
          </cell>
        </row>
        <row r="5362">
          <cell r="A5362" t="str">
            <v>922-6236</v>
          </cell>
          <cell r="B5362" t="str">
            <v>TOP CASE ASSY, W/O OPTIC PAN</v>
          </cell>
        </row>
        <row r="5363">
          <cell r="A5363" t="str">
            <v>922-6312</v>
          </cell>
          <cell r="B5363" t="str">
            <v>SVC, CBL, 30P TO 6P FW, V2</v>
          </cell>
        </row>
        <row r="5364">
          <cell r="A5364" t="str">
            <v>922-6186</v>
          </cell>
          <cell r="B5364" t="str">
            <v>FLEX CKT, OPTICAL DR</v>
          </cell>
        </row>
        <row r="5365">
          <cell r="A5365" t="str">
            <v>FE661-3516</v>
          </cell>
          <cell r="B5365" t="str">
            <v>SVC.W/U.IPOD PHOTO.30GB.CLI</v>
          </cell>
        </row>
        <row r="5366">
          <cell r="A5366" t="str">
            <v>FE661-3496</v>
          </cell>
          <cell r="B5366" t="str">
            <v>SVC.W/U.M/IPOD.4GB.V2.PNK-FAE</v>
          </cell>
        </row>
        <row r="5367">
          <cell r="A5367" t="str">
            <v>FE661-3502</v>
          </cell>
          <cell r="B5367" t="str">
            <v>SVC.W/U.M/IPOD.6GB.V2.SLVR-FAE</v>
          </cell>
        </row>
        <row r="5368">
          <cell r="A5368" t="str">
            <v>FE661-3504</v>
          </cell>
          <cell r="B5368" t="str">
            <v>SVC.W/U.M/IPOD.6GB.V2.BLU-FAE</v>
          </cell>
        </row>
        <row r="5369">
          <cell r="A5369" t="str">
            <v>FE661-3506</v>
          </cell>
          <cell r="B5369" t="str">
            <v>SVC.W/U.M/IPOD.6GB.V2.PNK-FAE</v>
          </cell>
        </row>
        <row r="5370">
          <cell r="A5370" t="str">
            <v>FE661-3508</v>
          </cell>
          <cell r="B5370" t="str">
            <v>SVC.W/U.M/IPOD.6GB.V2.GRN-FAE</v>
          </cell>
        </row>
        <row r="5371">
          <cell r="A5371" t="str">
            <v>M9658G/A</v>
          </cell>
          <cell r="B5371" t="str">
            <v>400GB SATA DRIVE MODULE-GEN</v>
          </cell>
        </row>
        <row r="5372">
          <cell r="A5372" t="str">
            <v>M9639Z/A</v>
          </cell>
          <cell r="B5372" t="str">
            <v>OS X V10.4''TIGER'' RETAIL</v>
          </cell>
        </row>
        <row r="5373">
          <cell r="A5373" t="str">
            <v>M9747SA/A</v>
          </cell>
          <cell r="B5373" t="str">
            <v>PMG5 2.0 DP/512/160/SD/R9600</v>
          </cell>
        </row>
        <row r="5374">
          <cell r="A5374" t="str">
            <v>M9748SA/A</v>
          </cell>
          <cell r="B5374" t="str">
            <v>PMG5 2.3 DP/512/250/SD/R9600</v>
          </cell>
        </row>
        <row r="5375">
          <cell r="A5375" t="str">
            <v>M9868G/A</v>
          </cell>
          <cell r="B5375" t="str">
            <v>IPOD PHOTO DOCK KIT COO</v>
          </cell>
        </row>
        <row r="5376">
          <cell r="A5376" t="str">
            <v>M9445G/A</v>
          </cell>
          <cell r="B5376" t="str">
            <v>IPOD MINI ARMBAND-GEN</v>
          </cell>
        </row>
        <row r="5377">
          <cell r="A5377" t="str">
            <v>M9688G/A</v>
          </cell>
          <cell r="B5377" t="str">
            <v>IPOD FIREWIRE + USB 2.0 CABLE-GEN</v>
          </cell>
        </row>
        <row r="5378">
          <cell r="A5378" t="str">
            <v>M9603G/A</v>
          </cell>
          <cell r="B5378" t="str">
            <v>IPOD W/CLICK WHEEL CARRYING CASE-GEN</v>
          </cell>
        </row>
        <row r="5379">
          <cell r="A5379" t="str">
            <v>M9602G/A</v>
          </cell>
          <cell r="B5379" t="str">
            <v>IPOD W/CLICK WHEEL DOCK KIT-GEN</v>
          </cell>
        </row>
        <row r="5380">
          <cell r="A5380" t="str">
            <v>M9339ZM/C</v>
          </cell>
          <cell r="B5380" t="str">
            <v>STEREO CONNECTION KIT W/MONSTER CBL-ZML</v>
          </cell>
        </row>
        <row r="5381">
          <cell r="A5381" t="str">
            <v>M9394G/A</v>
          </cell>
          <cell r="B5381" t="str">
            <v>IN-EAR HEADPHONES-GEN</v>
          </cell>
        </row>
        <row r="5382">
          <cell r="A5382" t="str">
            <v>M9765G/A</v>
          </cell>
          <cell r="B5382" t="str">
            <v>IPOD PHOTO A/V CABLE-GEN</v>
          </cell>
        </row>
        <row r="5383">
          <cell r="A5383" t="str">
            <v>M9568G/A</v>
          </cell>
          <cell r="B5383" t="str">
            <v>IPOD MINI LANYARD-GEN</v>
          </cell>
        </row>
        <row r="5384">
          <cell r="A5384" t="str">
            <v>M9838G/A</v>
          </cell>
          <cell r="B5384" t="str">
            <v>IPOD MINI ARMBAND-GREY-GEN</v>
          </cell>
        </row>
        <row r="5385">
          <cell r="A5385" t="str">
            <v>M9467G/A</v>
          </cell>
          <cell r="B5385" t="str">
            <v>IPOD MINI DOCK-GEN</v>
          </cell>
        </row>
        <row r="5386">
          <cell r="A5386" t="str">
            <v>M9720G/A</v>
          </cell>
          <cell r="B5386" t="str">
            <v>IPOD SOCKS-GEN</v>
          </cell>
        </row>
        <row r="5387">
          <cell r="A5387" t="str">
            <v>M8794G/B</v>
          </cell>
          <cell r="B5387" t="str">
            <v>WORLD TRAVEL ADAPTER KIT-GEN</v>
          </cell>
        </row>
        <row r="5388">
          <cell r="A5388" t="str">
            <v>M9837ZA/A</v>
          </cell>
          <cell r="B5388" t="str">
            <v>IPOD USB POWER ADAPTER-ITS</v>
          </cell>
        </row>
        <row r="5389">
          <cell r="A5389" t="str">
            <v>M9640Z/A</v>
          </cell>
          <cell r="B5389" t="str">
            <v>OS X V10.4 ''TIGER' RETAIL FAM PACK-INT</v>
          </cell>
        </row>
        <row r="5390">
          <cell r="A5390" t="str">
            <v>M9647G/A</v>
          </cell>
          <cell r="B5390" t="str">
            <v>CLIP CASE, 20G-GEN</v>
          </cell>
        </row>
        <row r="5391">
          <cell r="A5391" t="str">
            <v>M9749SA/A</v>
          </cell>
          <cell r="B5391" t="str">
            <v>PMG5 2.7 DP/512/250/SD/R9650/PCI</v>
          </cell>
        </row>
        <row r="5392">
          <cell r="A5392" t="str">
            <v>M9757G/A</v>
          </cell>
          <cell r="B5392" t="str">
            <v>IPOD SHUFFLE DOCK-GEN</v>
          </cell>
        </row>
        <row r="5393">
          <cell r="A5393" t="str">
            <v>M9758G/A</v>
          </cell>
          <cell r="B5393" t="str">
            <v>IPOD SHUFFLE SPORT CASE-GEN</v>
          </cell>
        </row>
        <row r="5394">
          <cell r="A5394" t="str">
            <v>M9759G/A</v>
          </cell>
          <cell r="B5394" t="str">
            <v>IPOD SHUFFLE BATTERY PACK-GEN</v>
          </cell>
        </row>
        <row r="5395">
          <cell r="A5395" t="str">
            <v>M9320G/A</v>
          </cell>
          <cell r="B5395" t="str">
            <v>VID ADPT MINI-DVI TO VGA ADAPTER-GEN</v>
          </cell>
        </row>
        <row r="5396">
          <cell r="A5396" t="str">
            <v>661-3335</v>
          </cell>
          <cell r="B5396" t="str">
            <v>SVC,MLB,PM G5(LATE 2004)</v>
          </cell>
        </row>
        <row r="5397">
          <cell r="A5397" t="str">
            <v>661-2563</v>
          </cell>
          <cell r="B5397" t="str">
            <v>SDRAM,256MB, PC133, SODIMM</v>
          </cell>
        </row>
        <row r="5398">
          <cell r="A5398" t="str">
            <v>661-3352</v>
          </cell>
          <cell r="B5398" t="str">
            <v>SVC, AIRPORT EXPRESS BASE</v>
          </cell>
        </row>
        <row r="5399">
          <cell r="A5399" t="str">
            <v>661-3367</v>
          </cell>
          <cell r="B5399" t="str">
            <v>SVC,LCD PANEL, LG, ACD 20''</v>
          </cell>
        </row>
        <row r="5400">
          <cell r="A5400" t="str">
            <v>661-3479</v>
          </cell>
          <cell r="B5400" t="str">
            <v>SVC, SDRAM, 512MB, DDR400,9C3</v>
          </cell>
        </row>
        <row r="5401">
          <cell r="A5401" t="str">
            <v>076-1064</v>
          </cell>
          <cell r="B5401" t="str">
            <v>KIT, REPLACEMENT FEET, PBG4</v>
          </cell>
        </row>
        <row r="5402">
          <cell r="A5402" t="str">
            <v>076-1068</v>
          </cell>
          <cell r="B5402" t="str">
            <v>KIT, FRONT I/O BOARD HOUSING</v>
          </cell>
        </row>
        <row r="5403">
          <cell r="A5403" t="str">
            <v>603-5586</v>
          </cell>
          <cell r="B5403" t="str">
            <v>MAC OS X 10.4 CPU DROP-IN KIT</v>
          </cell>
        </row>
        <row r="5404">
          <cell r="A5404" t="str">
            <v>661-3351</v>
          </cell>
          <cell r="B5404" t="str">
            <v>POWER SUPPLY</v>
          </cell>
        </row>
        <row r="5405">
          <cell r="A5405" t="str">
            <v>661-3440</v>
          </cell>
          <cell r="B5405" t="str">
            <v>SVC, HDA, 80GB 2.5"</v>
          </cell>
        </row>
        <row r="5406">
          <cell r="A5406" t="str">
            <v>661-3464</v>
          </cell>
          <cell r="B5406" t="str">
            <v>SVC, SUPER DRIVE, 4X, SLOT</v>
          </cell>
        </row>
        <row r="5407">
          <cell r="A5407" t="str">
            <v>661-3449</v>
          </cell>
          <cell r="B5407" t="str">
            <v>SVC, HDA, 3.5" "400GB, 72, PATA,W</v>
          </cell>
        </row>
        <row r="5408">
          <cell r="A5408" t="str">
            <v>661-3259</v>
          </cell>
          <cell r="B5408" t="str">
            <v>SVC, HDA, 3.5" "160GB, 7200, SATA</v>
          </cell>
        </row>
        <row r="5409">
          <cell r="A5409" t="str">
            <v>661-2825</v>
          </cell>
          <cell r="B5409" t="str">
            <v>EXTENSION NECK W/CBLS, 17</v>
          </cell>
        </row>
        <row r="5410">
          <cell r="A5410" t="str">
            <v>661-3430</v>
          </cell>
          <cell r="B5410" t="str">
            <v>SVC, HDA, 100GB 2.5" ", 5400</v>
          </cell>
        </row>
        <row r="5411">
          <cell r="A5411" t="str">
            <v>661-3431</v>
          </cell>
          <cell r="B5411" t="str">
            <v>SVC, HDA, 80GB 2.5" ", 5400</v>
          </cell>
        </row>
        <row r="5412">
          <cell r="A5412" t="str">
            <v>661-3469</v>
          </cell>
          <cell r="B5412" t="str">
            <v>SVC, HDA, 80GB 2.5" ", 5400</v>
          </cell>
        </row>
        <row r="5413">
          <cell r="A5413" t="str">
            <v>661-3542</v>
          </cell>
          <cell r="B5413" t="str">
            <v>CLAMSHELL ASSEMBLY.17" "</v>
          </cell>
        </row>
        <row r="5414">
          <cell r="A5414" t="str">
            <v>661-3435</v>
          </cell>
          <cell r="B5414" t="str">
            <v>SVC, SUPER DRIVE, 24X, SLOT</v>
          </cell>
        </row>
        <row r="5415">
          <cell r="A5415" t="str">
            <v>661-3437</v>
          </cell>
          <cell r="B5415" t="str">
            <v>SVC, COMBO DRIVE, 24X, SLOT</v>
          </cell>
        </row>
        <row r="5416">
          <cell r="A5416" t="str">
            <v>M9742FE/A</v>
          </cell>
          <cell r="B5416" t="str">
            <v>XSERVE G5 2.3GHZ DP NODE 512/80/NODE-FAE</v>
          </cell>
        </row>
        <row r="5417">
          <cell r="A5417" t="str">
            <v>M9843SA/A</v>
          </cell>
          <cell r="B5417" t="str">
            <v>IMACG5 17/1.8GHZ/512/160/COMBO/BT/AP-SOA</v>
          </cell>
        </row>
        <row r="5418">
          <cell r="A5418" t="str">
            <v>M9844SA/A</v>
          </cell>
          <cell r="B5418" t="str">
            <v>IMACG5 17/2.0GHZ/512/160/SD/BT/AP-SOA</v>
          </cell>
        </row>
        <row r="5419">
          <cell r="A5419" t="str">
            <v>M9845SA/A</v>
          </cell>
          <cell r="B5419" t="str">
            <v>IMACG5 20/2.0GHZ/512/250/SD/BT/AP-SOA</v>
          </cell>
        </row>
        <row r="5420">
          <cell r="A5420" t="str">
            <v>M9834SA/A</v>
          </cell>
          <cell r="B5420" t="str">
            <v>EMAC 17 CRT/1.42GHZ/256/80/COMB/56K-SOA</v>
          </cell>
        </row>
        <row r="5421">
          <cell r="A5421" t="str">
            <v>M9835SA/A</v>
          </cell>
          <cell r="B5421" t="str">
            <v>EMAC 17 CRT/1.42GHZ/512/80/SD/56K-SOA</v>
          </cell>
        </row>
        <row r="5422">
          <cell r="A5422" t="str">
            <v>M9913Z/A</v>
          </cell>
          <cell r="B5422" t="str">
            <v>FINAL CUT STUDIO UPG FRM PROD SUITE-INT</v>
          </cell>
        </row>
        <row r="5423">
          <cell r="A5423" t="str">
            <v>M9912Z/A</v>
          </cell>
          <cell r="B5423" t="str">
            <v>FINAL CUT STUDIO UPGRADE FROM FCP-INT</v>
          </cell>
        </row>
        <row r="5424">
          <cell r="A5424" t="str">
            <v>M9894Z/A</v>
          </cell>
          <cell r="B5424" t="str">
            <v>MOTION 2 UPGRADE-INT</v>
          </cell>
        </row>
        <row r="5425">
          <cell r="A5425" t="str">
            <v>M9922Z/A</v>
          </cell>
          <cell r="B5425" t="str">
            <v>FINAL CUT STUDIO UPGRADE FROM FCE-INT</v>
          </cell>
        </row>
        <row r="5426">
          <cell r="A5426" t="str">
            <v>922-6637</v>
          </cell>
          <cell r="B5426" t="str">
            <v>KEYBOARD,IBOOK,14.1</v>
          </cell>
        </row>
        <row r="5427">
          <cell r="A5427" t="str">
            <v>922-6237</v>
          </cell>
          <cell r="B5427" t="str">
            <v>PC CARD CAGE ASSY</v>
          </cell>
        </row>
        <row r="5428">
          <cell r="A5428" t="str">
            <v>661-3523</v>
          </cell>
          <cell r="B5428" t="str">
            <v>SDRAM,256MB, PC333, SODIMM</v>
          </cell>
        </row>
        <row r="5429">
          <cell r="A5429" t="str">
            <v>661-3278</v>
          </cell>
          <cell r="B5429" t="str">
            <v>SVC,MPU,2.3GHZ,XSERVE G5</v>
          </cell>
        </row>
        <row r="5430">
          <cell r="A5430" t="str">
            <v>922-6017</v>
          </cell>
          <cell r="B5430" t="str">
            <v>CABLE WIRELESS ANTENNA</v>
          </cell>
        </row>
        <row r="5431">
          <cell r="A5431" t="str">
            <v>922-6755</v>
          </cell>
          <cell r="B5431" t="str">
            <v>PCBA,SOUND</v>
          </cell>
        </row>
        <row r="5432">
          <cell r="A5432" t="str">
            <v>M9911Z/A</v>
          </cell>
          <cell r="B5432" t="str">
            <v>FINAL CUT STUDIO RETAIL-INT</v>
          </cell>
        </row>
        <row r="5433">
          <cell r="A5433" t="str">
            <v>661-3658</v>
          </cell>
          <cell r="B5433" t="str">
            <v>RESTRICTED BATT, LITHION 50</v>
          </cell>
        </row>
        <row r="5434">
          <cell r="A5434" t="str">
            <v>FE661-3492</v>
          </cell>
          <cell r="B5434" t="str">
            <v>SVC,W/U,M/IPOD,4GB,V2,SLVR-1</v>
          </cell>
        </row>
        <row r="5435">
          <cell r="A5435" t="str">
            <v>M9954Z/A</v>
          </cell>
          <cell r="B5435" t="str">
            <v>APPLE REMOTE DESKTOP 2.2 UNLIM CLIEN-INT</v>
          </cell>
        </row>
        <row r="5436">
          <cell r="A5436" t="str">
            <v>M9859FE/A</v>
          </cell>
          <cell r="B5436" t="str">
            <v>APP FOR MAC MINI-E/K-FAE</v>
          </cell>
        </row>
        <row r="5437">
          <cell r="A5437" t="str">
            <v>M9920Z/A</v>
          </cell>
          <cell r="B5437" t="str">
            <v>FINAL CUT PRO 5 RETAIL-INT</v>
          </cell>
        </row>
        <row r="5438">
          <cell r="A5438" t="str">
            <v>922-6003</v>
          </cell>
          <cell r="B5438" t="str">
            <v>ASSY,FLEX CKT USB,RT</v>
          </cell>
        </row>
        <row r="5439">
          <cell r="A5439" t="str">
            <v>922-6625</v>
          </cell>
          <cell r="B5439" t="str">
            <v>SVC,VESA MOUNT PLATE</v>
          </cell>
        </row>
        <row r="5440">
          <cell r="A5440" t="str">
            <v>922-6626</v>
          </cell>
          <cell r="B5440" t="str">
            <v>SVC,SCREWS,USER,VESA MINT</v>
          </cell>
        </row>
        <row r="5441">
          <cell r="A5441" t="str">
            <v>B922-6676</v>
          </cell>
          <cell r="B5441" t="str">
            <v>SVC,POWER CORD,C5,US-GBR</v>
          </cell>
        </row>
        <row r="5442">
          <cell r="A5442" t="str">
            <v>661-3483</v>
          </cell>
          <cell r="B5442" t="str">
            <v>PCBA,MLB,BEST-128</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Master"/>
      <sheetName val="Targeted Testing Master"/>
      <sheetName val="Non-Statistical Sampling Master"/>
      <sheetName val="Suppl Non-Stat Sample Master"/>
      <sheetName val="Accept Reject Master"/>
      <sheetName val="AR Confirmation Log Master"/>
      <sheetName val="Fixed Asset Additions Master"/>
      <sheetName val="Fixed Asset Disposals Master"/>
      <sheetName val="Unrecord Liab - Pd Inv Master"/>
      <sheetName val="Unrecord Liab - Unpd Inv Master"/>
      <sheetName val="Testing Detail Master"/>
      <sheetName val="First Sample Results Master"/>
      <sheetName val="Global Data"/>
      <sheetName val="TB"/>
      <sheetName val="Accrued Interest"/>
      <sheetName val="Kfw Tranche A"/>
      <sheetName val="KBank Tranche B,SP"/>
      <sheetName val="GSB Tranche B,C"/>
      <sheetName val="SWAP"/>
      <sheetName val="Vlookup"/>
      <sheetName val="Raw Material"/>
      <sheetName val="Tariff"/>
      <sheetName val="OTHERS"/>
      <sheetName val="BS Cashflow"/>
      <sheetName val="TB - YTD"/>
      <sheetName val="Sheet1"/>
    </sheetNames>
    <sheetDataSet>
      <sheetData sheetId="0" refreshError="1"/>
      <sheetData sheetId="1" refreshError="1"/>
      <sheetData sheetId="2">
        <row r="50">
          <cell r="C50" t="str">
            <v xml:space="preserve">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92">
          <cell r="B92" t="str">
            <v xml:space="preserve">   ?</v>
          </cell>
        </row>
      </sheetData>
      <sheetData sheetId="13">
        <row r="2">
          <cell r="D2">
            <v>1728412.03</v>
          </cell>
        </row>
      </sheetData>
      <sheetData sheetId="14" refreshError="1"/>
      <sheetData sheetId="15">
        <row r="6">
          <cell r="I6">
            <v>30.389199999999999</v>
          </cell>
        </row>
      </sheetData>
      <sheetData sheetId="16">
        <row r="39">
          <cell r="F39">
            <v>13565558.089246577</v>
          </cell>
        </row>
      </sheetData>
      <sheetData sheetId="17">
        <row r="7">
          <cell r="G7">
            <v>780215.2021917809</v>
          </cell>
        </row>
      </sheetData>
      <sheetData sheetId="18">
        <row r="15">
          <cell r="L15">
            <v>5073273.6994638126</v>
          </cell>
        </row>
      </sheetData>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geted Testing-1"/>
      <sheetName val="Test OPEX"/>
      <sheetName val="Sheet1"/>
      <sheetName val="602030"/>
      <sheetName val="603050"/>
      <sheetName val="608020"/>
      <sheetName val="608030"/>
      <sheetName val="609050"/>
      <sheetName val="Target-610010"/>
      <sheetName val="610010"/>
      <sheetName val="Target-660130"/>
      <sheetName val="660130"/>
      <sheetName val="608640"/>
      <sheetName val="608650"/>
      <sheetName val="Target-660140"/>
      <sheetName val="660140"/>
      <sheetName val="Target-660150"/>
      <sheetName val="660150"/>
      <sheetName val="Target-660540"/>
      <sheetName val="660540"/>
      <sheetName val="608050"/>
      <sheetName val="603091"/>
      <sheetName val="Audit sampling template"/>
      <sheetName val="Audit sampling"/>
      <sheetName val="KBank Tranche B,SP"/>
      <sheetName val="Tariff"/>
      <sheetName val="SalesByDev"/>
    </sheetNames>
    <sheetDataSet>
      <sheetData sheetId="0" refreshError="1"/>
      <sheetData sheetId="1">
        <row r="44">
          <cell r="C44">
            <v>61360475</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lored Procedures"/>
      <sheetName val="Reasonableness test"/>
      <sheetName val="Summary by PwC"/>
      <sheetName val="Restated"/>
      <sheetName val="Lease&amp;Service Agreement"/>
      <sheetName val="DKHS HEC Ph1"/>
      <sheetName val="DKSH HEC Ph 2"/>
      <sheetName val="Crown"/>
      <sheetName val="Menlo-2800"/>
      <sheetName val="Menlo-5000"/>
      <sheetName val="Master file"/>
      <sheetName val="Lead PL Q3'16"/>
      <sheetName val="Analytical PL Q3 2016"/>
      <sheetName val="Int. Inc. from Outstanding Bal."/>
      <sheetName val="Int. Inc. from Disposal"/>
      <sheetName val="Interest from deposits"/>
      <sheetName val="Bond Amortization"/>
      <sheetName val="Dividend Q2'16"/>
      <sheetName val="PL (9M) Q3'16"/>
      <sheetName val="PORT Q3'16"/>
      <sheetName val="BS Q3'16"/>
      <sheetName val="TB Q3'16"/>
      <sheetName val="BUY_SELL Q3'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Debt Covenant"/>
      <sheetName val="Agreement details"/>
      <sheetName val="Ratio Calculation"/>
      <sheetName val="Lead schedule_Loan"/>
      <sheetName val="Agree detail"/>
      <sheetName val="Summary Loan for FS"/>
      <sheetName val="Movement"/>
      <sheetName val="Recalculation Interest Expenses"/>
      <sheetName val="NTFS 1"/>
      <sheetName val="NTFS 2"/>
      <sheetName val="Audit Adj."/>
      <sheetName val="Summary interest expense_PBC"/>
      <sheetName val="Summary condition new loan"/>
      <sheetName val="Summary Loan_PBC"/>
      <sheetName val="Cal current portion"/>
      <sheetName val="k.m.18, k.m.19"/>
      <sheetName val="MLR_KBank"/>
      <sheetName val="MLR_SCB"/>
      <sheetName val="MLR_TBank"/>
      <sheetName val="Client adjustment"/>
      <sheetName val="Fluctuation analytic_interest "/>
      <sheetName val="Summary interest exp."/>
      <sheetName val="Lead schedule_interest"/>
      <sheetName val="Reasonableness test"/>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
      <sheetName val="sumcaje_09'00"/>
      <sheetName val="F-1"/>
      <sheetName val="F-2"/>
      <sheetName val="F-3"/>
      <sheetName val="Sum CAJE"/>
      <sheetName val="U"/>
      <sheetName val="20"/>
      <sheetName val="20-1"/>
      <sheetName val="sub f1, f2 q3'96"/>
      <sheetName val="LINE"/>
      <sheetName val="TE"/>
      <sheetName val="40"/>
      <sheetName val="L-T LOAN"/>
      <sheetName val="90"/>
      <sheetName val="Vlookup"/>
      <sheetName val="608020"/>
      <sheetName val="Defer Dec. 2002"/>
      <sheetName val="Global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107 vs Q108 YoY Summary"/>
      <sheetName val="US Summary"/>
      <sheetName val="US Fcst"/>
      <sheetName val="UK &amp; Italy Summary"/>
      <sheetName val="UK Fcst"/>
      <sheetName val="Japan BTS Summary"/>
      <sheetName val="FY08 YTD"/>
      <sheetName val="YoY "/>
      <sheetName val="WoW "/>
      <sheetName val="FY08 Weekly Data"/>
      <sheetName val="Lookup"/>
      <sheetName val="US"/>
      <sheetName val="UK"/>
      <sheetName val="Japan"/>
      <sheetName val="Italy"/>
      <sheetName val="Canada"/>
      <sheetName val="BW Total Sales"/>
      <sheetName val="FY07 P1-P9 Weekly Data"/>
      <sheetName val="FY07 P10-P12 Weekly Data"/>
      <sheetName val="FY06 Wkly"/>
      <sheetName val="US iPod Attach"/>
      <sheetName val="Japan iPod Attach"/>
      <sheetName val="A"/>
      <sheetName val="STOCK"/>
      <sheetName val="SUMMARY"/>
      <sheetName val="1201"/>
      <sheetName val="Standing Data"/>
      <sheetName val="Asset &amp; Liability"/>
      <sheetName val="Net asset value"/>
      <sheetName val="Group"/>
      <sheetName val="stat local"/>
      <sheetName val="BS (T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12"/>
      <sheetName val="DEP99"/>
      <sheetName val="คีย์ข้อมูลรายละเอียดต่างๆ"/>
      <sheetName val="reuters"/>
      <sheetName val="Summary"/>
      <sheetName val="119"/>
    </sheetNames>
    <sheetDataSet>
      <sheetData sheetId="0"/>
      <sheetData sheetId="1"/>
      <sheetData sheetId="2" refreshError="1"/>
      <sheetData sheetId="3" refreshError="1"/>
      <sheetData sheetId="4" refreshError="1"/>
      <sheetData sheetId="5" refreshError="1"/>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fr ABP1-3 Bill &amp; Manual "/>
      <sheetName val="Input Enegy from SSS"/>
      <sheetName val="Input EGAT from Oper Cont"/>
      <sheetName val="Input&amp;Output for ABP1 Summary "/>
      <sheetName val="Input&amp;Output for ABP2 Summary "/>
      <sheetName val="Input&amp;Outpu for ABP2.1 Summary "/>
      <sheetName val="Input&amp;Output for ABP3 Summary "/>
      <sheetName val="Monitoring sheet"/>
      <sheetName val="ABP1 act. load"/>
      <sheetName val="ABP2 act. load"/>
      <sheetName val="ABP3 act. load"/>
      <sheetName val="ABP1-3 act.fore load (2)"/>
      <sheetName val="Charge cost share margin"/>
      <sheetName val="IUs data for OIE report"/>
      <sheetName val="Output energy charging for SSS"/>
      <sheetName val="Output for ABP IU ele.chr.prog"/>
      <sheetName val="Output for ABP1IFF"/>
      <sheetName val="Output for ABP2IFF"/>
      <sheetName val="Output for ABP2.1IFF"/>
      <sheetName val="Output for ABP3IFF"/>
      <sheetName val="Output ABP1 for Budget (K)"/>
      <sheetName val="Output ABP2 for Budget (K) "/>
      <sheetName val="Output ABP2.1 for Budget (K)"/>
      <sheetName val="Output ABP3 for Budget (K)"/>
      <sheetName val="Output ABP1 for Oper Cont"/>
      <sheetName val="Output ABP2 for Oper Cont "/>
      <sheetName val="Output ABP2.1 for Oper Cont "/>
      <sheetName val="Output ABP3 for Oper Cont"/>
      <sheetName val="Output for ABP3 render eng."/>
      <sheetName val="Output sheet for Account"/>
      <sheetName val="Example Receipt Tax"/>
      <sheetName val="ABP1 Invoice(Original)"/>
      <sheetName val="Charge cost full margin"/>
      <sheetName val="ABP1 input &amp; output for account"/>
      <sheetName val="ABP1 Invoice"/>
      <sheetName val="ABP1 ReceiptTax"/>
      <sheetName val="ABP2 input &amp; output for account"/>
      <sheetName val="ABP2 Invoice"/>
      <sheetName val="ABP2 ReceiptTax"/>
      <sheetName val="ABP2.1 input &amp; output for accou"/>
      <sheetName val="ABP2.1 Invoice"/>
      <sheetName val="ABP2.1 ReceiptTax"/>
      <sheetName val="ABP3 input &amp; output for account"/>
      <sheetName val="ABP3 Invoice"/>
      <sheetName val="ABP3 ReceiptTax"/>
      <sheetName val="10"/>
      <sheetName val="Tariff"/>
    </sheetNames>
    <sheetDataSet>
      <sheetData sheetId="0"/>
      <sheetData sheetId="1"/>
      <sheetData sheetId="2">
        <row r="52">
          <cell r="C52" t="str">
            <v>2011410-101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
          <cell r="A3" t="str">
            <v>Index</v>
          </cell>
        </row>
      </sheetData>
      <sheetData sheetId="34">
        <row r="4">
          <cell r="U4" t="str">
            <v>สำเนา</v>
          </cell>
        </row>
      </sheetData>
      <sheetData sheetId="35"/>
      <sheetData sheetId="36">
        <row r="3">
          <cell r="A3" t="str">
            <v>Index</v>
          </cell>
        </row>
      </sheetData>
      <sheetData sheetId="37"/>
      <sheetData sheetId="38"/>
      <sheetData sheetId="39">
        <row r="4">
          <cell r="A4" t="str">
            <v>ABP2.1-ABP1_Jan14</v>
          </cell>
        </row>
      </sheetData>
      <sheetData sheetId="40"/>
      <sheetData sheetId="41"/>
      <sheetData sheetId="42">
        <row r="3">
          <cell r="A3" t="str">
            <v>Index</v>
          </cell>
        </row>
      </sheetData>
      <sheetData sheetId="43"/>
      <sheetData sheetId="44"/>
      <sheetData sheetId="45" refreshError="1"/>
      <sheetData sheetId="46" refreshError="1"/>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H 2"/>
      <sheetName val="เปรียบเทียบ "/>
      <sheetName val="ปลาเส้น 7กรัม"/>
      <sheetName val="Fisho Stick 3"/>
      <sheetName val="Fisho 40g"/>
      <sheetName val="Fisho 20g"/>
      <sheetName val="Maintenance MC Tuna"/>
    </sheetNames>
    <sheetDataSet>
      <sheetData sheetId="0"/>
      <sheetData sheetId="1"/>
      <sheetData sheetId="2" refreshError="1"/>
      <sheetData sheetId="3" refreshError="1"/>
      <sheetData sheetId="4" refreshError="1"/>
      <sheetData sheetId="5" refreshError="1"/>
      <sheetData sheetId="6" refreshError="1"/>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責任者人工"/>
      <sheetName val="ﾋｰﾀＲＥＶ２"/>
      <sheetName val="BFPｶｯﾌﾟ0"/>
      <sheetName val="GC_FAN0"/>
      <sheetName val="SSR計装0"/>
      <sheetName val="ﾌﾗﾝｼﾞﾚｽ0"/>
      <sheetName val="BFP電動0"/>
      <sheetName val="SSH電動0"/>
      <sheetName val="ガス抽0"/>
      <sheetName val="ﾎｯﾄｳｪﾙ0"/>
      <sheetName val="水張り0"/>
      <sheetName val="排気管0"/>
      <sheetName val="主要弁0"/>
      <sheetName val="7抽気0"/>
      <sheetName val="ﾊﾞｹｯﾄ0"/>
      <sheetName val="主油冷却 (発注)"/>
      <sheetName val="ﾌﾟﾗｲﾐﾝｸA "/>
      <sheetName val="M余寿命0"/>
      <sheetName val="hp_nzl0"/>
      <sheetName val="BFP助勢0"/>
      <sheetName val="ｾｯﾄｽｸﾘｭ0"/>
      <sheetName val="gss_ann0"/>
      <sheetName val="htr_lvg"/>
      <sheetName val="BFP固定0"/>
      <sheetName val="TGﾘｰﾏ0"/>
      <sheetName val="CON気密0"/>
      <sheetName val="水張りﾍﾞﾝﾄ弁追加"/>
      <sheetName val="主油軸冷保温"/>
      <sheetName val="水張りﾌﾗｯｼﾝｸﾞ"/>
      <sheetName val="ヒータ本体(発注金額）"/>
      <sheetName val="保温追加"/>
      <sheetName val="水切り養生追加"/>
      <sheetName val="EXｳｪｲﾄ0"/>
      <sheetName val="gsc-ps0"/>
      <sheetName val="BFP回転0"/>
      <sheetName val="工事責任者"/>
      <sheetName val="ABP1 input &amp; output for account"/>
      <sheetName val="10"/>
      <sheetName val="608020"/>
      <sheetName val="SalesByDev"/>
      <sheetName val="日別"/>
      <sheetName val="Sale 04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
          <cell r="N1">
            <v>35836.460590277777</v>
          </cell>
        </row>
        <row r="2">
          <cell r="D2" t="str">
            <v>名　　　　　称</v>
          </cell>
          <cell r="E2" t="str">
            <v>規　　格</v>
          </cell>
          <cell r="F2" t="str">
            <v>計測数量</v>
          </cell>
          <cell r="G2" t="str">
            <v>単位</v>
          </cell>
          <cell r="H2" t="str">
            <v>単　価</v>
          </cell>
          <cell r="I2" t="str">
            <v>小計金額</v>
          </cell>
          <cell r="J2" t="str">
            <v>決定数量</v>
          </cell>
          <cell r="K2" t="str">
            <v>単位</v>
          </cell>
          <cell r="L2" t="str">
            <v>単　価</v>
          </cell>
          <cell r="M2" t="str">
            <v>小計金額</v>
          </cell>
          <cell r="N2" t="str">
            <v>備　考</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5300_jun07"/>
      <sheetName val="36300_jun07"/>
      <sheetName val="Sheet1"/>
      <sheetName val="dividend EIE"/>
      <sheetName val="dividend ESIE"/>
      <sheetName val="SUB_cost method_06"/>
      <sheetName val="Related_cost method_06"/>
      <sheetName val="Accu Equity06"/>
      <sheetName val="Accu EquityQ1-Q4'06 "/>
      <sheetName val="BS_ jun06"/>
      <sheetName val="BS_ sep06"/>
      <sheetName val="BS_ dec06"/>
      <sheetName val="Related_cost method_dec05"/>
      <sheetName val="Accu Equity05"/>
      <sheetName val="Sum ADJ Equity"/>
      <sheetName val="Effect"/>
      <sheetName val="Effect (2)"/>
      <sheetName val="Effect (3)"/>
      <sheetName val="12200_elyo"/>
      <sheetName val="12200_gheco"/>
      <sheetName val="12200_sil"/>
      <sheetName val="Fx.rate"/>
      <sheetName val="DEP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ual"/>
      <sheetName val="share cost"/>
      <sheetName val="Raw Material Vender"/>
      <sheetName val="FG"/>
      <sheetName val="WIP"/>
      <sheetName val="Raw Material ทำเอง"/>
      <sheetName val="Raw Material"/>
      <sheetName val="Packing"/>
      <sheetName val="supply in stock"/>
      <sheetName val="10"/>
      <sheetName val="Vlookup"/>
      <sheetName val="Global Data"/>
      <sheetName val="Defer Dec. 2002"/>
      <sheetName val="#REF"/>
      <sheetName val="608020"/>
      <sheetName val="EXｳｪｲﾄ0"/>
      <sheetName val="FNDWRR"/>
    </sheetNames>
    <sheetDataSet>
      <sheetData sheetId="0" refreshError="1"/>
      <sheetData sheetId="1" refreshError="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รับ"/>
      <sheetName val="เบิก"/>
      <sheetName val="รวม"/>
    </sheetNames>
    <sheetDataSet>
      <sheetData sheetId="0"/>
      <sheetData sheetId="1" refreshError="1"/>
      <sheetData sheetId="2" refreshError="1"/>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ขั้นตอน"/>
      <sheetName val="FA1"/>
      <sheetName val="FA2"/>
      <sheetName val="FA3"/>
      <sheetName val="FA4"/>
      <sheetName val="FA5"/>
      <sheetName val="FA6"/>
      <sheetName val="MIX FA"/>
      <sheetName val="FB1"/>
      <sheetName val="FB2"/>
      <sheetName val="FB3"/>
      <sheetName val="FB4"/>
      <sheetName val="FB5"/>
      <sheetName val="FB6"/>
      <sheetName val="FB7"/>
      <sheetName val="FB8"/>
      <sheetName val="Sheet1"/>
      <sheetName val="summary"/>
      <sheetName val="Sheet2"/>
      <sheetName val="database"/>
      <sheetName val="MIX_FA"/>
      <sheetName val="MIX_F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PL"/>
      <sheetName val="000"/>
      <sheetName val="data07"/>
      <sheetName val="Raw Material"/>
    </sheetNames>
    <sheetDataSet>
      <sheetData sheetId="0" refreshError="1"/>
      <sheetData sheetId="1" refreshError="1"/>
      <sheetData sheetId="2" refreshError="1"/>
      <sheetData sheetId="3" refreshError="1"/>
      <sheetData sheetId="4" refreshError="1"/>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ing"/>
      <sheetName val="base reserve"/>
      <sheetName val="Most Likely"/>
      <sheetName val="FL-IS2"/>
      <sheetName val="FL-IS"/>
      <sheetName val="FL_1"/>
      <sheetName val="FL_2"/>
      <sheetName val="ASSUM,"/>
    </sheetNames>
    <sheetDataSet>
      <sheetData sheetId="0" refreshError="1"/>
      <sheetData sheetId="1" refreshError="1"/>
      <sheetData sheetId="2"/>
      <sheetData sheetId="3"/>
      <sheetData sheetId="4"/>
      <sheetData sheetId="5"/>
      <sheetData sheetId="6"/>
      <sheetData sheetId="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j"/>
      <sheetName val="3000 {clear diff}"/>
      <sheetName val="3000"/>
      <sheetName val="Group (CIP)"/>
      <sheetName val="CIP"/>
      <sheetName val="Disposed+WO 2009"/>
      <sheetName val="Dep. Com."/>
      <sheetName val="TB1209"/>
      <sheetName val="DP-Building2009"/>
      <sheetName val="DP-land2009"/>
      <sheetName val="Software"/>
      <sheetName val="PTT"/>
      <sheetName val="DP-Computer2009"/>
      <sheetName val="DP-LAB2009"/>
      <sheetName val="DP-MEP12009"/>
      <sheetName val="MEP(fully)"/>
      <sheetName val="DP-RTI2009"/>
      <sheetName val="DP-Maintenance2009"/>
      <sheetName val="DP-ME Sur.2009"/>
      <sheetName val="DP-Vehicle2009"/>
      <sheetName val="DP-OfficeEquip2009"/>
      <sheetName val="DP-SaftyEquip2009"/>
      <sheetName val="DP-Warehouse12009"/>
      <sheetName val="DP-Warehouse22009"/>
      <sheetName val="คีย์ข้อมูลรายละเอียดต่างๆ"/>
    </sheetNames>
    <sheetDataSet>
      <sheetData sheetId="0" refreshError="1"/>
      <sheetData sheetId="1" refreshError="1"/>
      <sheetData sheetId="2"/>
      <sheetData sheetId="3"/>
      <sheetData sheetId="4"/>
      <sheetData sheetId="5"/>
      <sheetData sheetId="6" refreshError="1"/>
      <sheetData sheetId="7"/>
      <sheetData sheetId="8"/>
      <sheetData sheetId="9" refreshError="1"/>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refreshError="1"/>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วิธีการทำงบกระแสเงินสด"/>
      <sheetName val="Sheet1"/>
      <sheetName val="ม.ค.51"/>
      <sheetName val="BS1"/>
      <sheetName val="PL2"/>
      <sheetName val="CHF3"/>
      <sheetName val="งบปป.4"/>
      <sheetName val="หมายเหตุ 5"/>
      <sheetName val="6"/>
      <sheetName val="7"/>
      <sheetName val="8"/>
      <sheetName val="9"/>
      <sheetName val="10"/>
      <sheetName val="KPI11 "/>
      <sheetName val="กราฟ12"/>
      <sheetName val="Management Summary"/>
      <sheetName val="BS"/>
      <sheetName val="Data Source"/>
      <sheetName val="ไตรมาส1"/>
      <sheetName val="Non-Statistical Sampling Master"/>
      <sheetName val="Two Step Revenue Testing Master"/>
      <sheetName val="Global Data"/>
      <sheetName val="Raw Material"/>
      <sheetName val="Aging"/>
      <sheetName val="BS&amp;PL"/>
      <sheetName val="Template"/>
      <sheetName val="ม_ค_51"/>
      <sheetName val="งบปป_4"/>
      <sheetName val="หมายเหตุ_5"/>
      <sheetName val="KPI11_"/>
      <sheetName val="Management_Summary"/>
      <sheetName val="Data_Source"/>
      <sheetName val="Non-Statistical_Sampling_Master"/>
      <sheetName val="Two_Step_Revenue_Testing_Master"/>
      <sheetName val="Global_Data"/>
      <sheetName val="Raw_Material"/>
      <sheetName val="Audit samp(604010)"/>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v-12"/>
      <sheetName val="Poprotion"/>
      <sheetName val="รายการพิเศษ"/>
      <sheetName val="PL"/>
      <sheetName val="สรุป"/>
      <sheetName val="BS"/>
      <sheetName val="000"/>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payable"/>
      <sheetName val="BS"/>
      <sheetName val="PL"/>
      <sheetName val="NFS Loan"/>
      <sheetName val="NFS Debenture"/>
      <sheetName val="Workdone"/>
      <sheetName val="Agree detail"/>
      <sheetName val="Loan - Movement "/>
      <sheetName val="Summary Loan"/>
      <sheetName val="Sum Loan agreement"/>
      <sheetName val="Summary interest rate"/>
      <sheetName val="B.E"/>
      <sheetName val="Sum int exp."/>
      <sheetName val="Detail int."/>
      <sheetName val="Recalculate int exp."/>
      <sheetName val="Interest capitalized"/>
      <sheetName val="Sum Int. cap. BOND "/>
      <sheetName val="Capitalized int."/>
      <sheetName val="MLR K"/>
      <sheetName val="MLR S"/>
      <sheetName val="MLR T"/>
      <sheetName val="Debenture &gt;&gt;&gt;"/>
      <sheetName val="Summary"/>
      <sheetName val="Bond1"/>
      <sheetName val="Bond 2"/>
      <sheetName val="Bond 3"/>
      <sheetName val="Bond 4"/>
      <sheetName val="Per SCB"/>
      <sheetName val="Details Bond issue fee"/>
      <sheetName val="1."/>
      <sheetName val="2."/>
      <sheetName val="3."/>
      <sheetName val="4."/>
      <sheetName val="Summary Deben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ข้อมูลดิบ1"/>
      <sheetName val="ข้อมูลดิบ2"/>
    </sheetNames>
    <sheetDataSet>
      <sheetData sheetId="0"/>
      <sheetData sheetId="1" refreshError="1"/>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สินทรัพย์เคลื่อนไหว"/>
      <sheetName val="ชื่อ-ผู้ทำรายละเอียดบัญชี"/>
      <sheetName val="งบทดลองรวม Solution - 2546"/>
      <sheetName val="ต้นทุน Air Time"/>
      <sheetName val="AP-AR(Issp Group) &amp; Air Time"/>
      <sheetName val="AP-AR(Solution-Service &amp; CN 1)"/>
      <sheetName val="งบทดลอง - ต.ค.2547"/>
      <sheetName val="งบทดลอง - ก.ย.2547"/>
      <sheetName val="งบทดลอง - ส.ค.2547"/>
      <sheetName val="งบทดลอง - ก.ค.2547"/>
      <sheetName val="งบทดลอง - มิ.ย.2547"/>
      <sheetName val="งบทดลอง - พ.ค.2547"/>
      <sheetName val="งบทดลอง - เม.ย.2547"/>
      <sheetName val="งบทดลอง - มี.ค.2547"/>
      <sheetName val="เปรียบเทียบ กพ-มีค."/>
      <sheetName val="งบทดลอง - ก.พ.2547 (2)"/>
      <sheetName val="งบทดลอง - ก.พ.2547"/>
      <sheetName val="งบทดลอง - ม.ค.2547(2)"/>
      <sheetName val="งบทดลอง - ม.ค.2547"/>
      <sheetName val="งบทดลอง ปี 2546"/>
      <sheetName val="BS"/>
      <sheetName val="Raw Material"/>
      <sheetName val="เปรียบเทียบเดือน12"/>
      <sheetName val="ค่าใช้จ่าย"/>
      <sheetName val="2547  งบทดลอง"/>
      <sheetName val="งบทดลอง _ ต_ค_2547"/>
      <sheetName val="เครื่องตกแต่ง"/>
      <sheetName val="เครื่องมือ"/>
      <sheetName val="อาคาร"/>
      <sheetName val="2547%20%20งบทดลอง.xls"/>
      <sheetName val="DEP12"/>
      <sheetName val="ลูกหนี้(เก่า)"/>
      <sheetName val="Group"/>
      <sheetName val="งบการเงิน"/>
      <sheetName val="cash flow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รับ"/>
      <sheetName val="เบิก"/>
      <sheetName val="รวม"/>
    </sheetNames>
    <sheetDataSet>
      <sheetData sheetId="0"/>
      <sheetData sheetId="1" refreshError="1"/>
      <sheetData sheetId="2" refreshError="1"/>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ข้อมูลดิบ1"/>
      <sheetName val="ข้อมูลดิบ2"/>
      <sheetName val="สรุป Pivot"/>
    </sheetNames>
    <sheetDataSet>
      <sheetData sheetId="0" refreshError="1"/>
      <sheetData sheetId="1" refreshError="1"/>
      <sheetData sheetId="2" refreshError="1"/>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สรุปรวมทั้งปี"/>
      <sheetName val="Summary"/>
      <sheetName val="ม_ค_ _2_"/>
      <sheetName val="ก_พ_ _2_"/>
      <sheetName val="ม___ค_ _2_"/>
      <sheetName val="เม_ย_ _2_"/>
      <sheetName val="พ_ค_ _2_"/>
      <sheetName val="ม__ย_ _2_"/>
      <sheetName val="ก_ค_ _2_"/>
      <sheetName val="ส_ค_ _2_"/>
      <sheetName val="ก_ย_ _2_"/>
      <sheetName val="ต_ค_ _2_"/>
      <sheetName val="พ_ย_ _2_"/>
      <sheetName val="ธ_ค_ _2_"/>
      <sheetName val="ม_ค___2_"/>
      <sheetName val="ก_พ___2_"/>
      <sheetName val="ม___ค___2_"/>
      <sheetName val="เม_ย___2_"/>
      <sheetName val="พ_ค___2_"/>
      <sheetName val="ม__ย___2_"/>
      <sheetName val="ก_ค___2_"/>
      <sheetName val="ส_ค___2_"/>
      <sheetName val="ก_ย___2_"/>
      <sheetName val="ต_ค___2_"/>
      <sheetName val="พ_ย___2_"/>
      <sheetName val="ธ_ค___2_"/>
      <sheetName val="ม_ค___2_1"/>
      <sheetName val="ก_พ___2_1"/>
      <sheetName val="ม___ค___2_1"/>
      <sheetName val="เม_ย___2_1"/>
      <sheetName val="พ_ค___2_1"/>
      <sheetName val="ม__ย___2_1"/>
      <sheetName val="ก_ค___2_1"/>
      <sheetName val="ส_ค___2_1"/>
      <sheetName val="ก_ย___2_1"/>
      <sheetName val="ต_ค___2_1"/>
      <sheetName val="พ_ย___2_1"/>
      <sheetName val="ธ_ค___2_1"/>
      <sheetName val="ม_ค___2_2"/>
      <sheetName val="ก_พ___2_2"/>
      <sheetName val="ม___ค___2_2"/>
      <sheetName val="เม_ย___2_2"/>
      <sheetName val="พ_ค___2_2"/>
      <sheetName val="ม__ย___2_2"/>
      <sheetName val="ก_ค___2_2"/>
      <sheetName val="ส_ค___2_2"/>
      <sheetName val="ก_ย___2_2"/>
      <sheetName val="ต_ค___2_2"/>
      <sheetName val="พ_ย___2_2"/>
      <sheetName val="ธ_ค___2_2"/>
      <sheetName val="Fr-05"/>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
      <sheetName val="laroux"/>
      <sheetName val="schedule_"/>
    </sheetNames>
    <sheetDataSet>
      <sheetData sheetId="0"/>
      <sheetData sheetId="1" refreshError="1"/>
      <sheetData sheetId="2"/>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회사내역"/>
      <sheetName val="근로영수증"/>
      <sheetName val="퇴직영수증"/>
      <sheetName val="황충상퇴직"/>
      <sheetName val="commed"/>
      <sheetName val="Raw Material"/>
      <sheetName val="Vlookup"/>
      <sheetName val="Global Data"/>
      <sheetName val="10"/>
      <sheetName val="BS"/>
      <sheetName val="EXｳｪｲﾄ0"/>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Actual-Monthly"/>
      <sheetName val="Budget-Monthly"/>
      <sheetName val="Actual-ＹＴＤ"/>
      <sheetName val="Budget-YTD"/>
      <sheetName val="bblยังไม่จ่าย"/>
    </sheetNames>
    <sheetDataSet>
      <sheetData sheetId="0"/>
      <sheetData sheetId="1">
        <row r="10">
          <cell r="E10" t="str">
            <v>Jan</v>
          </cell>
          <cell r="F10" t="str">
            <v>Feb</v>
          </cell>
          <cell r="G10" t="str">
            <v>Mar</v>
          </cell>
          <cell r="H10" t="str">
            <v>Total</v>
          </cell>
          <cell r="I10" t="str">
            <v>Apr</v>
          </cell>
          <cell r="J10" t="str">
            <v>May</v>
          </cell>
          <cell r="K10" t="str">
            <v>Jun</v>
          </cell>
          <cell r="L10" t="str">
            <v>Total</v>
          </cell>
          <cell r="M10" t="str">
            <v>Jul</v>
          </cell>
          <cell r="N10" t="str">
            <v>Aug</v>
          </cell>
          <cell r="O10" t="str">
            <v>Sep</v>
          </cell>
          <cell r="P10" t="str">
            <v>Total</v>
          </cell>
          <cell r="Q10" t="str">
            <v>Oct</v>
          </cell>
          <cell r="R10" t="str">
            <v>Nov</v>
          </cell>
          <cell r="S10" t="str">
            <v>Dec</v>
          </cell>
        </row>
        <row r="11">
          <cell r="E11">
            <v>0</v>
          </cell>
          <cell r="F11">
            <v>4167</v>
          </cell>
          <cell r="G11">
            <v>6818</v>
          </cell>
          <cell r="H11">
            <v>10985</v>
          </cell>
          <cell r="I11">
            <v>8348</v>
          </cell>
          <cell r="J11">
            <v>7701</v>
          </cell>
          <cell r="K11">
            <v>9098</v>
          </cell>
          <cell r="L11">
            <v>25147</v>
          </cell>
          <cell r="M11">
            <v>12066</v>
          </cell>
          <cell r="N11">
            <v>10579</v>
          </cell>
          <cell r="O11">
            <v>11660</v>
          </cell>
          <cell r="P11">
            <v>34305</v>
          </cell>
          <cell r="Q11">
            <v>9328</v>
          </cell>
          <cell r="R11">
            <v>8584</v>
          </cell>
          <cell r="S11">
            <v>6188</v>
          </cell>
        </row>
        <row r="12">
          <cell r="F12">
            <v>4167</v>
          </cell>
          <cell r="G12">
            <v>6818</v>
          </cell>
          <cell r="H12">
            <v>10985</v>
          </cell>
          <cell r="I12">
            <v>8348</v>
          </cell>
          <cell r="J12">
            <v>7701</v>
          </cell>
          <cell r="K12">
            <v>9098</v>
          </cell>
          <cell r="L12">
            <v>25147</v>
          </cell>
          <cell r="M12">
            <v>12066</v>
          </cell>
          <cell r="N12">
            <v>10579</v>
          </cell>
          <cell r="O12">
            <v>11660</v>
          </cell>
          <cell r="P12">
            <v>34305</v>
          </cell>
          <cell r="Q12">
            <v>9328</v>
          </cell>
          <cell r="R12">
            <v>8584</v>
          </cell>
          <cell r="S12">
            <v>6188</v>
          </cell>
        </row>
        <row r="13">
          <cell r="H13">
            <v>0</v>
          </cell>
          <cell r="L13">
            <v>0</v>
          </cell>
          <cell r="P13">
            <v>0</v>
          </cell>
        </row>
        <row r="14">
          <cell r="F14">
            <v>4880</v>
          </cell>
          <cell r="G14">
            <v>7013</v>
          </cell>
          <cell r="H14">
            <v>11893</v>
          </cell>
          <cell r="I14">
            <v>8343</v>
          </cell>
          <cell r="J14">
            <v>6461</v>
          </cell>
          <cell r="K14">
            <v>8934</v>
          </cell>
          <cell r="L14">
            <v>23738</v>
          </cell>
          <cell r="M14">
            <v>10400</v>
          </cell>
          <cell r="N14">
            <v>9304</v>
          </cell>
          <cell r="O14">
            <v>10016</v>
          </cell>
          <cell r="P14">
            <v>29720</v>
          </cell>
          <cell r="Q14">
            <v>7910</v>
          </cell>
          <cell r="R14">
            <v>9731</v>
          </cell>
          <cell r="S14">
            <v>7746</v>
          </cell>
        </row>
        <row r="15">
          <cell r="E15">
            <v>0</v>
          </cell>
          <cell r="F15">
            <v>-713</v>
          </cell>
          <cell r="G15">
            <v>-195</v>
          </cell>
          <cell r="H15">
            <v>-908</v>
          </cell>
          <cell r="I15">
            <v>5</v>
          </cell>
          <cell r="J15">
            <v>1240</v>
          </cell>
          <cell r="K15">
            <v>164</v>
          </cell>
          <cell r="L15">
            <v>1409</v>
          </cell>
          <cell r="M15">
            <v>1666</v>
          </cell>
          <cell r="N15">
            <v>1275</v>
          </cell>
          <cell r="O15">
            <v>1644</v>
          </cell>
          <cell r="P15">
            <v>4585</v>
          </cell>
          <cell r="Q15">
            <v>1418</v>
          </cell>
          <cell r="R15">
            <v>-1147</v>
          </cell>
          <cell r="S15">
            <v>-1558</v>
          </cell>
        </row>
        <row r="16">
          <cell r="E16">
            <v>3245</v>
          </cell>
          <cell r="F16">
            <v>1422</v>
          </cell>
          <cell r="G16">
            <v>2419</v>
          </cell>
          <cell r="H16">
            <v>7086</v>
          </cell>
          <cell r="I16">
            <v>2769</v>
          </cell>
          <cell r="J16">
            <v>3470</v>
          </cell>
          <cell r="K16">
            <v>2919</v>
          </cell>
          <cell r="L16">
            <v>9158</v>
          </cell>
          <cell r="M16">
            <v>2319</v>
          </cell>
          <cell r="N16">
            <v>2450</v>
          </cell>
          <cell r="O16">
            <v>2998</v>
          </cell>
          <cell r="P16">
            <v>7767</v>
          </cell>
          <cell r="Q16">
            <v>2001</v>
          </cell>
          <cell r="R16">
            <v>2198</v>
          </cell>
          <cell r="S16">
            <v>1645</v>
          </cell>
        </row>
        <row r="17">
          <cell r="E17">
            <v>-3245</v>
          </cell>
          <cell r="F17">
            <v>-2135</v>
          </cell>
          <cell r="G17">
            <v>-2614</v>
          </cell>
          <cell r="H17">
            <v>-7994</v>
          </cell>
          <cell r="I17">
            <v>-2764</v>
          </cell>
          <cell r="J17">
            <v>-2230</v>
          </cell>
          <cell r="K17">
            <v>-2755</v>
          </cell>
          <cell r="L17">
            <v>-7749</v>
          </cell>
          <cell r="M17">
            <v>-653</v>
          </cell>
          <cell r="N17">
            <v>-1175</v>
          </cell>
          <cell r="O17">
            <v>-1354</v>
          </cell>
          <cell r="P17">
            <v>-3182</v>
          </cell>
          <cell r="Q17">
            <v>-583</v>
          </cell>
          <cell r="R17">
            <v>-3345</v>
          </cell>
          <cell r="S17">
            <v>-3203</v>
          </cell>
        </row>
        <row r="18">
          <cell r="E18" t="e">
            <v>#DIV/0!</v>
          </cell>
          <cell r="F18">
            <v>-0.51235901127909766</v>
          </cell>
          <cell r="G18">
            <v>-0.38339689058374887</v>
          </cell>
          <cell r="H18">
            <v>-0.72771961766044602</v>
          </cell>
          <cell r="I18">
            <v>-0.33109726880689988</v>
          </cell>
          <cell r="J18">
            <v>-0.28957278275548631</v>
          </cell>
          <cell r="K18">
            <v>-0.30281380523191909</v>
          </cell>
          <cell r="L18">
            <v>-0.30814808923529646</v>
          </cell>
          <cell r="M18">
            <v>-5.4119012100116028E-2</v>
          </cell>
          <cell r="N18">
            <v>-0.11106909915871065</v>
          </cell>
          <cell r="O18">
            <v>-0.11612349914236707</v>
          </cell>
          <cell r="P18">
            <v>-9.2756157994461449E-2</v>
          </cell>
          <cell r="Q18">
            <v>-6.25E-2</v>
          </cell>
          <cell r="R18">
            <v>-0.38967847157502328</v>
          </cell>
          <cell r="S18">
            <v>-0.51761473820297355</v>
          </cell>
        </row>
        <row r="19">
          <cell r="E19">
            <v>-48</v>
          </cell>
          <cell r="F19">
            <v>-36</v>
          </cell>
          <cell r="G19">
            <v>-43</v>
          </cell>
          <cell r="H19">
            <v>-127</v>
          </cell>
          <cell r="I19">
            <v>-61</v>
          </cell>
          <cell r="J19">
            <v>-81</v>
          </cell>
          <cell r="K19">
            <v>-76</v>
          </cell>
          <cell r="L19">
            <v>-218</v>
          </cell>
          <cell r="M19">
            <v>-117</v>
          </cell>
          <cell r="N19">
            <v>-137</v>
          </cell>
          <cell r="O19">
            <v>-165</v>
          </cell>
          <cell r="P19">
            <v>-419</v>
          </cell>
          <cell r="Q19">
            <v>-193</v>
          </cell>
          <cell r="R19">
            <v>-271</v>
          </cell>
          <cell r="S19">
            <v>-161</v>
          </cell>
        </row>
        <row r="20">
          <cell r="H20">
            <v>0</v>
          </cell>
          <cell r="L20">
            <v>0</v>
          </cell>
          <cell r="P20">
            <v>0</v>
          </cell>
        </row>
        <row r="21">
          <cell r="H21">
            <v>0</v>
          </cell>
          <cell r="L21">
            <v>0</v>
          </cell>
          <cell r="P21">
            <v>0</v>
          </cell>
        </row>
        <row r="22">
          <cell r="E22">
            <v>17</v>
          </cell>
          <cell r="F22">
            <v>122</v>
          </cell>
          <cell r="G22">
            <v>-36</v>
          </cell>
          <cell r="H22">
            <v>103</v>
          </cell>
          <cell r="I22">
            <v>-251</v>
          </cell>
          <cell r="J22">
            <v>-113</v>
          </cell>
          <cell r="K22">
            <v>-395</v>
          </cell>
          <cell r="L22">
            <v>-759</v>
          </cell>
          <cell r="M22">
            <v>228</v>
          </cell>
          <cell r="N22">
            <v>62</v>
          </cell>
          <cell r="O22">
            <v>785</v>
          </cell>
          <cell r="P22">
            <v>1075</v>
          </cell>
          <cell r="Q22">
            <v>808</v>
          </cell>
          <cell r="R22">
            <v>303</v>
          </cell>
          <cell r="S22">
            <v>-89</v>
          </cell>
        </row>
        <row r="23">
          <cell r="E23">
            <v>-3276</v>
          </cell>
          <cell r="F23">
            <v>-2049</v>
          </cell>
          <cell r="G23">
            <v>-2693</v>
          </cell>
          <cell r="H23">
            <v>-8018</v>
          </cell>
          <cell r="I23">
            <v>-3076</v>
          </cell>
          <cell r="J23">
            <v>-2424</v>
          </cell>
          <cell r="K23">
            <v>-3226</v>
          </cell>
          <cell r="L23">
            <v>-8726</v>
          </cell>
          <cell r="M23">
            <v>-542</v>
          </cell>
          <cell r="N23">
            <v>-1250</v>
          </cell>
          <cell r="O23">
            <v>-734</v>
          </cell>
          <cell r="P23">
            <v>-2526</v>
          </cell>
          <cell r="Q23">
            <v>32</v>
          </cell>
          <cell r="R23">
            <v>-3313</v>
          </cell>
          <cell r="S23">
            <v>-3453</v>
          </cell>
        </row>
        <row r="24">
          <cell r="H24">
            <v>0</v>
          </cell>
          <cell r="L24">
            <v>0</v>
          </cell>
          <cell r="P24">
            <v>0</v>
          </cell>
        </row>
        <row r="25">
          <cell r="H25">
            <v>0</v>
          </cell>
          <cell r="L25">
            <v>0</v>
          </cell>
          <cell r="P25">
            <v>0</v>
          </cell>
        </row>
        <row r="26">
          <cell r="H26">
            <v>0</v>
          </cell>
          <cell r="L26">
            <v>0</v>
          </cell>
          <cell r="P26">
            <v>0</v>
          </cell>
        </row>
        <row r="27">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row>
        <row r="28">
          <cell r="H28">
            <v>0</v>
          </cell>
          <cell r="L28">
            <v>0</v>
          </cell>
          <cell r="P28">
            <v>0</v>
          </cell>
        </row>
        <row r="29">
          <cell r="H29">
            <v>0</v>
          </cell>
          <cell r="L29">
            <v>0</v>
          </cell>
          <cell r="P29">
            <v>0</v>
          </cell>
        </row>
        <row r="30">
          <cell r="H30">
            <v>0</v>
          </cell>
          <cell r="L30">
            <v>0</v>
          </cell>
          <cell r="P30">
            <v>0</v>
          </cell>
        </row>
        <row r="31">
          <cell r="H31">
            <v>0</v>
          </cell>
          <cell r="L31">
            <v>0</v>
          </cell>
          <cell r="P31">
            <v>0</v>
          </cell>
        </row>
        <row r="32">
          <cell r="H32">
            <v>0</v>
          </cell>
          <cell r="L32">
            <v>0</v>
          </cell>
          <cell r="P32">
            <v>0</v>
          </cell>
        </row>
        <row r="33">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row>
        <row r="34">
          <cell r="E34">
            <v>-3276</v>
          </cell>
          <cell r="F34">
            <v>-2049</v>
          </cell>
          <cell r="G34">
            <v>-2693</v>
          </cell>
          <cell r="H34">
            <v>-8018</v>
          </cell>
          <cell r="I34">
            <v>-3076</v>
          </cell>
          <cell r="J34">
            <v>-2424</v>
          </cell>
          <cell r="K34">
            <v>-3226</v>
          </cell>
          <cell r="L34">
            <v>-8726</v>
          </cell>
          <cell r="M34">
            <v>-542</v>
          </cell>
          <cell r="N34">
            <v>-1250</v>
          </cell>
          <cell r="O34">
            <v>-734</v>
          </cell>
          <cell r="P34">
            <v>-2526</v>
          </cell>
          <cell r="Q34">
            <v>32</v>
          </cell>
          <cell r="R34">
            <v>-3313</v>
          </cell>
          <cell r="S34">
            <v>-3453</v>
          </cell>
        </row>
        <row r="35">
          <cell r="H35">
            <v>0</v>
          </cell>
          <cell r="L35">
            <v>0</v>
          </cell>
          <cell r="P35">
            <v>0</v>
          </cell>
        </row>
        <row r="36">
          <cell r="E36">
            <v>-3276</v>
          </cell>
          <cell r="F36">
            <v>-2049</v>
          </cell>
          <cell r="G36">
            <v>-2693</v>
          </cell>
          <cell r="H36">
            <v>-8018</v>
          </cell>
          <cell r="I36">
            <v>-3076</v>
          </cell>
          <cell r="J36">
            <v>-2424</v>
          </cell>
          <cell r="K36">
            <v>-3226</v>
          </cell>
          <cell r="L36">
            <v>-8726</v>
          </cell>
          <cell r="M36">
            <v>-542</v>
          </cell>
          <cell r="N36">
            <v>-1250</v>
          </cell>
          <cell r="O36">
            <v>-734</v>
          </cell>
          <cell r="P36">
            <v>-2526</v>
          </cell>
          <cell r="Q36">
            <v>32</v>
          </cell>
          <cell r="R36">
            <v>-3313</v>
          </cell>
          <cell r="S36">
            <v>-3453</v>
          </cell>
        </row>
      </sheetData>
      <sheetData sheetId="2">
        <row r="10">
          <cell r="E10" t="str">
            <v>Jan</v>
          </cell>
          <cell r="F10" t="str">
            <v>Feb</v>
          </cell>
          <cell r="G10" t="str">
            <v>Mar</v>
          </cell>
          <cell r="H10" t="str">
            <v>Total</v>
          </cell>
          <cell r="I10" t="str">
            <v>Apr</v>
          </cell>
          <cell r="J10" t="str">
            <v>May</v>
          </cell>
          <cell r="K10" t="str">
            <v>Jun</v>
          </cell>
          <cell r="L10" t="str">
            <v>Total</v>
          </cell>
          <cell r="M10" t="str">
            <v>Jul</v>
          </cell>
          <cell r="N10" t="str">
            <v>Aug</v>
          </cell>
          <cell r="O10" t="str">
            <v>Sep</v>
          </cell>
          <cell r="P10" t="str">
            <v>Total</v>
          </cell>
          <cell r="Q10" t="str">
            <v>Oct</v>
          </cell>
          <cell r="R10" t="str">
            <v>Nov</v>
          </cell>
          <cell r="S10" t="str">
            <v>Dec</v>
          </cell>
        </row>
        <row r="11">
          <cell r="E11">
            <v>0</v>
          </cell>
          <cell r="F11">
            <v>10445</v>
          </cell>
          <cell r="G11">
            <v>11145</v>
          </cell>
          <cell r="H11">
            <v>21590</v>
          </cell>
          <cell r="I11">
            <v>17055</v>
          </cell>
          <cell r="J11">
            <v>17785</v>
          </cell>
          <cell r="K11">
            <v>17785</v>
          </cell>
          <cell r="L11">
            <v>52625</v>
          </cell>
          <cell r="M11">
            <v>20575</v>
          </cell>
          <cell r="N11">
            <v>20575</v>
          </cell>
          <cell r="O11">
            <v>20075</v>
          </cell>
          <cell r="P11">
            <v>61225</v>
          </cell>
          <cell r="Q11">
            <v>20295</v>
          </cell>
          <cell r="R11">
            <v>20295</v>
          </cell>
          <cell r="S11">
            <v>20255</v>
          </cell>
        </row>
        <row r="12">
          <cell r="F12">
            <v>10445</v>
          </cell>
          <cell r="G12">
            <v>11145</v>
          </cell>
          <cell r="H12">
            <v>21590</v>
          </cell>
          <cell r="I12">
            <v>17055</v>
          </cell>
          <cell r="J12">
            <v>17785</v>
          </cell>
          <cell r="K12">
            <v>17785</v>
          </cell>
          <cell r="L12">
            <v>52625</v>
          </cell>
          <cell r="M12">
            <v>20575</v>
          </cell>
          <cell r="N12">
            <v>20575</v>
          </cell>
          <cell r="O12">
            <v>20075</v>
          </cell>
          <cell r="P12">
            <v>61225</v>
          </cell>
          <cell r="Q12">
            <v>20295</v>
          </cell>
          <cell r="R12">
            <v>20295</v>
          </cell>
          <cell r="S12">
            <v>20255</v>
          </cell>
        </row>
        <row r="13">
          <cell r="H13">
            <v>0</v>
          </cell>
          <cell r="L13">
            <v>0</v>
          </cell>
          <cell r="P13">
            <v>0</v>
          </cell>
        </row>
        <row r="14">
          <cell r="F14">
            <v>11157</v>
          </cell>
          <cell r="G14">
            <v>11831</v>
          </cell>
          <cell r="H14">
            <v>22988</v>
          </cell>
          <cell r="I14">
            <v>15339</v>
          </cell>
          <cell r="J14">
            <v>15757</v>
          </cell>
          <cell r="K14">
            <v>15767</v>
          </cell>
          <cell r="L14">
            <v>46863</v>
          </cell>
          <cell r="M14">
            <v>17727</v>
          </cell>
          <cell r="N14">
            <v>17727</v>
          </cell>
          <cell r="O14">
            <v>17432</v>
          </cell>
          <cell r="P14">
            <v>52886</v>
          </cell>
          <cell r="Q14">
            <v>17573</v>
          </cell>
          <cell r="R14">
            <v>17592</v>
          </cell>
          <cell r="S14">
            <v>17389</v>
          </cell>
        </row>
        <row r="15">
          <cell r="E15">
            <v>0</v>
          </cell>
          <cell r="F15">
            <v>-712</v>
          </cell>
          <cell r="G15">
            <v>-686</v>
          </cell>
          <cell r="H15">
            <v>-1398</v>
          </cell>
          <cell r="I15">
            <v>1716</v>
          </cell>
          <cell r="J15">
            <v>2028</v>
          </cell>
          <cell r="K15">
            <v>2018</v>
          </cell>
          <cell r="L15">
            <v>5762</v>
          </cell>
          <cell r="M15">
            <v>2848</v>
          </cell>
          <cell r="N15">
            <v>2848</v>
          </cell>
          <cell r="O15">
            <v>2643</v>
          </cell>
          <cell r="P15">
            <v>8339</v>
          </cell>
          <cell r="Q15">
            <v>2722</v>
          </cell>
          <cell r="R15">
            <v>2703</v>
          </cell>
          <cell r="S15">
            <v>2866</v>
          </cell>
        </row>
        <row r="16">
          <cell r="E16">
            <v>1360</v>
          </cell>
          <cell r="F16">
            <v>1360</v>
          </cell>
          <cell r="G16">
            <v>1360</v>
          </cell>
          <cell r="H16">
            <v>4080</v>
          </cell>
          <cell r="I16">
            <v>1360</v>
          </cell>
          <cell r="J16">
            <v>1360</v>
          </cell>
          <cell r="K16">
            <v>1360</v>
          </cell>
          <cell r="L16">
            <v>4080</v>
          </cell>
          <cell r="M16">
            <v>1360</v>
          </cell>
          <cell r="N16">
            <v>1360</v>
          </cell>
          <cell r="O16">
            <v>1360</v>
          </cell>
          <cell r="P16">
            <v>4080</v>
          </cell>
          <cell r="Q16">
            <v>1360</v>
          </cell>
          <cell r="R16">
            <v>1360</v>
          </cell>
          <cell r="S16">
            <v>1350</v>
          </cell>
        </row>
        <row r="17">
          <cell r="E17">
            <v>-1360</v>
          </cell>
          <cell r="F17">
            <v>-2072</v>
          </cell>
          <cell r="G17">
            <v>-2046</v>
          </cell>
          <cell r="H17">
            <v>-5478</v>
          </cell>
          <cell r="I17">
            <v>356</v>
          </cell>
          <cell r="J17">
            <v>668</v>
          </cell>
          <cell r="K17">
            <v>658</v>
          </cell>
          <cell r="L17">
            <v>1682</v>
          </cell>
          <cell r="M17">
            <v>1488</v>
          </cell>
          <cell r="N17">
            <v>1488</v>
          </cell>
          <cell r="O17">
            <v>1283</v>
          </cell>
          <cell r="P17">
            <v>4259</v>
          </cell>
          <cell r="Q17">
            <v>1362</v>
          </cell>
          <cell r="R17">
            <v>1343</v>
          </cell>
          <cell r="S17">
            <v>1516</v>
          </cell>
        </row>
        <row r="18">
          <cell r="E18" t="e">
            <v>#DIV/0!</v>
          </cell>
          <cell r="F18">
            <v>-0.19837242699856392</v>
          </cell>
          <cell r="G18">
            <v>-0.18358008075370122</v>
          </cell>
          <cell r="H18">
            <v>-0.2537285780453914</v>
          </cell>
          <cell r="I18">
            <v>2.0873644092641454E-2</v>
          </cell>
          <cell r="J18">
            <v>3.7559741355074498E-2</v>
          </cell>
          <cell r="K18">
            <v>3.6997469777902726E-2</v>
          </cell>
          <cell r="L18">
            <v>3.1961995249406176E-2</v>
          </cell>
          <cell r="M18">
            <v>7.2320777642770354E-2</v>
          </cell>
          <cell r="N18">
            <v>7.2320777642770354E-2</v>
          </cell>
          <cell r="O18">
            <v>6.391033623910336E-2</v>
          </cell>
          <cell r="P18">
            <v>6.9563086974275212E-2</v>
          </cell>
          <cell r="Q18">
            <v>6.7110125646711011E-2</v>
          </cell>
          <cell r="R18">
            <v>6.6173934466617387E-2</v>
          </cell>
          <cell r="S18">
            <v>7.4845717106887186E-2</v>
          </cell>
        </row>
        <row r="19">
          <cell r="E19">
            <v>-63</v>
          </cell>
          <cell r="F19">
            <v>-82</v>
          </cell>
          <cell r="G19">
            <v>-168</v>
          </cell>
          <cell r="H19">
            <v>-313</v>
          </cell>
          <cell r="I19">
            <v>-198</v>
          </cell>
          <cell r="J19">
            <v>-234</v>
          </cell>
          <cell r="K19">
            <v>-247</v>
          </cell>
          <cell r="L19">
            <v>-679</v>
          </cell>
          <cell r="M19">
            <v>-256</v>
          </cell>
          <cell r="N19">
            <v>-245</v>
          </cell>
          <cell r="O19">
            <v>-237</v>
          </cell>
          <cell r="P19">
            <v>-738</v>
          </cell>
          <cell r="Q19">
            <v>-228</v>
          </cell>
          <cell r="R19">
            <v>-220</v>
          </cell>
          <cell r="S19">
            <v>-212</v>
          </cell>
        </row>
        <row r="20">
          <cell r="H20">
            <v>0</v>
          </cell>
          <cell r="L20">
            <v>0</v>
          </cell>
          <cell r="P20">
            <v>0</v>
          </cell>
        </row>
        <row r="21">
          <cell r="H21">
            <v>0</v>
          </cell>
          <cell r="L21">
            <v>0</v>
          </cell>
          <cell r="P21">
            <v>0</v>
          </cell>
        </row>
        <row r="22">
          <cell r="H22">
            <v>0</v>
          </cell>
          <cell r="L22">
            <v>0</v>
          </cell>
          <cell r="O22">
            <v>0</v>
          </cell>
          <cell r="P22">
            <v>0</v>
          </cell>
        </row>
        <row r="23">
          <cell r="E23">
            <v>-1423</v>
          </cell>
          <cell r="F23">
            <v>-2154</v>
          </cell>
          <cell r="G23">
            <v>-2214</v>
          </cell>
          <cell r="H23">
            <v>-5791</v>
          </cell>
          <cell r="I23">
            <v>158</v>
          </cell>
          <cell r="J23">
            <v>434</v>
          </cell>
          <cell r="K23">
            <v>411</v>
          </cell>
          <cell r="L23">
            <v>1003</v>
          </cell>
          <cell r="M23">
            <v>1232</v>
          </cell>
          <cell r="N23">
            <v>1243</v>
          </cell>
          <cell r="O23">
            <v>1046</v>
          </cell>
          <cell r="P23">
            <v>3521</v>
          </cell>
          <cell r="Q23">
            <v>1134</v>
          </cell>
          <cell r="R23">
            <v>1123</v>
          </cell>
          <cell r="S23">
            <v>1304</v>
          </cell>
        </row>
        <row r="24">
          <cell r="H24">
            <v>0</v>
          </cell>
          <cell r="L24">
            <v>0</v>
          </cell>
          <cell r="P24">
            <v>0</v>
          </cell>
        </row>
        <row r="25">
          <cell r="H25">
            <v>0</v>
          </cell>
          <cell r="L25">
            <v>0</v>
          </cell>
          <cell r="P25">
            <v>0</v>
          </cell>
        </row>
        <row r="26">
          <cell r="H26">
            <v>0</v>
          </cell>
          <cell r="L26">
            <v>0</v>
          </cell>
          <cell r="P26">
            <v>0</v>
          </cell>
        </row>
        <row r="27">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row>
        <row r="28">
          <cell r="H28">
            <v>0</v>
          </cell>
          <cell r="L28">
            <v>0</v>
          </cell>
          <cell r="P28">
            <v>0</v>
          </cell>
        </row>
        <row r="29">
          <cell r="H29">
            <v>0</v>
          </cell>
          <cell r="L29">
            <v>0</v>
          </cell>
          <cell r="P29">
            <v>0</v>
          </cell>
        </row>
        <row r="30">
          <cell r="H30">
            <v>0</v>
          </cell>
          <cell r="L30">
            <v>0</v>
          </cell>
          <cell r="P30">
            <v>0</v>
          </cell>
        </row>
        <row r="31">
          <cell r="H31">
            <v>0</v>
          </cell>
          <cell r="L31">
            <v>0</v>
          </cell>
          <cell r="P31">
            <v>0</v>
          </cell>
        </row>
        <row r="32">
          <cell r="H32">
            <v>0</v>
          </cell>
          <cell r="L32">
            <v>0</v>
          </cell>
          <cell r="P32">
            <v>0</v>
          </cell>
        </row>
        <row r="33">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row>
        <row r="34">
          <cell r="E34">
            <v>-1423</v>
          </cell>
          <cell r="F34">
            <v>-2154</v>
          </cell>
          <cell r="G34">
            <v>-2214</v>
          </cell>
          <cell r="H34">
            <v>-5791</v>
          </cell>
          <cell r="I34">
            <v>158</v>
          </cell>
          <cell r="J34">
            <v>434</v>
          </cell>
          <cell r="K34">
            <v>411</v>
          </cell>
          <cell r="L34">
            <v>1003</v>
          </cell>
          <cell r="M34">
            <v>1232</v>
          </cell>
          <cell r="N34">
            <v>1243</v>
          </cell>
          <cell r="O34">
            <v>1046</v>
          </cell>
          <cell r="P34">
            <v>3521</v>
          </cell>
          <cell r="Q34">
            <v>1134</v>
          </cell>
          <cell r="R34">
            <v>1123</v>
          </cell>
          <cell r="S34">
            <v>1304</v>
          </cell>
        </row>
        <row r="35">
          <cell r="H35">
            <v>0</v>
          </cell>
          <cell r="L35">
            <v>0</v>
          </cell>
          <cell r="P35">
            <v>0</v>
          </cell>
        </row>
        <row r="36">
          <cell r="E36">
            <v>-1423</v>
          </cell>
          <cell r="F36">
            <v>-2154</v>
          </cell>
          <cell r="G36">
            <v>-2214</v>
          </cell>
          <cell r="H36">
            <v>-5791</v>
          </cell>
          <cell r="I36">
            <v>158</v>
          </cell>
          <cell r="J36">
            <v>434</v>
          </cell>
          <cell r="K36">
            <v>411</v>
          </cell>
          <cell r="L36">
            <v>1003</v>
          </cell>
          <cell r="M36">
            <v>1232</v>
          </cell>
          <cell r="N36">
            <v>1243</v>
          </cell>
          <cell r="O36">
            <v>1046</v>
          </cell>
          <cell r="P36">
            <v>3521</v>
          </cell>
          <cell r="Q36">
            <v>1134</v>
          </cell>
          <cell r="R36">
            <v>1123</v>
          </cell>
          <cell r="S36">
            <v>1304</v>
          </cell>
        </row>
      </sheetData>
      <sheetData sheetId="3">
        <row r="11">
          <cell r="E11" t="str">
            <v>Jan</v>
          </cell>
          <cell r="F11" t="str">
            <v>Feb</v>
          </cell>
          <cell r="G11" t="str">
            <v>Mar</v>
          </cell>
          <cell r="H11" t="str">
            <v>Apr</v>
          </cell>
          <cell r="I11" t="str">
            <v>May</v>
          </cell>
          <cell r="J11" t="str">
            <v>Jun</v>
          </cell>
          <cell r="K11" t="str">
            <v>Jul</v>
          </cell>
          <cell r="L11" t="str">
            <v>Aug</v>
          </cell>
          <cell r="M11" t="str">
            <v>Sep</v>
          </cell>
          <cell r="N11" t="str">
            <v>Oct</v>
          </cell>
          <cell r="O11" t="str">
            <v>Nov</v>
          </cell>
          <cell r="P11" t="str">
            <v>Dec</v>
          </cell>
        </row>
        <row r="12">
          <cell r="E12">
            <v>0</v>
          </cell>
          <cell r="F12">
            <v>4167</v>
          </cell>
          <cell r="G12">
            <v>10985</v>
          </cell>
          <cell r="H12">
            <v>19333</v>
          </cell>
          <cell r="I12">
            <v>27034</v>
          </cell>
          <cell r="J12">
            <v>36132</v>
          </cell>
          <cell r="K12">
            <v>48198</v>
          </cell>
          <cell r="L12">
            <v>58777</v>
          </cell>
          <cell r="M12">
            <v>70437</v>
          </cell>
          <cell r="N12">
            <v>79765</v>
          </cell>
          <cell r="O12">
            <v>88349</v>
          </cell>
          <cell r="P12">
            <v>94537</v>
          </cell>
        </row>
        <row r="13">
          <cell r="E13">
            <v>0</v>
          </cell>
          <cell r="F13">
            <v>4167</v>
          </cell>
          <cell r="G13">
            <v>10985</v>
          </cell>
          <cell r="H13">
            <v>19333</v>
          </cell>
          <cell r="I13">
            <v>27034</v>
          </cell>
          <cell r="J13">
            <v>36132</v>
          </cell>
          <cell r="K13">
            <v>48198</v>
          </cell>
          <cell r="L13">
            <v>58777</v>
          </cell>
          <cell r="M13">
            <v>70437</v>
          </cell>
          <cell r="N13">
            <v>79765</v>
          </cell>
          <cell r="O13">
            <v>88349</v>
          </cell>
          <cell r="P13">
            <v>94537</v>
          </cell>
        </row>
        <row r="14">
          <cell r="E14">
            <v>0</v>
          </cell>
          <cell r="F14">
            <v>0</v>
          </cell>
          <cell r="G14">
            <v>0</v>
          </cell>
          <cell r="H14">
            <v>0</v>
          </cell>
          <cell r="I14">
            <v>0</v>
          </cell>
          <cell r="J14">
            <v>0</v>
          </cell>
          <cell r="K14">
            <v>0</v>
          </cell>
          <cell r="L14">
            <v>0</v>
          </cell>
          <cell r="M14">
            <v>0</v>
          </cell>
          <cell r="N14">
            <v>0</v>
          </cell>
          <cell r="O14">
            <v>0</v>
          </cell>
          <cell r="P14">
            <v>0</v>
          </cell>
        </row>
        <row r="15">
          <cell r="E15">
            <v>0</v>
          </cell>
          <cell r="F15">
            <v>4880</v>
          </cell>
          <cell r="G15">
            <v>11893</v>
          </cell>
          <cell r="H15">
            <v>20236</v>
          </cell>
          <cell r="I15">
            <v>26697</v>
          </cell>
          <cell r="J15">
            <v>35631</v>
          </cell>
          <cell r="K15">
            <v>46031</v>
          </cell>
          <cell r="L15">
            <v>55335</v>
          </cell>
          <cell r="M15">
            <v>65351</v>
          </cell>
          <cell r="N15">
            <v>73261</v>
          </cell>
          <cell r="O15">
            <v>82992</v>
          </cell>
          <cell r="P15">
            <v>90738</v>
          </cell>
        </row>
        <row r="16">
          <cell r="E16">
            <v>0</v>
          </cell>
          <cell r="F16">
            <v>-713</v>
          </cell>
          <cell r="G16">
            <v>-908</v>
          </cell>
          <cell r="H16">
            <v>-903</v>
          </cell>
          <cell r="I16">
            <v>337</v>
          </cell>
          <cell r="J16">
            <v>501</v>
          </cell>
          <cell r="K16">
            <v>2167</v>
          </cell>
          <cell r="L16">
            <v>3442</v>
          </cell>
          <cell r="M16">
            <v>5086</v>
          </cell>
          <cell r="N16">
            <v>6504</v>
          </cell>
          <cell r="O16">
            <v>5357</v>
          </cell>
          <cell r="P16">
            <v>3799</v>
          </cell>
        </row>
        <row r="17">
          <cell r="E17">
            <v>3245</v>
          </cell>
          <cell r="F17">
            <v>4667</v>
          </cell>
          <cell r="G17">
            <v>7086</v>
          </cell>
          <cell r="H17">
            <v>9855</v>
          </cell>
          <cell r="I17">
            <v>13325</v>
          </cell>
          <cell r="J17">
            <v>16244</v>
          </cell>
          <cell r="K17">
            <v>18563</v>
          </cell>
          <cell r="L17">
            <v>21013</v>
          </cell>
          <cell r="M17">
            <v>24011</v>
          </cell>
          <cell r="N17">
            <v>26012</v>
          </cell>
          <cell r="O17">
            <v>28210</v>
          </cell>
          <cell r="P17">
            <v>29855</v>
          </cell>
        </row>
        <row r="18">
          <cell r="E18">
            <v>-3245</v>
          </cell>
          <cell r="F18">
            <v>-5380</v>
          </cell>
          <cell r="G18">
            <v>-7994</v>
          </cell>
          <cell r="H18">
            <v>-10758</v>
          </cell>
          <cell r="I18">
            <v>-12988</v>
          </cell>
          <cell r="J18">
            <v>-15743</v>
          </cell>
          <cell r="K18">
            <v>-16396</v>
          </cell>
          <cell r="L18">
            <v>-17571</v>
          </cell>
          <cell r="M18">
            <v>-18925</v>
          </cell>
          <cell r="N18">
            <v>-19508</v>
          </cell>
          <cell r="O18">
            <v>-22853</v>
          </cell>
          <cell r="P18">
            <v>-26056</v>
          </cell>
        </row>
        <row r="19">
          <cell r="E19" t="e">
            <v>#DIV/0!</v>
          </cell>
          <cell r="F19">
            <v>-1.291096712263019</v>
          </cell>
          <cell r="G19">
            <v>-0.72771961766044602</v>
          </cell>
          <cell r="H19">
            <v>-0.55645786996327518</v>
          </cell>
          <cell r="I19">
            <v>-0.48043204853147886</v>
          </cell>
          <cell r="J19">
            <v>-0.43570795970331011</v>
          </cell>
          <cell r="K19">
            <v>-0.34018009046018505</v>
          </cell>
          <cell r="L19">
            <v>-0.29894346428024565</v>
          </cell>
          <cell r="M19">
            <v>-0.26867981316637563</v>
          </cell>
          <cell r="N19">
            <v>-0.24456841973296559</v>
          </cell>
          <cell r="O19">
            <v>-0.25866733069983816</v>
          </cell>
          <cell r="P19">
            <v>-0.27561695420840515</v>
          </cell>
        </row>
        <row r="20">
          <cell r="E20">
            <v>-48</v>
          </cell>
          <cell r="F20">
            <v>-84</v>
          </cell>
          <cell r="G20">
            <v>-127</v>
          </cell>
          <cell r="H20">
            <v>-188</v>
          </cell>
          <cell r="I20">
            <v>-269</v>
          </cell>
          <cell r="J20">
            <v>-345</v>
          </cell>
          <cell r="K20">
            <v>-462</v>
          </cell>
          <cell r="L20">
            <v>-599</v>
          </cell>
          <cell r="M20">
            <v>-764</v>
          </cell>
          <cell r="N20">
            <v>-957</v>
          </cell>
          <cell r="O20">
            <v>-1228</v>
          </cell>
          <cell r="P20">
            <v>-1389</v>
          </cell>
        </row>
        <row r="21">
          <cell r="E21">
            <v>0</v>
          </cell>
          <cell r="F21">
            <v>0</v>
          </cell>
          <cell r="G21">
            <v>0</v>
          </cell>
          <cell r="H21">
            <v>0</v>
          </cell>
          <cell r="I21">
            <v>0</v>
          </cell>
          <cell r="J21">
            <v>0</v>
          </cell>
          <cell r="K21">
            <v>0</v>
          </cell>
          <cell r="L21">
            <v>0</v>
          </cell>
          <cell r="M21">
            <v>0</v>
          </cell>
          <cell r="N21">
            <v>0</v>
          </cell>
          <cell r="O21">
            <v>0</v>
          </cell>
          <cell r="P21">
            <v>0</v>
          </cell>
        </row>
        <row r="22">
          <cell r="E22">
            <v>0</v>
          </cell>
          <cell r="F22">
            <v>0</v>
          </cell>
          <cell r="G22">
            <v>0</v>
          </cell>
          <cell r="H22">
            <v>0</v>
          </cell>
          <cell r="I22">
            <v>0</v>
          </cell>
          <cell r="J22">
            <v>0</v>
          </cell>
          <cell r="K22">
            <v>0</v>
          </cell>
          <cell r="L22">
            <v>0</v>
          </cell>
          <cell r="M22">
            <v>0</v>
          </cell>
          <cell r="N22">
            <v>0</v>
          </cell>
          <cell r="O22">
            <v>0</v>
          </cell>
          <cell r="P22">
            <v>0</v>
          </cell>
        </row>
        <row r="23">
          <cell r="E23">
            <v>17</v>
          </cell>
          <cell r="F23">
            <v>139</v>
          </cell>
          <cell r="G23">
            <v>103</v>
          </cell>
          <cell r="H23">
            <v>-148</v>
          </cell>
          <cell r="I23">
            <v>-261</v>
          </cell>
          <cell r="J23">
            <v>-656</v>
          </cell>
          <cell r="K23">
            <v>-428</v>
          </cell>
          <cell r="L23">
            <v>-366</v>
          </cell>
          <cell r="M23">
            <v>419</v>
          </cell>
          <cell r="N23">
            <v>1227</v>
          </cell>
          <cell r="O23">
            <v>1530</v>
          </cell>
          <cell r="P23">
            <v>1441</v>
          </cell>
        </row>
        <row r="24">
          <cell r="E24">
            <v>-3276</v>
          </cell>
          <cell r="F24">
            <v>-5325</v>
          </cell>
          <cell r="G24">
            <v>-8018</v>
          </cell>
          <cell r="H24">
            <v>-11094</v>
          </cell>
          <cell r="I24">
            <v>-13518</v>
          </cell>
          <cell r="J24">
            <v>-16744</v>
          </cell>
          <cell r="K24">
            <v>-17286</v>
          </cell>
          <cell r="L24">
            <v>-18536</v>
          </cell>
          <cell r="M24">
            <v>-19270</v>
          </cell>
          <cell r="N24">
            <v>-19238</v>
          </cell>
          <cell r="O24">
            <v>-22551</v>
          </cell>
          <cell r="P24">
            <v>-26004</v>
          </cell>
        </row>
        <row r="25">
          <cell r="E25">
            <v>0</v>
          </cell>
          <cell r="F25">
            <v>0</v>
          </cell>
          <cell r="G25">
            <v>0</v>
          </cell>
          <cell r="H25">
            <v>0</v>
          </cell>
          <cell r="I25">
            <v>0</v>
          </cell>
          <cell r="J25">
            <v>0</v>
          </cell>
          <cell r="K25">
            <v>0</v>
          </cell>
          <cell r="L25">
            <v>0</v>
          </cell>
          <cell r="M25">
            <v>0</v>
          </cell>
          <cell r="N25">
            <v>0</v>
          </cell>
          <cell r="O25">
            <v>0</v>
          </cell>
          <cell r="P25">
            <v>0</v>
          </cell>
        </row>
        <row r="26">
          <cell r="E26">
            <v>0</v>
          </cell>
          <cell r="F26">
            <v>0</v>
          </cell>
          <cell r="G26">
            <v>0</v>
          </cell>
          <cell r="H26">
            <v>0</v>
          </cell>
          <cell r="I26">
            <v>0</v>
          </cell>
          <cell r="J26">
            <v>0</v>
          </cell>
          <cell r="K26">
            <v>0</v>
          </cell>
          <cell r="L26">
            <v>0</v>
          </cell>
          <cell r="M26">
            <v>0</v>
          </cell>
          <cell r="N26">
            <v>0</v>
          </cell>
          <cell r="O26">
            <v>0</v>
          </cell>
          <cell r="P26">
            <v>0</v>
          </cell>
        </row>
        <row r="27">
          <cell r="E27">
            <v>0</v>
          </cell>
          <cell r="F27">
            <v>0</v>
          </cell>
          <cell r="G27">
            <v>0</v>
          </cell>
          <cell r="H27">
            <v>0</v>
          </cell>
          <cell r="I27">
            <v>0</v>
          </cell>
          <cell r="J27">
            <v>0</v>
          </cell>
          <cell r="K27">
            <v>0</v>
          </cell>
          <cell r="L27">
            <v>0</v>
          </cell>
          <cell r="M27">
            <v>0</v>
          </cell>
          <cell r="N27">
            <v>0</v>
          </cell>
          <cell r="O27">
            <v>0</v>
          </cell>
          <cell r="P27">
            <v>0</v>
          </cell>
        </row>
        <row r="28">
          <cell r="E28">
            <v>0</v>
          </cell>
          <cell r="F28">
            <v>0</v>
          </cell>
          <cell r="G28">
            <v>0</v>
          </cell>
          <cell r="H28">
            <v>0</v>
          </cell>
          <cell r="I28">
            <v>0</v>
          </cell>
          <cell r="J28">
            <v>0</v>
          </cell>
          <cell r="K28">
            <v>0</v>
          </cell>
          <cell r="L28">
            <v>0</v>
          </cell>
          <cell r="M28">
            <v>0</v>
          </cell>
          <cell r="N28">
            <v>0</v>
          </cell>
          <cell r="O28">
            <v>0</v>
          </cell>
          <cell r="P28">
            <v>0</v>
          </cell>
        </row>
        <row r="29">
          <cell r="E29">
            <v>0</v>
          </cell>
          <cell r="F29">
            <v>0</v>
          </cell>
          <cell r="G29">
            <v>0</v>
          </cell>
          <cell r="H29">
            <v>0</v>
          </cell>
          <cell r="I29">
            <v>0</v>
          </cell>
          <cell r="J29">
            <v>0</v>
          </cell>
          <cell r="K29">
            <v>0</v>
          </cell>
          <cell r="L29">
            <v>0</v>
          </cell>
          <cell r="M29">
            <v>0</v>
          </cell>
          <cell r="N29">
            <v>0</v>
          </cell>
          <cell r="O29">
            <v>0</v>
          </cell>
          <cell r="P29">
            <v>0</v>
          </cell>
        </row>
        <row r="30">
          <cell r="E30">
            <v>0</v>
          </cell>
          <cell r="F30">
            <v>0</v>
          </cell>
          <cell r="G30">
            <v>0</v>
          </cell>
          <cell r="H30">
            <v>0</v>
          </cell>
          <cell r="I30">
            <v>0</v>
          </cell>
          <cell r="J30">
            <v>0</v>
          </cell>
          <cell r="K30">
            <v>0</v>
          </cell>
          <cell r="L30">
            <v>0</v>
          </cell>
          <cell r="M30">
            <v>0</v>
          </cell>
          <cell r="N30">
            <v>0</v>
          </cell>
          <cell r="O30">
            <v>0</v>
          </cell>
          <cell r="P30">
            <v>0</v>
          </cell>
        </row>
        <row r="31">
          <cell r="E31">
            <v>0</v>
          </cell>
          <cell r="F31">
            <v>0</v>
          </cell>
          <cell r="G31">
            <v>0</v>
          </cell>
          <cell r="H31">
            <v>0</v>
          </cell>
          <cell r="I31">
            <v>0</v>
          </cell>
          <cell r="J31">
            <v>0</v>
          </cell>
          <cell r="K31">
            <v>0</v>
          </cell>
          <cell r="L31">
            <v>0</v>
          </cell>
          <cell r="M31">
            <v>0</v>
          </cell>
          <cell r="N31">
            <v>0</v>
          </cell>
          <cell r="O31">
            <v>0</v>
          </cell>
          <cell r="P31">
            <v>0</v>
          </cell>
        </row>
        <row r="32">
          <cell r="E32">
            <v>0</v>
          </cell>
          <cell r="F32">
            <v>0</v>
          </cell>
          <cell r="G32">
            <v>0</v>
          </cell>
          <cell r="H32">
            <v>0</v>
          </cell>
          <cell r="I32">
            <v>0</v>
          </cell>
          <cell r="J32">
            <v>0</v>
          </cell>
          <cell r="K32">
            <v>0</v>
          </cell>
          <cell r="L32">
            <v>0</v>
          </cell>
          <cell r="M32">
            <v>0</v>
          </cell>
          <cell r="N32">
            <v>0</v>
          </cell>
          <cell r="O32">
            <v>0</v>
          </cell>
          <cell r="P32">
            <v>0</v>
          </cell>
        </row>
        <row r="33">
          <cell r="E33">
            <v>0</v>
          </cell>
          <cell r="F33">
            <v>0</v>
          </cell>
          <cell r="G33">
            <v>0</v>
          </cell>
          <cell r="H33">
            <v>0</v>
          </cell>
          <cell r="I33">
            <v>0</v>
          </cell>
          <cell r="J33">
            <v>0</v>
          </cell>
          <cell r="K33">
            <v>0</v>
          </cell>
          <cell r="L33">
            <v>0</v>
          </cell>
          <cell r="M33">
            <v>0</v>
          </cell>
          <cell r="N33">
            <v>0</v>
          </cell>
          <cell r="O33">
            <v>0</v>
          </cell>
          <cell r="P33">
            <v>0</v>
          </cell>
        </row>
        <row r="34">
          <cell r="E34">
            <v>0</v>
          </cell>
          <cell r="F34">
            <v>0</v>
          </cell>
          <cell r="G34">
            <v>0</v>
          </cell>
          <cell r="H34">
            <v>0</v>
          </cell>
          <cell r="I34">
            <v>0</v>
          </cell>
          <cell r="J34">
            <v>0</v>
          </cell>
          <cell r="K34">
            <v>0</v>
          </cell>
          <cell r="L34">
            <v>0</v>
          </cell>
          <cell r="M34">
            <v>0</v>
          </cell>
          <cell r="N34">
            <v>0</v>
          </cell>
          <cell r="O34">
            <v>0</v>
          </cell>
          <cell r="P34">
            <v>0</v>
          </cell>
        </row>
        <row r="35">
          <cell r="E35">
            <v>-3276</v>
          </cell>
          <cell r="F35">
            <v>-5325</v>
          </cell>
          <cell r="G35">
            <v>-8018</v>
          </cell>
          <cell r="H35">
            <v>-11094</v>
          </cell>
          <cell r="I35">
            <v>-13518</v>
          </cell>
          <cell r="J35">
            <v>-16744</v>
          </cell>
          <cell r="K35">
            <v>-17286</v>
          </cell>
          <cell r="L35">
            <v>-18536</v>
          </cell>
          <cell r="M35">
            <v>-19270</v>
          </cell>
          <cell r="N35">
            <v>-19238</v>
          </cell>
          <cell r="O35">
            <v>-22551</v>
          </cell>
          <cell r="P35">
            <v>-26004</v>
          </cell>
        </row>
        <row r="36">
          <cell r="E36">
            <v>0</v>
          </cell>
          <cell r="F36">
            <v>0</v>
          </cell>
          <cell r="G36">
            <v>0</v>
          </cell>
          <cell r="H36">
            <v>0</v>
          </cell>
          <cell r="I36">
            <v>0</v>
          </cell>
          <cell r="J36">
            <v>0</v>
          </cell>
          <cell r="K36">
            <v>0</v>
          </cell>
          <cell r="L36">
            <v>0</v>
          </cell>
          <cell r="M36">
            <v>0</v>
          </cell>
          <cell r="N36">
            <v>0</v>
          </cell>
          <cell r="O36">
            <v>0</v>
          </cell>
          <cell r="P36">
            <v>0</v>
          </cell>
        </row>
        <row r="37">
          <cell r="E37">
            <v>-3276</v>
          </cell>
          <cell r="F37">
            <v>-5325</v>
          </cell>
          <cell r="G37">
            <v>-8018</v>
          </cell>
          <cell r="H37">
            <v>-11094</v>
          </cell>
          <cell r="I37">
            <v>-13518</v>
          </cell>
          <cell r="J37">
            <v>-16744</v>
          </cell>
          <cell r="K37">
            <v>-17286</v>
          </cell>
          <cell r="L37">
            <v>-18536</v>
          </cell>
          <cell r="M37">
            <v>-19270</v>
          </cell>
          <cell r="N37">
            <v>-19238</v>
          </cell>
          <cell r="O37">
            <v>-22551</v>
          </cell>
          <cell r="P37">
            <v>-26004</v>
          </cell>
        </row>
      </sheetData>
      <sheetData sheetId="4">
        <row r="11">
          <cell r="E11" t="str">
            <v>Jan</v>
          </cell>
          <cell r="F11" t="str">
            <v>Feb</v>
          </cell>
          <cell r="G11" t="str">
            <v>Mar</v>
          </cell>
          <cell r="H11" t="str">
            <v>Apr</v>
          </cell>
          <cell r="I11" t="str">
            <v>May</v>
          </cell>
          <cell r="J11" t="str">
            <v>Jun</v>
          </cell>
          <cell r="K11" t="str">
            <v>Jul</v>
          </cell>
          <cell r="L11" t="str">
            <v>Aug</v>
          </cell>
          <cell r="M11" t="str">
            <v>Sep</v>
          </cell>
          <cell r="N11" t="str">
            <v>Oct</v>
          </cell>
          <cell r="O11" t="str">
            <v>Nov</v>
          </cell>
          <cell r="P11" t="str">
            <v>Dec</v>
          </cell>
        </row>
        <row r="12">
          <cell r="E12">
            <v>0</v>
          </cell>
          <cell r="F12">
            <v>10445</v>
          </cell>
          <cell r="G12">
            <v>21590</v>
          </cell>
          <cell r="H12">
            <v>38645</v>
          </cell>
          <cell r="I12">
            <v>56430</v>
          </cell>
          <cell r="J12">
            <v>74215</v>
          </cell>
          <cell r="K12">
            <v>94790</v>
          </cell>
          <cell r="L12">
            <v>115365</v>
          </cell>
          <cell r="M12">
            <v>135440</v>
          </cell>
          <cell r="N12">
            <v>155735</v>
          </cell>
          <cell r="O12">
            <v>176030</v>
          </cell>
          <cell r="P12">
            <v>196285</v>
          </cell>
        </row>
        <row r="13">
          <cell r="E13">
            <v>0</v>
          </cell>
          <cell r="F13">
            <v>10445</v>
          </cell>
          <cell r="G13">
            <v>21590</v>
          </cell>
          <cell r="H13">
            <v>38645</v>
          </cell>
          <cell r="I13">
            <v>56430</v>
          </cell>
          <cell r="J13">
            <v>74215</v>
          </cell>
          <cell r="K13">
            <v>94790</v>
          </cell>
          <cell r="L13">
            <v>115365</v>
          </cell>
          <cell r="M13">
            <v>135440</v>
          </cell>
          <cell r="N13">
            <v>155735</v>
          </cell>
          <cell r="O13">
            <v>176030</v>
          </cell>
          <cell r="P13">
            <v>196285</v>
          </cell>
        </row>
        <row r="14">
          <cell r="E14">
            <v>0</v>
          </cell>
          <cell r="F14">
            <v>0</v>
          </cell>
          <cell r="G14">
            <v>0</v>
          </cell>
          <cell r="H14">
            <v>0</v>
          </cell>
          <cell r="I14">
            <v>0</v>
          </cell>
          <cell r="J14">
            <v>0</v>
          </cell>
          <cell r="K14">
            <v>0</v>
          </cell>
          <cell r="L14">
            <v>0</v>
          </cell>
          <cell r="M14">
            <v>0</v>
          </cell>
          <cell r="N14">
            <v>0</v>
          </cell>
          <cell r="O14">
            <v>0</v>
          </cell>
          <cell r="P14">
            <v>0</v>
          </cell>
        </row>
        <row r="15">
          <cell r="E15">
            <v>0</v>
          </cell>
          <cell r="F15">
            <v>11157</v>
          </cell>
          <cell r="G15">
            <v>22988</v>
          </cell>
          <cell r="H15">
            <v>38327</v>
          </cell>
          <cell r="I15">
            <v>54084</v>
          </cell>
          <cell r="J15">
            <v>69851</v>
          </cell>
          <cell r="K15">
            <v>87578</v>
          </cell>
          <cell r="L15">
            <v>105305</v>
          </cell>
          <cell r="M15">
            <v>122737</v>
          </cell>
          <cell r="N15">
            <v>140310</v>
          </cell>
          <cell r="O15">
            <v>157902</v>
          </cell>
          <cell r="P15">
            <v>175291</v>
          </cell>
        </row>
        <row r="16">
          <cell r="E16">
            <v>0</v>
          </cell>
          <cell r="F16">
            <v>-712</v>
          </cell>
          <cell r="G16">
            <v>-1398</v>
          </cell>
          <cell r="H16">
            <v>318</v>
          </cell>
          <cell r="I16">
            <v>2346</v>
          </cell>
          <cell r="J16">
            <v>4364</v>
          </cell>
          <cell r="K16">
            <v>7212</v>
          </cell>
          <cell r="L16">
            <v>10060</v>
          </cell>
          <cell r="M16">
            <v>12703</v>
          </cell>
          <cell r="N16">
            <v>15425</v>
          </cell>
          <cell r="O16">
            <v>18128</v>
          </cell>
          <cell r="P16">
            <v>20994</v>
          </cell>
        </row>
        <row r="17">
          <cell r="E17">
            <v>1360</v>
          </cell>
          <cell r="F17">
            <v>2720</v>
          </cell>
          <cell r="G17">
            <v>4080</v>
          </cell>
          <cell r="H17">
            <v>5440</v>
          </cell>
          <cell r="I17">
            <v>6800</v>
          </cell>
          <cell r="J17">
            <v>8160</v>
          </cell>
          <cell r="K17">
            <v>9520</v>
          </cell>
          <cell r="L17">
            <v>10880</v>
          </cell>
          <cell r="M17">
            <v>12240</v>
          </cell>
          <cell r="N17">
            <v>13600</v>
          </cell>
          <cell r="O17">
            <v>14960</v>
          </cell>
          <cell r="P17">
            <v>16310</v>
          </cell>
        </row>
        <row r="18">
          <cell r="E18">
            <v>-1360</v>
          </cell>
          <cell r="F18">
            <v>-3432</v>
          </cell>
          <cell r="G18">
            <v>-5478</v>
          </cell>
          <cell r="H18">
            <v>-5122</v>
          </cell>
          <cell r="I18">
            <v>-4454</v>
          </cell>
          <cell r="J18">
            <v>-3796</v>
          </cell>
          <cell r="K18">
            <v>-2308</v>
          </cell>
          <cell r="L18">
            <v>-820</v>
          </cell>
          <cell r="M18">
            <v>463</v>
          </cell>
          <cell r="N18">
            <v>1825</v>
          </cell>
          <cell r="O18">
            <v>3168</v>
          </cell>
          <cell r="P18">
            <v>4684</v>
          </cell>
        </row>
        <row r="19">
          <cell r="E19" t="e">
            <v>#DIV/0!</v>
          </cell>
          <cell r="F19">
            <v>-0.32857826711345139</v>
          </cell>
          <cell r="G19">
            <v>-0.2537285780453914</v>
          </cell>
          <cell r="H19">
            <v>-0.13253978522447923</v>
          </cell>
          <cell r="I19">
            <v>-7.8929647350699988E-2</v>
          </cell>
          <cell r="J19">
            <v>-5.1148689618001751E-2</v>
          </cell>
          <cell r="K19">
            <v>-2.4348559974680873E-2</v>
          </cell>
          <cell r="L19">
            <v>-7.1078750054175879E-3</v>
          </cell>
          <cell r="M19">
            <v>3.4184878913171885E-3</v>
          </cell>
          <cell r="N19">
            <v>1.1718624586637557E-2</v>
          </cell>
          <cell r="O19">
            <v>1.7996932341078225E-2</v>
          </cell>
          <cell r="P19">
            <v>2.3863260055531497E-2</v>
          </cell>
        </row>
        <row r="20">
          <cell r="E20">
            <v>-63</v>
          </cell>
          <cell r="F20">
            <v>-145</v>
          </cell>
          <cell r="G20">
            <v>-313</v>
          </cell>
          <cell r="H20">
            <v>-511</v>
          </cell>
          <cell r="I20">
            <v>-745</v>
          </cell>
          <cell r="J20">
            <v>-992</v>
          </cell>
          <cell r="K20">
            <v>-1248</v>
          </cell>
          <cell r="L20">
            <v>-1493</v>
          </cell>
          <cell r="M20">
            <v>-1730</v>
          </cell>
          <cell r="N20">
            <v>-1958</v>
          </cell>
          <cell r="O20">
            <v>-2178</v>
          </cell>
          <cell r="P20">
            <v>-2390</v>
          </cell>
        </row>
        <row r="21">
          <cell r="E21">
            <v>0</v>
          </cell>
          <cell r="F21">
            <v>0</v>
          </cell>
          <cell r="G21">
            <v>0</v>
          </cell>
          <cell r="H21">
            <v>0</v>
          </cell>
          <cell r="I21">
            <v>0</v>
          </cell>
          <cell r="J21">
            <v>0</v>
          </cell>
          <cell r="K21">
            <v>0</v>
          </cell>
          <cell r="L21">
            <v>0</v>
          </cell>
          <cell r="M21">
            <v>0</v>
          </cell>
          <cell r="N21">
            <v>0</v>
          </cell>
          <cell r="O21">
            <v>0</v>
          </cell>
          <cell r="P21">
            <v>0</v>
          </cell>
        </row>
        <row r="22">
          <cell r="E22">
            <v>0</v>
          </cell>
          <cell r="F22">
            <v>0</v>
          </cell>
          <cell r="G22">
            <v>0</v>
          </cell>
          <cell r="H22">
            <v>0</v>
          </cell>
          <cell r="I22">
            <v>0</v>
          </cell>
          <cell r="J22">
            <v>0</v>
          </cell>
          <cell r="K22">
            <v>0</v>
          </cell>
          <cell r="L22">
            <v>0</v>
          </cell>
          <cell r="M22">
            <v>0</v>
          </cell>
          <cell r="N22">
            <v>0</v>
          </cell>
          <cell r="O22">
            <v>0</v>
          </cell>
          <cell r="P22">
            <v>0</v>
          </cell>
        </row>
        <row r="23">
          <cell r="E23">
            <v>0</v>
          </cell>
          <cell r="F23">
            <v>0</v>
          </cell>
          <cell r="G23">
            <v>0</v>
          </cell>
          <cell r="H23">
            <v>0</v>
          </cell>
          <cell r="I23">
            <v>0</v>
          </cell>
          <cell r="J23">
            <v>0</v>
          </cell>
          <cell r="K23">
            <v>0</v>
          </cell>
          <cell r="L23">
            <v>0</v>
          </cell>
          <cell r="M23">
            <v>0</v>
          </cell>
          <cell r="N23">
            <v>0</v>
          </cell>
          <cell r="O23">
            <v>0</v>
          </cell>
          <cell r="P23">
            <v>0</v>
          </cell>
        </row>
        <row r="24">
          <cell r="E24">
            <v>-1423</v>
          </cell>
          <cell r="F24">
            <v>-3577</v>
          </cell>
          <cell r="G24">
            <v>-5791</v>
          </cell>
          <cell r="H24">
            <v>-5633</v>
          </cell>
          <cell r="I24">
            <v>-5199</v>
          </cell>
          <cell r="J24">
            <v>-4788</v>
          </cell>
          <cell r="K24">
            <v>-3556</v>
          </cell>
          <cell r="L24">
            <v>-2313</v>
          </cell>
          <cell r="M24">
            <v>-1267</v>
          </cell>
          <cell r="N24">
            <v>-133</v>
          </cell>
          <cell r="O24">
            <v>990</v>
          </cell>
          <cell r="P24">
            <v>2294</v>
          </cell>
        </row>
        <row r="25">
          <cell r="E25">
            <v>0</v>
          </cell>
          <cell r="F25">
            <v>0</v>
          </cell>
          <cell r="G25">
            <v>0</v>
          </cell>
          <cell r="H25">
            <v>0</v>
          </cell>
          <cell r="I25">
            <v>0</v>
          </cell>
          <cell r="J25">
            <v>0</v>
          </cell>
          <cell r="K25">
            <v>0</v>
          </cell>
          <cell r="L25">
            <v>0</v>
          </cell>
          <cell r="M25">
            <v>0</v>
          </cell>
          <cell r="N25">
            <v>0</v>
          </cell>
          <cell r="O25">
            <v>0</v>
          </cell>
          <cell r="P25">
            <v>0</v>
          </cell>
        </row>
        <row r="26">
          <cell r="E26">
            <v>0</v>
          </cell>
          <cell r="F26">
            <v>0</v>
          </cell>
          <cell r="G26">
            <v>0</v>
          </cell>
          <cell r="H26">
            <v>0</v>
          </cell>
          <cell r="I26">
            <v>0</v>
          </cell>
          <cell r="J26">
            <v>0</v>
          </cell>
          <cell r="K26">
            <v>0</v>
          </cell>
          <cell r="L26">
            <v>0</v>
          </cell>
          <cell r="M26">
            <v>0</v>
          </cell>
          <cell r="N26">
            <v>0</v>
          </cell>
          <cell r="O26">
            <v>0</v>
          </cell>
          <cell r="P26">
            <v>0</v>
          </cell>
        </row>
        <row r="27">
          <cell r="E27">
            <v>0</v>
          </cell>
          <cell r="F27">
            <v>0</v>
          </cell>
          <cell r="G27">
            <v>0</v>
          </cell>
          <cell r="H27">
            <v>0</v>
          </cell>
          <cell r="I27">
            <v>0</v>
          </cell>
          <cell r="J27">
            <v>0</v>
          </cell>
          <cell r="K27">
            <v>0</v>
          </cell>
          <cell r="L27">
            <v>0</v>
          </cell>
          <cell r="M27">
            <v>0</v>
          </cell>
          <cell r="N27">
            <v>0</v>
          </cell>
          <cell r="O27">
            <v>0</v>
          </cell>
          <cell r="P27">
            <v>0</v>
          </cell>
        </row>
        <row r="28">
          <cell r="E28">
            <v>0</v>
          </cell>
          <cell r="F28">
            <v>0</v>
          </cell>
          <cell r="G28">
            <v>0</v>
          </cell>
          <cell r="H28">
            <v>0</v>
          </cell>
          <cell r="I28">
            <v>0</v>
          </cell>
          <cell r="J28">
            <v>0</v>
          </cell>
          <cell r="K28">
            <v>0</v>
          </cell>
          <cell r="L28">
            <v>0</v>
          </cell>
          <cell r="M28">
            <v>0</v>
          </cell>
          <cell r="N28">
            <v>0</v>
          </cell>
          <cell r="O28">
            <v>0</v>
          </cell>
          <cell r="P28">
            <v>0</v>
          </cell>
        </row>
        <row r="29">
          <cell r="E29">
            <v>0</v>
          </cell>
          <cell r="F29">
            <v>0</v>
          </cell>
          <cell r="G29">
            <v>0</v>
          </cell>
          <cell r="H29">
            <v>0</v>
          </cell>
          <cell r="I29">
            <v>0</v>
          </cell>
          <cell r="J29">
            <v>0</v>
          </cell>
          <cell r="K29">
            <v>0</v>
          </cell>
          <cell r="L29">
            <v>0</v>
          </cell>
          <cell r="M29">
            <v>0</v>
          </cell>
          <cell r="N29">
            <v>0</v>
          </cell>
          <cell r="O29">
            <v>0</v>
          </cell>
          <cell r="P29">
            <v>0</v>
          </cell>
        </row>
        <row r="30">
          <cell r="E30">
            <v>0</v>
          </cell>
          <cell r="F30">
            <v>0</v>
          </cell>
          <cell r="G30">
            <v>0</v>
          </cell>
          <cell r="H30">
            <v>0</v>
          </cell>
          <cell r="I30">
            <v>0</v>
          </cell>
          <cell r="J30">
            <v>0</v>
          </cell>
          <cell r="K30">
            <v>0</v>
          </cell>
          <cell r="L30">
            <v>0</v>
          </cell>
          <cell r="M30">
            <v>0</v>
          </cell>
          <cell r="N30">
            <v>0</v>
          </cell>
          <cell r="O30">
            <v>0</v>
          </cell>
          <cell r="P30">
            <v>0</v>
          </cell>
        </row>
        <row r="31">
          <cell r="E31">
            <v>0</v>
          </cell>
          <cell r="F31">
            <v>0</v>
          </cell>
          <cell r="G31">
            <v>0</v>
          </cell>
          <cell r="H31">
            <v>0</v>
          </cell>
          <cell r="I31">
            <v>0</v>
          </cell>
          <cell r="J31">
            <v>0</v>
          </cell>
          <cell r="K31">
            <v>0</v>
          </cell>
          <cell r="L31">
            <v>0</v>
          </cell>
          <cell r="M31">
            <v>0</v>
          </cell>
          <cell r="N31">
            <v>0</v>
          </cell>
          <cell r="O31">
            <v>0</v>
          </cell>
          <cell r="P31">
            <v>0</v>
          </cell>
        </row>
        <row r="32">
          <cell r="E32">
            <v>0</v>
          </cell>
          <cell r="F32">
            <v>0</v>
          </cell>
          <cell r="G32">
            <v>0</v>
          </cell>
          <cell r="H32">
            <v>0</v>
          </cell>
          <cell r="I32">
            <v>0</v>
          </cell>
          <cell r="J32">
            <v>0</v>
          </cell>
          <cell r="K32">
            <v>0</v>
          </cell>
          <cell r="L32">
            <v>0</v>
          </cell>
          <cell r="M32">
            <v>0</v>
          </cell>
          <cell r="N32">
            <v>0</v>
          </cell>
          <cell r="O32">
            <v>0</v>
          </cell>
          <cell r="P32">
            <v>0</v>
          </cell>
        </row>
        <row r="33">
          <cell r="E33">
            <v>0</v>
          </cell>
          <cell r="F33">
            <v>0</v>
          </cell>
          <cell r="G33">
            <v>0</v>
          </cell>
          <cell r="H33">
            <v>0</v>
          </cell>
          <cell r="I33">
            <v>0</v>
          </cell>
          <cell r="J33">
            <v>0</v>
          </cell>
          <cell r="K33">
            <v>0</v>
          </cell>
          <cell r="L33">
            <v>0</v>
          </cell>
          <cell r="M33">
            <v>0</v>
          </cell>
          <cell r="N33">
            <v>0</v>
          </cell>
          <cell r="O33">
            <v>0</v>
          </cell>
          <cell r="P33">
            <v>0</v>
          </cell>
        </row>
        <row r="34">
          <cell r="E34">
            <v>0</v>
          </cell>
          <cell r="F34">
            <v>0</v>
          </cell>
          <cell r="G34">
            <v>0</v>
          </cell>
          <cell r="H34">
            <v>0</v>
          </cell>
          <cell r="I34">
            <v>0</v>
          </cell>
          <cell r="J34">
            <v>0</v>
          </cell>
          <cell r="K34">
            <v>0</v>
          </cell>
          <cell r="L34">
            <v>0</v>
          </cell>
          <cell r="M34">
            <v>0</v>
          </cell>
          <cell r="N34">
            <v>0</v>
          </cell>
          <cell r="O34">
            <v>0</v>
          </cell>
          <cell r="P34">
            <v>0</v>
          </cell>
        </row>
        <row r="35">
          <cell r="E35">
            <v>-1423</v>
          </cell>
          <cell r="F35">
            <v>-3577</v>
          </cell>
          <cell r="G35">
            <v>-5791</v>
          </cell>
          <cell r="H35">
            <v>-5633</v>
          </cell>
          <cell r="I35">
            <v>-5199</v>
          </cell>
          <cell r="J35">
            <v>-4788</v>
          </cell>
          <cell r="K35">
            <v>-3556</v>
          </cell>
          <cell r="L35">
            <v>-2313</v>
          </cell>
          <cell r="M35">
            <v>-1267</v>
          </cell>
          <cell r="N35">
            <v>-133</v>
          </cell>
          <cell r="O35">
            <v>990</v>
          </cell>
          <cell r="P35">
            <v>2294</v>
          </cell>
        </row>
        <row r="36">
          <cell r="E36">
            <v>0</v>
          </cell>
          <cell r="F36">
            <v>0</v>
          </cell>
          <cell r="G36">
            <v>0</v>
          </cell>
          <cell r="H36">
            <v>0</v>
          </cell>
          <cell r="I36">
            <v>0</v>
          </cell>
          <cell r="J36">
            <v>0</v>
          </cell>
          <cell r="K36">
            <v>0</v>
          </cell>
          <cell r="L36">
            <v>0</v>
          </cell>
          <cell r="M36">
            <v>0</v>
          </cell>
          <cell r="N36">
            <v>0</v>
          </cell>
          <cell r="O36">
            <v>0</v>
          </cell>
          <cell r="P36">
            <v>0</v>
          </cell>
        </row>
        <row r="37">
          <cell r="E37">
            <v>-1423</v>
          </cell>
          <cell r="F37">
            <v>-3577</v>
          </cell>
          <cell r="G37">
            <v>-5791</v>
          </cell>
          <cell r="H37">
            <v>-5633</v>
          </cell>
          <cell r="I37">
            <v>-5199</v>
          </cell>
          <cell r="J37">
            <v>-4788</v>
          </cell>
          <cell r="K37">
            <v>-3556</v>
          </cell>
          <cell r="L37">
            <v>-2313</v>
          </cell>
          <cell r="M37">
            <v>-1267</v>
          </cell>
          <cell r="N37">
            <v>-133</v>
          </cell>
          <cell r="O37">
            <v>990</v>
          </cell>
          <cell r="P37">
            <v>2294</v>
          </cell>
        </row>
      </sheetData>
      <sheetData sheetId="5" refreshError="1"/>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회사내역"/>
      <sheetName val="근로영수증"/>
      <sheetName val="퇴직영수증"/>
      <sheetName val="이종명근로"/>
      <sheetName val="이병찬퇴직"/>
      <sheetName val="김천수퇴직"/>
      <sheetName val="공성길퇴직"/>
      <sheetName val="공성길근로"/>
      <sheetName val="하영주근로"/>
      <sheetName val="이달우근로"/>
      <sheetName val="이달우퇴직"/>
      <sheetName val="임명희퇴직"/>
      <sheetName val="임명희근로"/>
      <sheetName val="commed"/>
      <sheetName val="Vlookup"/>
      <sheetName val="Raw Material"/>
      <sheetName val="608020"/>
      <sheetName val="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회사내역"/>
      <sheetName val="근로영수증"/>
      <sheetName val="퇴직영수증"/>
      <sheetName val="commed"/>
      <sheetName val="ม.ค.51"/>
      <sheetName val="Tariff"/>
      <sheetName val="Raw Material"/>
      <sheetName val="EXｳｪｲﾄ0"/>
      <sheetName val="10"/>
      <sheetName val="Project"/>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회사내역"/>
      <sheetName val="근로영수증"/>
      <sheetName val="퇴직영수증"/>
      <sheetName val="황충상퇴직"/>
      <sheetName val="commed"/>
      <sheetName val="Raw Material"/>
      <sheetName val="Vlookup"/>
      <sheetName val="Global Data"/>
      <sheetName val="ม.ค.51"/>
      <sheetName val="EXｳｪｲﾄ0"/>
      <sheetName val="10"/>
      <sheetName val="BS"/>
      <sheetName val="MAIN"/>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회사내역"/>
      <sheetName val="근로영수증"/>
      <sheetName val="퇴직영수증"/>
      <sheetName val="공성길퇴직"/>
      <sheetName val="공성길근로"/>
      <sheetName val="하영주근로"/>
      <sheetName val="이달우근로"/>
      <sheetName val="이달우퇴직"/>
      <sheetName val="임명희퇴직"/>
      <sheetName val="임명희근로"/>
      <sheetName val="commed"/>
      <sheetName val="Raw Material"/>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회사내역"/>
      <sheetName val="근로영수증"/>
      <sheetName val="퇴직영수증"/>
      <sheetName val="commed"/>
      <sheetName val="Currency"/>
      <sheetName val="DropDown"/>
      <sheetName val="Schedule 10 Page 1"/>
      <sheetName val="Reference data"/>
      <sheetName val="Coding"/>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회사내역"/>
      <sheetName val="근로영수증"/>
      <sheetName val="퇴직영수증"/>
      <sheetName val="유지연근로"/>
      <sheetName val="차영철근로"/>
      <sheetName val="양대승근로"/>
      <sheetName val="우왕석근로"/>
      <sheetName val="유지연퇴직"/>
      <sheetName val="차영철퇴직"/>
      <sheetName val="양대승퇴직"/>
      <sheetName val="우왕석퇴직"/>
      <sheetName val="commed"/>
      <sheetName val="P&amp;L Rate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회사내역"/>
      <sheetName val="근로영수증"/>
      <sheetName val="퇴직영수증"/>
      <sheetName val="최은희퇴직"/>
      <sheetName val="김호정퇴직"/>
      <sheetName val="이현숙근로"/>
      <sheetName val="commed"/>
      <sheetName val="ม.ค.51"/>
      <sheetName val="10"/>
      <sheetName val="Drop down"/>
      <sheetName val="RATE"/>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Set>
  </externalBook>
</externalLink>
</file>

<file path=xl/externalLinks/externalLink2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務所"/>
      <sheetName val="퇴직영수증"/>
      <sheetName val="ม.ค.51"/>
      <sheetName val="03中"/>
      <sheetName val="ม_ค_51"/>
      <sheetName val="I-Données_de_base"/>
    </sheetNames>
    <sheetDataSet>
      <sheetData sheetId="0"/>
      <sheetData sheetId="1" refreshError="1"/>
      <sheetData sheetId="2" refreshError="1"/>
      <sheetData sheetId="3" refreshError="1"/>
      <sheetData sheetId="4"/>
      <sheetData sheetId="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history"/>
      <sheetName val="Reference Tables"/>
      <sheetName val="City information"/>
      <sheetName val="Data sources"/>
      <sheetName val="Emission factors"/>
      <sheetName val="I - Stationary"/>
      <sheetName val="II - Transport"/>
      <sheetName val="III - Waste"/>
      <sheetName val="IV - IPPU"/>
      <sheetName val="V - AFOLU"/>
      <sheetName val="VI - Other scope 3"/>
      <sheetName val="Table A. Overview"/>
      <sheetName val="Graphs"/>
      <sheetName val="Table B. Summary"/>
      <sheetName val="Lists"/>
    </sheetNames>
    <sheetDataSet>
      <sheetData sheetId="0"/>
      <sheetData sheetId="1"/>
      <sheetData sheetId="2"/>
      <sheetData sheetId="3">
        <row r="9">
          <cell r="C9">
            <v>0</v>
          </cell>
        </row>
      </sheetData>
      <sheetData sheetId="4">
        <row r="10">
          <cell r="C10">
            <v>0</v>
          </cell>
        </row>
      </sheetData>
      <sheetData sheetId="5"/>
      <sheetData sheetId="6"/>
      <sheetData sheetId="7"/>
      <sheetData sheetId="8"/>
      <sheetData sheetId="9"/>
      <sheetData sheetId="10"/>
      <sheetData sheetId="11"/>
      <sheetData sheetId="12"/>
      <sheetData sheetId="13"/>
      <sheetData sheetId="14">
        <row r="3">
          <cell r="B3">
            <v>0</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V_FG"/>
      <sheetName val="Accrual"/>
      <sheetName val="Balance"/>
      <sheetName val="NNR"/>
      <sheetName val="BAX-Trax"/>
      <sheetName val="BAX-Nontrax"/>
      <sheetName val="Import 25mar07 - 31mar07"/>
      <sheetName val="BAX Export 25mar07 - 31mar07"/>
      <sheetName val="64-090106-033107.xls"/>
    </sheetNames>
    <sheetDataSet>
      <sheetData sheetId="0"/>
      <sheetData sheetId="1"/>
      <sheetData sheetId="2"/>
      <sheetData sheetId="3"/>
      <sheetData sheetId="4"/>
      <sheetData sheetId="5"/>
      <sheetData sheetId="6"/>
      <sheetData sheetId="7">
        <row r="1">
          <cell r="A1" t="str">
            <v>Client</v>
          </cell>
          <cell r="B1" t="str">
            <v>Flight Date</v>
          </cell>
          <cell r="C1" t="str">
            <v>House Bill</v>
          </cell>
          <cell r="D1" t="str">
            <v>Origin</v>
          </cell>
          <cell r="E1" t="str">
            <v>Hous Bill Dest</v>
          </cell>
          <cell r="F1" t="str">
            <v>Currency</v>
          </cell>
          <cell r="G1" t="str">
            <v>Billed Amt</v>
          </cell>
          <cell r="H1" t="str">
            <v>Frgt  Ppd</v>
          </cell>
        </row>
        <row r="2">
          <cell r="A2" t="str">
            <v>APPCOMSOU</v>
          </cell>
          <cell r="B2">
            <v>39166</v>
          </cell>
          <cell r="C2" t="str">
            <v>BEH568835</v>
          </cell>
          <cell r="D2" t="str">
            <v>SIN</v>
          </cell>
          <cell r="E2" t="str">
            <v>PVG</v>
          </cell>
          <cell r="F2" t="str">
            <v>SGD</v>
          </cell>
          <cell r="G2">
            <v>2128.16</v>
          </cell>
          <cell r="H2" t="str">
            <v>Y</v>
          </cell>
        </row>
        <row r="3">
          <cell r="A3" t="str">
            <v>APPCARBP</v>
          </cell>
          <cell r="B3">
            <v>39168</v>
          </cell>
          <cell r="C3" t="str">
            <v>BEH566825</v>
          </cell>
          <cell r="D3" t="str">
            <v>SIN</v>
          </cell>
          <cell r="E3" t="str">
            <v>HKG</v>
          </cell>
          <cell r="F3" t="str">
            <v>SGD</v>
          </cell>
          <cell r="G3">
            <v>1879.89</v>
          </cell>
          <cell r="H3" t="str">
            <v>Y</v>
          </cell>
        </row>
        <row r="4">
          <cell r="A4" t="str">
            <v>APPCARBP</v>
          </cell>
          <cell r="B4">
            <v>39168</v>
          </cell>
          <cell r="C4" t="str">
            <v>BEH566829</v>
          </cell>
          <cell r="D4" t="str">
            <v>SIN</v>
          </cell>
          <cell r="E4" t="str">
            <v>PVG</v>
          </cell>
          <cell r="F4" t="str">
            <v>SGD</v>
          </cell>
          <cell r="G4">
            <v>1454.58</v>
          </cell>
          <cell r="H4" t="str">
            <v>Y</v>
          </cell>
        </row>
        <row r="5">
          <cell r="A5" t="str">
            <v>APPCARBP</v>
          </cell>
          <cell r="B5">
            <v>39168</v>
          </cell>
          <cell r="C5" t="str">
            <v>BEH566830</v>
          </cell>
          <cell r="D5" t="str">
            <v>SIN</v>
          </cell>
          <cell r="E5" t="str">
            <v>PVG</v>
          </cell>
          <cell r="F5" t="str">
            <v>SGD</v>
          </cell>
          <cell r="G5">
            <v>268.94</v>
          </cell>
          <cell r="H5" t="str">
            <v>Y</v>
          </cell>
        </row>
        <row r="6">
          <cell r="A6" t="str">
            <v>APPCARBP</v>
          </cell>
          <cell r="B6">
            <v>39168</v>
          </cell>
          <cell r="C6" t="str">
            <v>BEH570849</v>
          </cell>
          <cell r="D6" t="str">
            <v>SIN</v>
          </cell>
          <cell r="E6" t="str">
            <v>PVG</v>
          </cell>
          <cell r="F6" t="str">
            <v>SGD</v>
          </cell>
          <cell r="G6">
            <v>303.64</v>
          </cell>
          <cell r="H6" t="str">
            <v>Y</v>
          </cell>
        </row>
        <row r="7">
          <cell r="A7" t="str">
            <v>APPCARBP</v>
          </cell>
          <cell r="B7">
            <v>39168</v>
          </cell>
          <cell r="C7" t="str">
            <v>BEH570850</v>
          </cell>
          <cell r="D7" t="str">
            <v>SIN</v>
          </cell>
          <cell r="E7" t="str">
            <v>PVG</v>
          </cell>
          <cell r="F7" t="str">
            <v>SGD</v>
          </cell>
          <cell r="G7">
            <v>182.18</v>
          </cell>
          <cell r="H7" t="str">
            <v>Y</v>
          </cell>
        </row>
        <row r="8">
          <cell r="A8" t="str">
            <v>APPCARBP</v>
          </cell>
          <cell r="B8">
            <v>39168</v>
          </cell>
          <cell r="C8" t="str">
            <v>BEH570852</v>
          </cell>
          <cell r="D8" t="str">
            <v>SIN</v>
          </cell>
          <cell r="E8" t="str">
            <v>PVG</v>
          </cell>
          <cell r="F8" t="str">
            <v>SGD</v>
          </cell>
          <cell r="G8">
            <v>46.27</v>
          </cell>
          <cell r="H8" t="str">
            <v>Y</v>
          </cell>
        </row>
        <row r="9">
          <cell r="A9" t="str">
            <v>APPCARBP</v>
          </cell>
          <cell r="B9">
            <v>39169</v>
          </cell>
          <cell r="C9" t="str">
            <v>BEH566828</v>
          </cell>
          <cell r="D9" t="str">
            <v>SIN</v>
          </cell>
          <cell r="E9" t="str">
            <v>PVG</v>
          </cell>
          <cell r="F9" t="str">
            <v>SGD</v>
          </cell>
          <cell r="G9">
            <v>971.3</v>
          </cell>
          <cell r="H9" t="str">
            <v>Y</v>
          </cell>
        </row>
        <row r="10">
          <cell r="A10" t="str">
            <v>APPCARGP</v>
          </cell>
          <cell r="B10">
            <v>39169</v>
          </cell>
          <cell r="C10" t="str">
            <v>BEH567291</v>
          </cell>
          <cell r="D10" t="str">
            <v>SIN</v>
          </cell>
          <cell r="E10" t="str">
            <v>ICN</v>
          </cell>
          <cell r="F10" t="str">
            <v>SGD</v>
          </cell>
          <cell r="G10">
            <v>689.08</v>
          </cell>
          <cell r="H10" t="str">
            <v>Y</v>
          </cell>
        </row>
        <row r="11">
          <cell r="A11" t="str">
            <v>APPCARGP</v>
          </cell>
          <cell r="B11">
            <v>39169</v>
          </cell>
          <cell r="C11" t="str">
            <v>BEH567309</v>
          </cell>
          <cell r="D11" t="str">
            <v>SIN</v>
          </cell>
          <cell r="E11" t="str">
            <v>BKK</v>
          </cell>
          <cell r="F11" t="str">
            <v>SGD</v>
          </cell>
          <cell r="G11">
            <v>64.67</v>
          </cell>
          <cell r="H11" t="str">
            <v>Y</v>
          </cell>
        </row>
        <row r="12">
          <cell r="A12" t="str">
            <v>APPCARBP</v>
          </cell>
          <cell r="B12">
            <v>39169</v>
          </cell>
          <cell r="C12" t="str">
            <v>BEH570858</v>
          </cell>
          <cell r="D12" t="str">
            <v>SIN</v>
          </cell>
          <cell r="E12" t="str">
            <v>HKG</v>
          </cell>
          <cell r="F12" t="str">
            <v>SGD</v>
          </cell>
          <cell r="G12">
            <v>179.27</v>
          </cell>
          <cell r="H12" t="str">
            <v>Y</v>
          </cell>
        </row>
        <row r="13">
          <cell r="A13" t="str">
            <v>APPCARBP</v>
          </cell>
          <cell r="B13">
            <v>39169</v>
          </cell>
          <cell r="C13" t="str">
            <v>BEH570859</v>
          </cell>
          <cell r="D13" t="str">
            <v>SIN</v>
          </cell>
          <cell r="E13" t="str">
            <v>HKG</v>
          </cell>
          <cell r="F13" t="str">
            <v>SGD</v>
          </cell>
          <cell r="G13">
            <v>69.959999999999994</v>
          </cell>
          <cell r="H13" t="str">
            <v>Y</v>
          </cell>
        </row>
        <row r="14">
          <cell r="A14" t="str">
            <v>APPCARBP</v>
          </cell>
          <cell r="B14">
            <v>39169</v>
          </cell>
          <cell r="C14" t="str">
            <v>BEH570860</v>
          </cell>
          <cell r="D14" t="str">
            <v>SIN</v>
          </cell>
          <cell r="E14" t="str">
            <v>HKG</v>
          </cell>
          <cell r="F14" t="str">
            <v>SGD</v>
          </cell>
          <cell r="G14">
            <v>13.12</v>
          </cell>
          <cell r="H14" t="str">
            <v>Y</v>
          </cell>
        </row>
        <row r="15">
          <cell r="A15" t="str">
            <v>APPCOMSOU</v>
          </cell>
          <cell r="B15">
            <v>39169</v>
          </cell>
          <cell r="C15" t="str">
            <v>BEH571740</v>
          </cell>
          <cell r="D15" t="str">
            <v>SIN</v>
          </cell>
          <cell r="E15" t="str">
            <v>HKG</v>
          </cell>
          <cell r="F15" t="str">
            <v>SGD</v>
          </cell>
          <cell r="G15">
            <v>88.54</v>
          </cell>
          <cell r="H15" t="str">
            <v>Y</v>
          </cell>
        </row>
        <row r="16">
          <cell r="A16" t="str">
            <v>APPCARGP</v>
          </cell>
          <cell r="B16">
            <v>39170</v>
          </cell>
          <cell r="C16" t="str">
            <v>BEH567310</v>
          </cell>
          <cell r="D16" t="str">
            <v>SIN</v>
          </cell>
          <cell r="E16" t="str">
            <v>ICN</v>
          </cell>
          <cell r="F16" t="str">
            <v>SGD</v>
          </cell>
          <cell r="G16">
            <v>3115.74</v>
          </cell>
          <cell r="H16" t="str">
            <v>Y</v>
          </cell>
        </row>
        <row r="17">
          <cell r="A17" t="str">
            <v>APPCARGP</v>
          </cell>
          <cell r="B17">
            <v>39170</v>
          </cell>
          <cell r="C17" t="str">
            <v>BEH567318</v>
          </cell>
          <cell r="D17" t="str">
            <v>SIN</v>
          </cell>
          <cell r="E17" t="str">
            <v>BKK</v>
          </cell>
          <cell r="F17" t="str">
            <v>SGD</v>
          </cell>
          <cell r="G17">
            <v>78.06</v>
          </cell>
          <cell r="H17" t="str">
            <v>Y</v>
          </cell>
        </row>
        <row r="18">
          <cell r="A18" t="str">
            <v>APPCARBP</v>
          </cell>
          <cell r="B18">
            <v>39170</v>
          </cell>
          <cell r="C18" t="str">
            <v>BEH570861</v>
          </cell>
          <cell r="D18" t="str">
            <v>SIN</v>
          </cell>
          <cell r="E18" t="str">
            <v>SZX</v>
          </cell>
          <cell r="F18" t="str">
            <v>SGD</v>
          </cell>
          <cell r="G18">
            <v>29.88</v>
          </cell>
          <cell r="H18" t="str">
            <v>Y</v>
          </cell>
        </row>
        <row r="19">
          <cell r="A19" t="str">
            <v>APPCARBP</v>
          </cell>
          <cell r="B19">
            <v>39171</v>
          </cell>
          <cell r="C19" t="str">
            <v>BEH570865</v>
          </cell>
          <cell r="D19" t="str">
            <v>SIN</v>
          </cell>
          <cell r="E19" t="str">
            <v>SZX</v>
          </cell>
          <cell r="F19" t="str">
            <v>SGD</v>
          </cell>
          <cell r="G19">
            <v>78.430000000000007</v>
          </cell>
          <cell r="H19" t="str">
            <v>Y</v>
          </cell>
        </row>
        <row r="20">
          <cell r="A20" t="str">
            <v>APPCARBP</v>
          </cell>
          <cell r="B20">
            <v>39171</v>
          </cell>
          <cell r="C20" t="str">
            <v>BEH570866</v>
          </cell>
          <cell r="D20" t="str">
            <v>SIN</v>
          </cell>
          <cell r="E20" t="str">
            <v>SZX</v>
          </cell>
          <cell r="F20" t="str">
            <v>SGD</v>
          </cell>
          <cell r="G20">
            <v>49.8</v>
          </cell>
          <cell r="H20" t="str">
            <v>Y</v>
          </cell>
        </row>
        <row r="21">
          <cell r="A21" t="str">
            <v>APPCARBP</v>
          </cell>
          <cell r="B21">
            <v>39171</v>
          </cell>
          <cell r="C21" t="str">
            <v>BEH570867</v>
          </cell>
          <cell r="D21" t="str">
            <v>SIN</v>
          </cell>
          <cell r="E21" t="str">
            <v>SZX</v>
          </cell>
          <cell r="F21" t="str">
            <v>SGD</v>
          </cell>
          <cell r="G21">
            <v>37.35</v>
          </cell>
          <cell r="H21" t="str">
            <v>Y</v>
          </cell>
        </row>
        <row r="22">
          <cell r="A22" t="str">
            <v>APPCARBP</v>
          </cell>
          <cell r="B22">
            <v>39171</v>
          </cell>
          <cell r="C22" t="str">
            <v>BEH570869</v>
          </cell>
          <cell r="D22" t="str">
            <v>SIN</v>
          </cell>
          <cell r="E22" t="str">
            <v>SZX</v>
          </cell>
          <cell r="F22" t="str">
            <v>SGD</v>
          </cell>
          <cell r="G22">
            <v>235.29</v>
          </cell>
          <cell r="H22" t="str">
            <v>Y</v>
          </cell>
        </row>
        <row r="23">
          <cell r="A23" t="str">
            <v>APPCARBP</v>
          </cell>
          <cell r="B23">
            <v>39171</v>
          </cell>
          <cell r="C23" t="str">
            <v>BEH570870</v>
          </cell>
          <cell r="D23" t="str">
            <v>SIN</v>
          </cell>
          <cell r="E23" t="str">
            <v>HKG</v>
          </cell>
          <cell r="F23" t="str">
            <v>SGD</v>
          </cell>
          <cell r="G23">
            <v>342.14</v>
          </cell>
          <cell r="H23" t="str">
            <v>Y</v>
          </cell>
        </row>
        <row r="24">
          <cell r="A24" t="str">
            <v>APPCARBP</v>
          </cell>
          <cell r="B24">
            <v>39172</v>
          </cell>
          <cell r="C24" t="str">
            <v>BEH570868</v>
          </cell>
          <cell r="D24" t="str">
            <v>SIN</v>
          </cell>
          <cell r="E24" t="str">
            <v>NRT</v>
          </cell>
          <cell r="F24" t="str">
            <v>SGD</v>
          </cell>
          <cell r="G24">
            <v>748.38</v>
          </cell>
          <cell r="H24" t="str">
            <v>Y</v>
          </cell>
        </row>
      </sheetData>
      <sheetData sheetId="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เงินกู้ธนชาติ"/>
      <sheetName val="เงินกู้ MGC"/>
      <sheetName val="Actual-Monthly"/>
      <sheetName val="Actual-ＹＴＤ"/>
      <sheetName val="Budget-Monthly"/>
      <sheetName val="Budget-YTD"/>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Architecture"/>
      <sheetName val="STRUCTURE"/>
      <sheetName val="laroux"/>
      <sheetName val="stair"/>
      <sheetName val="footing"/>
      <sheetName val="2.RentalRate"/>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xxxxx"/>
      <sheetName val="64xxxx"/>
      <sheetName val="total"/>
      <sheetName val="12.31.01"/>
      <sheetName val="#REF"/>
      <sheetName val="US"/>
      <sheetName val="BW Total Sales"/>
      <sheetName val="Lead"/>
      <sheetName val="Results Template"/>
      <sheetName val="800020"/>
      <sheetName val="A"/>
      <sheetName val="PLANBS3"/>
      <sheetName val="12_31_01"/>
      <sheetName val="5. Product Attribute"/>
      <sheetName val="คำชี้แจง"/>
      <sheetName val="Code 2"/>
      <sheetName val="Master"/>
      <sheetName val="Sheet1"/>
      <sheetName val="Nov"/>
      <sheetName val="Master1"/>
      <sheetName val="Sheet2"/>
      <sheetName val="S-Plant"/>
      <sheetName val="Wkgs_BS Lead"/>
      <sheetName val="vat"/>
      <sheetName val="OP2020 SSW"/>
      <sheetName val="OP2020 SSW DOM"/>
      <sheetName val="OP2020 SSW EXP"/>
      <sheetName val="W-D"/>
      <sheetName val="W-E"/>
      <sheetName val="20182019"/>
      <sheetName val="Net Mkt"/>
      <sheetName val="W OP1 DOM"/>
      <sheetName val="W EST4M DOM"/>
      <sheetName val="W OP2 EXP"/>
      <sheetName val="W EST4M EXP"/>
      <sheetName val="Cus Group"/>
      <sheetName val="Currency"/>
      <sheetName val="Revised_Base_MTP2020-24"/>
      <sheetName val="note"/>
      <sheetName val="GLBAL"/>
      <sheetName val="BALANCE SHEET "/>
      <sheetName val="detail"/>
      <sheetName val="Finish (inc FX)_M"/>
      <sheetName val="Finish_M"/>
      <sheetName val="Pipe Bus_M"/>
      <sheetName val="Profile Bus_M"/>
      <sheetName val="OEM_M"/>
      <sheetName val="NIT_M"/>
      <sheetName val="Finish (inc FX)_Y"/>
      <sheetName val="Finish_Y"/>
      <sheetName val="Pipe Bus_Y"/>
      <sheetName val="Profile Bus_Y"/>
      <sheetName val="NIT_Y"/>
      <sheetName val="12_31_011"/>
      <sheetName val="5__Product_Attribute"/>
      <sheetName val="Code_2"/>
      <sheetName val="OP2020_SSW"/>
      <sheetName val="OP2020_SSW_DOM"/>
      <sheetName val="OP2020_SSW_EXP"/>
      <sheetName val="Net_Mkt"/>
      <sheetName val="W_OP1_DOM"/>
      <sheetName val="W_EST4M_DOM"/>
      <sheetName val="W_OP2_EXP"/>
      <sheetName val="W_EST4M_EXP"/>
      <sheetName val="Cus_Group"/>
      <sheetName val="Wkgs_BS_Lead"/>
      <sheetName val="Variables"/>
      <sheetName val="PL"/>
      <sheetName val="Master TB"/>
      <sheetName val="G300"/>
      <sheetName val="asset"/>
      <sheetName val="INFO"/>
      <sheetName val="_FS1210"/>
      <sheetName val="_FS1220"/>
      <sheetName val="_FS1610"/>
      <sheetName val="_FS1700"/>
      <sheetName val="_FS1710"/>
      <sheetName val="_FS1900"/>
      <sheetName val="_FS3100"/>
      <sheetName val="O300"/>
      <sheetName val="F1"/>
      <sheetName val="L400"/>
      <sheetName val="June"/>
      <sheetName val="Feb"/>
      <sheetName val="CHE_A"/>
      <sheetName val="DESP_A"/>
      <sheetName val="ISO_A"/>
      <sheetName val="PC_A"/>
      <sheetName val="PM_A"/>
      <sheetName val="SHEET_A"/>
      <sheetName val="RECO_A"/>
      <sheetName val="YARD_A"/>
      <sheetName val="JUNE1"/>
      <sheetName val="CHEMICAL"/>
      <sheetName val="DESPATCH"/>
      <sheetName val="ISO"/>
      <sheetName val="PRODUCT"/>
      <sheetName val="PULP MILL"/>
      <sheetName val="SHEETING"/>
      <sheetName val="SODA"/>
      <sheetName val="YARD"/>
      <sheetName val="Q2 EXPECTED"/>
      <sheetName val="Trial Balance"/>
      <sheetName val="vouch"/>
      <sheetName val="FIN TB_SI"/>
      <sheetName val="Prft&amp;Loss"/>
      <sheetName val="Accruals &amp; Prepayments "/>
      <sheetName val="Expenses"/>
      <sheetName val="ลูกหนี้_เก่า_"/>
      <sheetName val="DPLA"/>
      <sheetName val="Trial_Balance"/>
      <sheetName val="FIN_TB_SI"/>
      <sheetName val="คีย์ข้อมูลรายละเอียดต่างๆ"/>
      <sheetName val="Accruals_&amp;_Prepayments_"/>
      <sheetName val="STart"/>
      <sheetName val="DealerData"/>
      <sheetName val="DEP12"/>
      <sheetName val="V310"/>
      <sheetName val="TB"/>
      <sheetName val="Total 01'05"/>
      <sheetName val="stat local"/>
      <sheetName val="仕様2"/>
      <sheetName val="Type"/>
      <sheetName val="SEA"/>
      <sheetName val="xrt2005"/>
      <sheetName val="Messer"/>
      <sheetName val="10-cut"/>
      <sheetName val="Assumptions"/>
      <sheetName val="Group"/>
      <sheetName val="10-1 Media"/>
      <sheetName val="NZDUTY-JAN01"/>
      <sheetName val="様式B-15"/>
      <sheetName val="REPORT"/>
      <sheetName val="Investments"/>
      <sheetName val="43"/>
      <sheetName val="AA-1"/>
      <sheetName val="PS-1995"/>
      <sheetName val="VBMON"/>
      <sheetName val="กราฟ"/>
      <sheetName val="Fixed asset register"/>
      <sheetName val="XREF"/>
      <sheetName val="BS"/>
      <sheetName val="G350"/>
      <sheetName val="TO - SP"/>
      <sheetName val="ข้อมูลทำ DropDown"/>
      <sheetName val="DATA"/>
      <sheetName val="TP"/>
      <sheetName val="J1"/>
      <sheetName val="non taxable"/>
      <sheetName val="Y-IPO"/>
      <sheetName val="PL2003"/>
      <sheetName val="Adjustment"/>
      <sheetName val="Code"/>
      <sheetName val="REPCO-CCtr"/>
      <sheetName val="ROC-CCTR."/>
      <sheetName val="Prog State"/>
      <sheetName val="Mar"/>
      <sheetName val="Apr"/>
      <sheetName val="May"/>
      <sheetName val="Jan"/>
      <sheetName val="MD_R"/>
      <sheetName val="CELL_A"/>
      <sheetName val="ENV_A"/>
      <sheetName val="PG_A"/>
      <sheetName val="MD_A"/>
      <sheetName val="QA&amp;R_A"/>
      <sheetName val="RMP_A"/>
      <sheetName val="RMZ_A"/>
      <sheetName val="ENV_R"/>
      <sheetName val="PG_R"/>
      <sheetName val="CELL_R"/>
      <sheetName val="QA&amp;R_R"/>
      <sheetName val="RMP_R"/>
      <sheetName val="RMZ_R"/>
      <sheetName val="IRRrevised"/>
      <sheetName val="Summary"/>
      <sheetName val="Blank-Form"/>
      <sheetName val="WORKSHEET"/>
      <sheetName val="WH"/>
      <sheetName val="12_31_012"/>
      <sheetName val="5__Product_Attribute1"/>
      <sheetName val="Code_21"/>
      <sheetName val="Wkgs_BS_Lead1"/>
      <sheetName val="OP2020_SSW1"/>
      <sheetName val="OP2020_SSW_DOM1"/>
      <sheetName val="OP2020_SSW_EXP1"/>
      <sheetName val="Net_Mkt1"/>
      <sheetName val="W_OP1_DOM1"/>
      <sheetName val="W_EST4M_DOM1"/>
      <sheetName val="W_OP2_EXP1"/>
      <sheetName val="W_EST4M_EXP1"/>
      <sheetName val="Cus_Group1"/>
      <sheetName val="Finish_(inc_FX)_M"/>
      <sheetName val="Pipe_Bus_M"/>
      <sheetName val="Profile_Bus_M"/>
      <sheetName val="Finish_(inc_FX)_Y"/>
      <sheetName val="Pipe_Bus_Y"/>
      <sheetName val="Profile_Bus_Y"/>
      <sheetName val="BW_Total_Sales"/>
      <sheetName val="Results_Template"/>
      <sheetName val="BALANCE_SHEET_"/>
      <sheetName val="Master_TB"/>
      <sheetName val="PULP_MILL"/>
      <sheetName val="Q2_EXPECTED"/>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one way"/>
      <sheetName val="two way"/>
      <sheetName val="stair"/>
      <sheetName val="beam"/>
      <sheetName val="wall"/>
      <sheetName val="column"/>
      <sheetName val="footing"/>
      <sheetName val="one_way"/>
      <sheetName val="two_way"/>
    </sheetNames>
    <sheetDataSet>
      <sheetData sheetId="0" refreshError="1"/>
      <sheetData sheetId="1"/>
      <sheetData sheetId="2"/>
      <sheetData sheetId="3"/>
      <sheetData sheetId="4"/>
      <sheetData sheetId="5"/>
      <sheetData sheetId="6"/>
      <sheetData sheetId="7"/>
      <sheetData sheetId="8"/>
      <sheetData sheetId="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ADM"/>
      <sheetName val="SUM PRO"/>
      <sheetName val="JAN"/>
      <sheetName val="FEB"/>
      <sheetName val="MAR"/>
      <sheetName val="APR"/>
      <sheetName val="MAY"/>
      <sheetName val="JUN"/>
      <sheetName val="JULY"/>
      <sheetName val="AUG"/>
      <sheetName val="SEP"/>
      <sheetName val="OCT"/>
      <sheetName val="NOV"/>
      <sheetName val="DEC"/>
      <sheetName val="SUMMARY"/>
      <sheetName val="Daily Sale P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11217000"/>
      <sheetName val="11217010"/>
      <sheetName val="11357000"/>
      <sheetName val="11357001"/>
      <sheetName val="1560"/>
      <sheetName val="1988"/>
      <sheetName val="23107000"/>
      <sheetName val="2340 &amp; 2341"/>
      <sheetName val="2350"/>
      <sheetName val="2430"/>
      <sheetName val="24300016"/>
      <sheetName val="BAX Export 25mar07 - 31mar07"/>
    </sheetNames>
    <sheetDataSet>
      <sheetData sheetId="0">
        <row r="5">
          <cell r="A5">
            <v>10010270</v>
          </cell>
          <cell r="B5" t="str">
            <v>RMB, BOC Bejing 92001</v>
          </cell>
          <cell r="C5">
            <v>250495.7</v>
          </cell>
          <cell r="D5">
            <v>418196.5</v>
          </cell>
          <cell r="E5">
            <v>31722.37</v>
          </cell>
          <cell r="F5">
            <v>52545.85</v>
          </cell>
        </row>
        <row r="6">
          <cell r="A6">
            <v>10017040</v>
          </cell>
          <cell r="B6" t="str">
            <v>USD, Citi Shanghai,</v>
          </cell>
          <cell r="C6">
            <v>987656.67</v>
          </cell>
          <cell r="D6">
            <v>129768.87</v>
          </cell>
          <cell r="E6">
            <v>125075.26</v>
          </cell>
          <cell r="F6">
            <v>16305.29</v>
          </cell>
        </row>
        <row r="7">
          <cell r="A7">
            <v>10017041</v>
          </cell>
          <cell r="B7" t="str">
            <v>RMB, Citi Shanghai,</v>
          </cell>
          <cell r="C7">
            <v>177304661.94</v>
          </cell>
          <cell r="D7">
            <v>138029047.25</v>
          </cell>
          <cell r="E7">
            <v>22453578.699999999</v>
          </cell>
          <cell r="F7">
            <v>17343170.350000001</v>
          </cell>
        </row>
        <row r="8">
          <cell r="A8">
            <v>10017056</v>
          </cell>
          <cell r="B8" t="str">
            <v>USD, Citi Shanghai</v>
          </cell>
          <cell r="C8">
            <v>1712213.2</v>
          </cell>
          <cell r="D8">
            <v>1724047.6</v>
          </cell>
          <cell r="E8">
            <v>216831.94</v>
          </cell>
          <cell r="F8">
            <v>216624.34</v>
          </cell>
        </row>
        <row r="9">
          <cell r="A9">
            <v>10500000</v>
          </cell>
          <cell r="B9" t="str">
            <v>Petty Cash</v>
          </cell>
          <cell r="C9">
            <v>0</v>
          </cell>
          <cell r="D9">
            <v>0</v>
          </cell>
          <cell r="E9">
            <v>0</v>
          </cell>
          <cell r="F9">
            <v>0</v>
          </cell>
        </row>
        <row r="10">
          <cell r="A10">
            <v>10500010</v>
          </cell>
          <cell r="B10" t="str">
            <v>Petty Cash-BJ Office</v>
          </cell>
          <cell r="C10">
            <v>0</v>
          </cell>
          <cell r="D10">
            <v>0</v>
          </cell>
          <cell r="E10">
            <v>0</v>
          </cell>
          <cell r="F10">
            <v>0</v>
          </cell>
        </row>
        <row r="11">
          <cell r="A11">
            <v>10500011</v>
          </cell>
          <cell r="B11" t="str">
            <v>Petty Cash-Shanghai</v>
          </cell>
          <cell r="C11">
            <v>0</v>
          </cell>
          <cell r="D11">
            <v>0</v>
          </cell>
          <cell r="E11">
            <v>0</v>
          </cell>
          <cell r="F11">
            <v>0</v>
          </cell>
        </row>
        <row r="12">
          <cell r="A12">
            <v>11217000</v>
          </cell>
          <cell r="B12" t="str">
            <v>Other Temp Cash Inve</v>
          </cell>
          <cell r="C12">
            <v>33165295.829999998</v>
          </cell>
          <cell r="D12">
            <v>18066243.420000002</v>
          </cell>
          <cell r="E12">
            <v>4200000</v>
          </cell>
          <cell r="F12">
            <v>2270000</v>
          </cell>
        </row>
        <row r="13">
          <cell r="A13">
            <v>11217010</v>
          </cell>
          <cell r="B13" t="str">
            <v>Other Temp Cash Inve</v>
          </cell>
          <cell r="C13">
            <v>8000000</v>
          </cell>
          <cell r="D13">
            <v>0</v>
          </cell>
          <cell r="E13">
            <v>1013107.2</v>
          </cell>
          <cell r="F13">
            <v>0</v>
          </cell>
        </row>
        <row r="14">
          <cell r="A14">
            <v>11357000</v>
          </cell>
          <cell r="B14" t="str">
            <v>Accr Int - Temp Cash</v>
          </cell>
          <cell r="C14">
            <v>27988.67</v>
          </cell>
          <cell r="D14">
            <v>35229.17</v>
          </cell>
          <cell r="E14">
            <v>3544.44</v>
          </cell>
          <cell r="F14">
            <v>4426.5</v>
          </cell>
        </row>
        <row r="15">
          <cell r="A15">
            <v>11357001</v>
          </cell>
          <cell r="B15" t="str">
            <v>Accr Int - Temp Cash</v>
          </cell>
          <cell r="C15">
            <v>800</v>
          </cell>
          <cell r="D15">
            <v>0</v>
          </cell>
          <cell r="E15">
            <v>101.31</v>
          </cell>
          <cell r="F15">
            <v>0</v>
          </cell>
        </row>
        <row r="16">
          <cell r="A16">
            <v>11600000</v>
          </cell>
          <cell r="B16" t="str">
            <v>Acct Rec Trade</v>
          </cell>
          <cell r="C16">
            <v>15650755.029999999</v>
          </cell>
          <cell r="D16">
            <v>60125747.840000004</v>
          </cell>
          <cell r="E16">
            <v>1981986.58</v>
          </cell>
          <cell r="F16">
            <v>7554722.0499999998</v>
          </cell>
        </row>
        <row r="17">
          <cell r="A17">
            <v>11607999</v>
          </cell>
          <cell r="B17" t="str">
            <v>A/R Dummy for Acare</v>
          </cell>
          <cell r="C17">
            <v>361317.06</v>
          </cell>
          <cell r="D17">
            <v>87475.05</v>
          </cell>
          <cell r="E17">
            <v>45756.61</v>
          </cell>
          <cell r="F17">
            <v>10991.13</v>
          </cell>
        </row>
        <row r="18">
          <cell r="A18">
            <v>11610000</v>
          </cell>
          <cell r="B18" t="str">
            <v>AR-Revaluation</v>
          </cell>
          <cell r="C18">
            <v>-11.45</v>
          </cell>
          <cell r="D18">
            <v>-734.84</v>
          </cell>
          <cell r="E18">
            <v>-1.45</v>
          </cell>
          <cell r="F18">
            <v>-92.33</v>
          </cell>
        </row>
        <row r="19">
          <cell r="A19">
            <v>11800000</v>
          </cell>
          <cell r="B19" t="str">
            <v>Allow Doubtful Debts</v>
          </cell>
          <cell r="C19">
            <v>-1650368.5</v>
          </cell>
          <cell r="D19">
            <v>-1159347.5</v>
          </cell>
          <cell r="E19">
            <v>-209000.03</v>
          </cell>
          <cell r="F19">
            <v>-145670.51</v>
          </cell>
        </row>
        <row r="20">
          <cell r="A20">
            <v>13000000</v>
          </cell>
          <cell r="B20" t="str">
            <v>Fin Goods Inventory</v>
          </cell>
          <cell r="C20">
            <v>105923.08</v>
          </cell>
          <cell r="D20">
            <v>410875.3</v>
          </cell>
          <cell r="E20">
            <v>13413.93</v>
          </cell>
          <cell r="F20">
            <v>51625.95</v>
          </cell>
        </row>
        <row r="21">
          <cell r="A21">
            <v>13000001</v>
          </cell>
          <cell r="B21" t="str">
            <v>FG Inventory Adj</v>
          </cell>
          <cell r="C21">
            <v>10923.76</v>
          </cell>
          <cell r="D21">
            <v>-3187.9</v>
          </cell>
          <cell r="E21">
            <v>1383.37</v>
          </cell>
          <cell r="F21">
            <v>-400.56</v>
          </cell>
        </row>
        <row r="22">
          <cell r="A22">
            <v>13700000</v>
          </cell>
          <cell r="B22" t="str">
            <v>F/G Inv-In Transit</v>
          </cell>
          <cell r="C22">
            <v>0</v>
          </cell>
          <cell r="D22">
            <v>801544.89</v>
          </cell>
          <cell r="E22">
            <v>0</v>
          </cell>
          <cell r="F22">
            <v>100713.07</v>
          </cell>
        </row>
        <row r="23">
          <cell r="A23">
            <v>13990000</v>
          </cell>
          <cell r="B23" t="str">
            <v>FG Margin In Inv</v>
          </cell>
          <cell r="C23">
            <v>0</v>
          </cell>
          <cell r="D23">
            <v>0</v>
          </cell>
          <cell r="E23">
            <v>0</v>
          </cell>
          <cell r="F23">
            <v>0</v>
          </cell>
        </row>
        <row r="24">
          <cell r="A24">
            <v>14600000</v>
          </cell>
          <cell r="B24" t="str">
            <v>Obsolete Reserve-FG</v>
          </cell>
          <cell r="C24">
            <v>-116153.69</v>
          </cell>
          <cell r="D24">
            <v>0</v>
          </cell>
          <cell r="E24">
            <v>-14709.52</v>
          </cell>
          <cell r="F24">
            <v>0</v>
          </cell>
        </row>
        <row r="25">
          <cell r="A25">
            <v>14700000</v>
          </cell>
          <cell r="B25" t="str">
            <v>Valuation Reserve-FG</v>
          </cell>
          <cell r="C25">
            <v>-14235.9</v>
          </cell>
          <cell r="D25">
            <v>0</v>
          </cell>
          <cell r="E25">
            <v>-1802.81</v>
          </cell>
          <cell r="F25">
            <v>0</v>
          </cell>
        </row>
        <row r="26">
          <cell r="A26">
            <v>15260000</v>
          </cell>
          <cell r="B26" t="str">
            <v>AR Other</v>
          </cell>
          <cell r="C26">
            <v>1743020.64</v>
          </cell>
          <cell r="D26">
            <v>4268626.68</v>
          </cell>
          <cell r="E26">
            <v>220733.35</v>
          </cell>
          <cell r="F26">
            <v>536347.4</v>
          </cell>
        </row>
        <row r="27">
          <cell r="A27">
            <v>15600000</v>
          </cell>
          <cell r="B27" t="str">
            <v>Deposits - Short Term</v>
          </cell>
          <cell r="C27">
            <v>0</v>
          </cell>
          <cell r="D27">
            <v>1393949.4</v>
          </cell>
          <cell r="E27">
            <v>0</v>
          </cell>
          <cell r="F27">
            <v>175147.93</v>
          </cell>
        </row>
        <row r="28">
          <cell r="A28">
            <v>15750000</v>
          </cell>
          <cell r="B28" t="str">
            <v>Prepaid Exp Other</v>
          </cell>
          <cell r="C28">
            <v>1368994.23</v>
          </cell>
          <cell r="D28">
            <v>1411843.34</v>
          </cell>
          <cell r="E28">
            <v>173367.24</v>
          </cell>
          <cell r="F28">
            <v>177396.28</v>
          </cell>
        </row>
        <row r="29">
          <cell r="A29">
            <v>15757002</v>
          </cell>
          <cell r="B29" t="str">
            <v>Other Prepaid Exp-SH</v>
          </cell>
          <cell r="C29">
            <v>402585.66</v>
          </cell>
          <cell r="D29">
            <v>444968.19</v>
          </cell>
          <cell r="E29">
            <v>50982.8</v>
          </cell>
          <cell r="F29">
            <v>55909.67</v>
          </cell>
        </row>
        <row r="30">
          <cell r="A30">
            <v>16200000</v>
          </cell>
          <cell r="B30" t="str">
            <v>Machinery &amp; Equipment</v>
          </cell>
          <cell r="C30">
            <v>0</v>
          </cell>
          <cell r="D30">
            <v>126000</v>
          </cell>
          <cell r="E30">
            <v>0</v>
          </cell>
          <cell r="F30">
            <v>15831.74</v>
          </cell>
        </row>
        <row r="31">
          <cell r="A31">
            <v>16510000</v>
          </cell>
          <cell r="B31" t="str">
            <v>Telecom Equipment</v>
          </cell>
          <cell r="C31">
            <v>1942355.99</v>
          </cell>
          <cell r="D31">
            <v>2037796.1</v>
          </cell>
          <cell r="E31">
            <v>245976.85</v>
          </cell>
          <cell r="F31">
            <v>256046.43</v>
          </cell>
        </row>
        <row r="32">
          <cell r="A32">
            <v>16517001</v>
          </cell>
          <cell r="B32" t="str">
            <v>Telecomm. Eqt-Pac In</v>
          </cell>
          <cell r="C32">
            <v>914729.15</v>
          </cell>
          <cell r="D32">
            <v>892729.15</v>
          </cell>
          <cell r="E32">
            <v>115839.84</v>
          </cell>
          <cell r="F32">
            <v>112170.26</v>
          </cell>
        </row>
        <row r="33">
          <cell r="A33">
            <v>16550000</v>
          </cell>
          <cell r="B33" t="str">
            <v>Computer Equipment</v>
          </cell>
          <cell r="C33">
            <v>350919.43</v>
          </cell>
          <cell r="D33">
            <v>676496.87</v>
          </cell>
          <cell r="E33">
            <v>44439.88</v>
          </cell>
          <cell r="F33">
            <v>85000.95</v>
          </cell>
        </row>
        <row r="34">
          <cell r="A34">
            <v>16760000</v>
          </cell>
          <cell r="B34" t="str">
            <v>CIP-AP Clearing</v>
          </cell>
          <cell r="C34">
            <v>361184.87</v>
          </cell>
          <cell r="D34">
            <v>0</v>
          </cell>
          <cell r="E34">
            <v>45739.87</v>
          </cell>
          <cell r="F34">
            <v>0</v>
          </cell>
        </row>
        <row r="35">
          <cell r="A35">
            <v>16800000</v>
          </cell>
          <cell r="B35" t="str">
            <v>Office Furn &amp; Equip</v>
          </cell>
          <cell r="C35">
            <v>2050012.17</v>
          </cell>
          <cell r="D35">
            <v>2050012.17</v>
          </cell>
          <cell r="E35">
            <v>259610.26</v>
          </cell>
          <cell r="F35">
            <v>257581.36</v>
          </cell>
        </row>
        <row r="36">
          <cell r="A36">
            <v>16910000</v>
          </cell>
          <cell r="B36" t="str">
            <v>L/H Improvements</v>
          </cell>
          <cell r="C36">
            <v>3833532.29</v>
          </cell>
          <cell r="D36">
            <v>6865279.7199999997</v>
          </cell>
          <cell r="E36">
            <v>485472.4</v>
          </cell>
          <cell r="F36">
            <v>862613.47</v>
          </cell>
        </row>
        <row r="37">
          <cell r="A37">
            <v>16920000</v>
          </cell>
          <cell r="B37" t="str">
            <v>LHI Asset Retirement</v>
          </cell>
          <cell r="C37">
            <v>443655.24</v>
          </cell>
          <cell r="D37">
            <v>272002</v>
          </cell>
          <cell r="E37">
            <v>56183.79</v>
          </cell>
          <cell r="F37">
            <v>34176.699999999997</v>
          </cell>
        </row>
        <row r="38">
          <cell r="A38">
            <v>16950000</v>
          </cell>
          <cell r="B38" t="str">
            <v>CIP-L/H Improvements</v>
          </cell>
          <cell r="C38">
            <v>3095575.83</v>
          </cell>
          <cell r="D38">
            <v>900843.02</v>
          </cell>
          <cell r="E38">
            <v>392018.77</v>
          </cell>
          <cell r="F38">
            <v>113189.75</v>
          </cell>
        </row>
        <row r="39">
          <cell r="A39">
            <v>17200000</v>
          </cell>
          <cell r="B39" t="str">
            <v>Accum Dep-Mach &amp; Eqp</v>
          </cell>
          <cell r="C39">
            <v>0</v>
          </cell>
          <cell r="D39">
            <v>-33600</v>
          </cell>
          <cell r="E39">
            <v>0</v>
          </cell>
          <cell r="F39">
            <v>-4221.8</v>
          </cell>
        </row>
        <row r="40">
          <cell r="A40">
            <v>17510000</v>
          </cell>
          <cell r="B40" t="str">
            <v>Data Networking Depr</v>
          </cell>
          <cell r="C40">
            <v>-435185</v>
          </cell>
          <cell r="D40">
            <v>-446200</v>
          </cell>
          <cell r="E40">
            <v>-55111.13</v>
          </cell>
          <cell r="F40">
            <v>-56064.45</v>
          </cell>
        </row>
        <row r="41">
          <cell r="A41">
            <v>17517001</v>
          </cell>
          <cell r="B41" t="str">
            <v>Acc.Dep Telecm Eqt-N</v>
          </cell>
          <cell r="C41">
            <v>-326963</v>
          </cell>
          <cell r="D41">
            <v>-302164</v>
          </cell>
          <cell r="E41">
            <v>-41406.07</v>
          </cell>
          <cell r="F41">
            <v>-37966.51</v>
          </cell>
        </row>
        <row r="42">
          <cell r="A42">
            <v>17550000</v>
          </cell>
          <cell r="B42" t="str">
            <v>Accumu Deprn Compute</v>
          </cell>
          <cell r="C42">
            <v>-170288</v>
          </cell>
          <cell r="D42">
            <v>-487846.33</v>
          </cell>
          <cell r="E42">
            <v>-21565</v>
          </cell>
          <cell r="F42">
            <v>-61297.26</v>
          </cell>
        </row>
        <row r="43">
          <cell r="A43">
            <v>17800000</v>
          </cell>
          <cell r="B43" t="str">
            <v>Accum Dep-Off Fur</v>
          </cell>
          <cell r="C43">
            <v>-668546</v>
          </cell>
          <cell r="D43">
            <v>-630974</v>
          </cell>
          <cell r="E43">
            <v>-84663.6</v>
          </cell>
          <cell r="F43">
            <v>-79281.06</v>
          </cell>
        </row>
        <row r="44">
          <cell r="A44">
            <v>17910000</v>
          </cell>
          <cell r="B44" t="str">
            <v>Accum Amort Lshld Im</v>
          </cell>
          <cell r="C44">
            <v>-1742675</v>
          </cell>
          <cell r="D44">
            <v>-4423865.43</v>
          </cell>
          <cell r="E44">
            <v>-220689.57</v>
          </cell>
          <cell r="F44">
            <v>-555852.93999999994</v>
          </cell>
        </row>
        <row r="45">
          <cell r="A45">
            <v>17920000</v>
          </cell>
          <cell r="B45" t="str">
            <v>Acc Dep-Asset Retirm</v>
          </cell>
          <cell r="C45">
            <v>-185358.51</v>
          </cell>
          <cell r="D45">
            <v>-148804.20000000001</v>
          </cell>
          <cell r="E45">
            <v>-23473.51</v>
          </cell>
          <cell r="F45">
            <v>-18697.05</v>
          </cell>
        </row>
        <row r="46">
          <cell r="A46">
            <v>18000000</v>
          </cell>
          <cell r="B46" t="str">
            <v>Serv Part Inv on han</v>
          </cell>
          <cell r="C46">
            <v>-30268.45</v>
          </cell>
          <cell r="D46">
            <v>-6357.38</v>
          </cell>
          <cell r="E46">
            <v>-3833.15</v>
          </cell>
          <cell r="F46">
            <v>-798.8</v>
          </cell>
        </row>
        <row r="47">
          <cell r="A47">
            <v>18009991</v>
          </cell>
          <cell r="B47" t="str">
            <v>Sac GB BulkWhse (GB/</v>
          </cell>
          <cell r="C47">
            <v>4195524.47</v>
          </cell>
          <cell r="D47">
            <v>4119627.43</v>
          </cell>
          <cell r="E47">
            <v>531314.51</v>
          </cell>
          <cell r="F47">
            <v>517625.83</v>
          </cell>
        </row>
        <row r="48">
          <cell r="A48">
            <v>18350000</v>
          </cell>
          <cell r="B48" t="str">
            <v>Svc Parts Inv-In Trn</v>
          </cell>
          <cell r="C48">
            <v>655874.56000000006</v>
          </cell>
          <cell r="D48">
            <v>334487.73</v>
          </cell>
          <cell r="E48">
            <v>83058.899999999994</v>
          </cell>
          <cell r="F48">
            <v>42027.95</v>
          </cell>
        </row>
        <row r="49">
          <cell r="A49">
            <v>18490000</v>
          </cell>
          <cell r="B49" t="str">
            <v>Margin in - Svc Part</v>
          </cell>
          <cell r="C49">
            <v>208138.6</v>
          </cell>
          <cell r="D49">
            <v>205538.33</v>
          </cell>
          <cell r="E49">
            <v>26358.34</v>
          </cell>
          <cell r="F49">
            <v>25825.62</v>
          </cell>
        </row>
        <row r="50">
          <cell r="A50">
            <v>18600000</v>
          </cell>
          <cell r="B50" t="str">
            <v>Valuation Res - Serv</v>
          </cell>
          <cell r="C50">
            <v>0</v>
          </cell>
          <cell r="D50">
            <v>1988.38</v>
          </cell>
          <cell r="E50">
            <v>0</v>
          </cell>
          <cell r="F50">
            <v>249.84</v>
          </cell>
        </row>
        <row r="51">
          <cell r="A51">
            <v>19880000</v>
          </cell>
          <cell r="B51" t="str">
            <v>Deposits</v>
          </cell>
          <cell r="C51">
            <v>5353564.59</v>
          </cell>
          <cell r="D51">
            <v>3883651.19</v>
          </cell>
          <cell r="E51">
            <v>677966.85</v>
          </cell>
          <cell r="F51">
            <v>487975.72</v>
          </cell>
        </row>
        <row r="52">
          <cell r="A52">
            <v>20300000</v>
          </cell>
          <cell r="B52" t="str">
            <v>Accts Payable-Trade</v>
          </cell>
          <cell r="C52">
            <v>-70287893.870000005</v>
          </cell>
          <cell r="D52">
            <v>-68763578.959999993</v>
          </cell>
          <cell r="E52">
            <v>-8901146.4199999999</v>
          </cell>
          <cell r="F52">
            <v>-8640054.3000000007</v>
          </cell>
        </row>
        <row r="53">
          <cell r="A53">
            <v>20320000</v>
          </cell>
          <cell r="B53" t="str">
            <v>A/P Currency Revalu</v>
          </cell>
          <cell r="C53">
            <v>342.59</v>
          </cell>
          <cell r="D53">
            <v>98.48</v>
          </cell>
          <cell r="E53">
            <v>43.39</v>
          </cell>
          <cell r="F53">
            <v>12.37</v>
          </cell>
        </row>
        <row r="54">
          <cell r="A54">
            <v>20370001</v>
          </cell>
          <cell r="B54" t="str">
            <v>Accts Payable-Service</v>
          </cell>
          <cell r="C54">
            <v>-5900.17</v>
          </cell>
          <cell r="D54">
            <v>-46360.44</v>
          </cell>
          <cell r="E54">
            <v>-747.19</v>
          </cell>
          <cell r="F54">
            <v>-5825.13</v>
          </cell>
        </row>
        <row r="55">
          <cell r="A55">
            <v>20467000</v>
          </cell>
          <cell r="B55" t="str">
            <v>Employee Payables</v>
          </cell>
          <cell r="C55">
            <v>-452929.11</v>
          </cell>
          <cell r="D55">
            <v>-264759.56</v>
          </cell>
          <cell r="E55">
            <v>-57358.22</v>
          </cell>
          <cell r="F55">
            <v>-33266.69</v>
          </cell>
        </row>
        <row r="56">
          <cell r="A56">
            <v>20610000</v>
          </cell>
          <cell r="B56" t="str">
            <v>GR/IR Clearing</v>
          </cell>
          <cell r="C56">
            <v>-74342866.920000002</v>
          </cell>
          <cell r="D56">
            <v>-58819325.200000003</v>
          </cell>
          <cell r="E56">
            <v>-9414661.7200000007</v>
          </cell>
          <cell r="F56">
            <v>-7390571.75</v>
          </cell>
        </row>
        <row r="57">
          <cell r="A57">
            <v>20610001</v>
          </cell>
          <cell r="B57" t="str">
            <v>Gds Rec/InvRec Clear</v>
          </cell>
          <cell r="C57">
            <v>-3614277.07</v>
          </cell>
          <cell r="D57">
            <v>-627039.18000000005</v>
          </cell>
          <cell r="E57">
            <v>-457706.27</v>
          </cell>
          <cell r="F57">
            <v>-78786.66</v>
          </cell>
        </row>
        <row r="58">
          <cell r="A58">
            <v>20610003</v>
          </cell>
          <cell r="B58" t="str">
            <v>GR/IR Adj Account</v>
          </cell>
          <cell r="C58">
            <v>-655874.56000000006</v>
          </cell>
          <cell r="D58">
            <v>-334487.73</v>
          </cell>
          <cell r="E58">
            <v>-83058.899999999994</v>
          </cell>
          <cell r="F58">
            <v>-42027.95</v>
          </cell>
        </row>
        <row r="59">
          <cell r="A59">
            <v>20620001</v>
          </cell>
          <cell r="B59" t="str">
            <v>Service GR/IR Cleari</v>
          </cell>
          <cell r="C59">
            <v>470804.2</v>
          </cell>
          <cell r="D59">
            <v>147869.79</v>
          </cell>
          <cell r="E59">
            <v>59621.89</v>
          </cell>
          <cell r="F59">
            <v>18579.650000000001</v>
          </cell>
        </row>
        <row r="60">
          <cell r="A60">
            <v>21040000</v>
          </cell>
          <cell r="B60" t="str">
            <v>Accrued Bonus</v>
          </cell>
          <cell r="C60">
            <v>-1732458.08</v>
          </cell>
          <cell r="D60">
            <v>-1122244.1299999999</v>
          </cell>
          <cell r="E60">
            <v>-219395.72</v>
          </cell>
          <cell r="F60">
            <v>-141008.51999999999</v>
          </cell>
        </row>
        <row r="61">
          <cell r="A61">
            <v>21060000</v>
          </cell>
          <cell r="B61" t="str">
            <v>Accr Wages</v>
          </cell>
          <cell r="C61">
            <v>0</v>
          </cell>
          <cell r="D61">
            <v>7.0000000000000007E-2</v>
          </cell>
          <cell r="E61">
            <v>0</v>
          </cell>
          <cell r="F61">
            <v>0.01</v>
          </cell>
        </row>
        <row r="62">
          <cell r="A62">
            <v>21070000</v>
          </cell>
          <cell r="B62" t="str">
            <v>Accrued Vacation</v>
          </cell>
          <cell r="C62">
            <v>-1764411.99</v>
          </cell>
          <cell r="D62">
            <v>-1772759.73</v>
          </cell>
          <cell r="E62">
            <v>-223442.31</v>
          </cell>
          <cell r="F62">
            <v>-222744.95999999999</v>
          </cell>
        </row>
        <row r="63">
          <cell r="A63">
            <v>21410000</v>
          </cell>
          <cell r="B63" t="str">
            <v>Other Payroll Ded</v>
          </cell>
          <cell r="C63">
            <v>-9709</v>
          </cell>
          <cell r="D63">
            <v>-76432</v>
          </cell>
          <cell r="E63">
            <v>-1229.53</v>
          </cell>
          <cell r="F63">
            <v>-9603.58</v>
          </cell>
        </row>
        <row r="64">
          <cell r="A64">
            <v>21650000</v>
          </cell>
          <cell r="B64" t="str">
            <v>Add'l Payroll Taxes</v>
          </cell>
          <cell r="C64">
            <v>-1837745.18</v>
          </cell>
          <cell r="D64">
            <v>-885634.54</v>
          </cell>
          <cell r="E64">
            <v>-232729.11</v>
          </cell>
          <cell r="F64">
            <v>-111278.83</v>
          </cell>
        </row>
        <row r="65">
          <cell r="A65">
            <v>21750000</v>
          </cell>
          <cell r="B65" t="str">
            <v>Accrued Employee Ben</v>
          </cell>
          <cell r="C65">
            <v>-147720</v>
          </cell>
          <cell r="D65">
            <v>-115876</v>
          </cell>
          <cell r="E65">
            <v>-18707.02</v>
          </cell>
          <cell r="F65">
            <v>-14559.67</v>
          </cell>
        </row>
        <row r="66">
          <cell r="A66">
            <v>21900000</v>
          </cell>
          <cell r="B66" t="str">
            <v>Taxes Payable-Foreign</v>
          </cell>
          <cell r="C66">
            <v>-207.5</v>
          </cell>
          <cell r="D66">
            <v>-415</v>
          </cell>
          <cell r="E66">
            <v>-26.28</v>
          </cell>
          <cell r="F66">
            <v>-52.14</v>
          </cell>
        </row>
        <row r="67">
          <cell r="A67">
            <v>22000000</v>
          </cell>
          <cell r="B67" t="str">
            <v>Accr Liab-Price Prot</v>
          </cell>
          <cell r="C67">
            <v>-4495173.0599999996</v>
          </cell>
          <cell r="D67">
            <v>-247138.16</v>
          </cell>
          <cell r="E67">
            <v>-569261.52</v>
          </cell>
          <cell r="F67">
            <v>-31052.59</v>
          </cell>
        </row>
        <row r="68">
          <cell r="A68">
            <v>22200000</v>
          </cell>
          <cell r="B68" t="str">
            <v>Accrued Volume Disc.</v>
          </cell>
          <cell r="C68">
            <v>-20461156.25</v>
          </cell>
          <cell r="D68">
            <v>-24971060.23</v>
          </cell>
          <cell r="E68">
            <v>-2591168.09</v>
          </cell>
          <cell r="F68">
            <v>-3137581.26</v>
          </cell>
        </row>
        <row r="69">
          <cell r="A69">
            <v>22250000</v>
          </cell>
          <cell r="B69" t="str">
            <v>Accr Emp Sls Comm</v>
          </cell>
          <cell r="C69">
            <v>-1460485.67</v>
          </cell>
          <cell r="D69">
            <v>-1387040.59</v>
          </cell>
          <cell r="E69">
            <v>-184953.57</v>
          </cell>
          <cell r="F69">
            <v>-174279.85</v>
          </cell>
        </row>
        <row r="70">
          <cell r="A70">
            <v>22500000</v>
          </cell>
          <cell r="B70" t="str">
            <v>Accrued Advertising</v>
          </cell>
          <cell r="C70">
            <v>-3997750</v>
          </cell>
          <cell r="D70">
            <v>0</v>
          </cell>
          <cell r="E70">
            <v>-506268.66</v>
          </cell>
          <cell r="F70">
            <v>0</v>
          </cell>
        </row>
        <row r="71">
          <cell r="A71">
            <v>22700000</v>
          </cell>
          <cell r="B71" t="str">
            <v>Accr Other Merch&amp;Sls</v>
          </cell>
          <cell r="C71">
            <v>-410781.52</v>
          </cell>
          <cell r="D71">
            <v>0</v>
          </cell>
          <cell r="E71">
            <v>-52020.71</v>
          </cell>
          <cell r="F71">
            <v>0</v>
          </cell>
        </row>
        <row r="72">
          <cell r="A72">
            <v>23107000</v>
          </cell>
          <cell r="B72" t="str">
            <v>Customer Deposit</v>
          </cell>
          <cell r="C72">
            <v>-8000000</v>
          </cell>
          <cell r="D72">
            <v>0</v>
          </cell>
          <cell r="E72">
            <v>-1013107.2</v>
          </cell>
          <cell r="F72">
            <v>0</v>
          </cell>
        </row>
        <row r="73">
          <cell r="A73">
            <v>23120001</v>
          </cell>
          <cell r="B73" t="str">
            <v>AC COGS Clearing A/C</v>
          </cell>
          <cell r="C73">
            <v>0</v>
          </cell>
          <cell r="D73">
            <v>0</v>
          </cell>
          <cell r="E73">
            <v>0</v>
          </cell>
          <cell r="F73">
            <v>0</v>
          </cell>
        </row>
        <row r="74">
          <cell r="A74">
            <v>23131000</v>
          </cell>
          <cell r="B74" t="str">
            <v>Def Rev-.Mac Manual</v>
          </cell>
          <cell r="C74">
            <v>-397890.52</v>
          </cell>
          <cell r="D74">
            <v>-434659.58</v>
          </cell>
          <cell r="E74">
            <v>-50388.22</v>
          </cell>
          <cell r="F74">
            <v>-54614.41</v>
          </cell>
        </row>
        <row r="75">
          <cell r="A75">
            <v>23140000</v>
          </cell>
          <cell r="B75" t="str">
            <v>AC Def Rev-Auto</v>
          </cell>
          <cell r="C75">
            <v>-9859650.5299999993</v>
          </cell>
          <cell r="D75">
            <v>-9445017.4299999997</v>
          </cell>
          <cell r="E75">
            <v>-1248610.3600000001</v>
          </cell>
          <cell r="F75">
            <v>-1186754.1599999999</v>
          </cell>
        </row>
        <row r="76">
          <cell r="A76">
            <v>23140004</v>
          </cell>
          <cell r="B76" t="str">
            <v>AppleCare Protection</v>
          </cell>
          <cell r="C76">
            <v>-7026902.9699999997</v>
          </cell>
          <cell r="D76">
            <v>-7594918.1600000001</v>
          </cell>
          <cell r="E76">
            <v>-889875.75</v>
          </cell>
          <cell r="F76">
            <v>-954291.59</v>
          </cell>
        </row>
        <row r="77">
          <cell r="A77">
            <v>23150010</v>
          </cell>
          <cell r="B77" t="str">
            <v>OS Maintenance  Prod</v>
          </cell>
          <cell r="C77">
            <v>0</v>
          </cell>
          <cell r="D77">
            <v>-51145.26</v>
          </cell>
          <cell r="E77">
            <v>0</v>
          </cell>
          <cell r="F77">
            <v>-6426.34</v>
          </cell>
        </row>
        <row r="78">
          <cell r="A78">
            <v>23150015</v>
          </cell>
          <cell r="B78" t="str">
            <v>Deferred Rev-iPod</v>
          </cell>
          <cell r="C78">
            <v>-76698.17</v>
          </cell>
          <cell r="D78">
            <v>-106473.26</v>
          </cell>
          <cell r="E78">
            <v>-9712.93</v>
          </cell>
          <cell r="F78">
            <v>-13378.23</v>
          </cell>
        </row>
        <row r="79">
          <cell r="A79">
            <v>23157014</v>
          </cell>
          <cell r="B79" t="str">
            <v>Deferred Rev-Premium</v>
          </cell>
          <cell r="C79">
            <v>-760013.66</v>
          </cell>
          <cell r="D79">
            <v>-836335.64</v>
          </cell>
          <cell r="E79">
            <v>-96246.91</v>
          </cell>
          <cell r="F79">
            <v>-105084.49</v>
          </cell>
        </row>
        <row r="80">
          <cell r="A80">
            <v>23400000</v>
          </cell>
          <cell r="B80" t="str">
            <v>FG Warranty Accrual</v>
          </cell>
          <cell r="C80">
            <v>-13985920.560000001</v>
          </cell>
          <cell r="D80">
            <v>-16231839.619999999</v>
          </cell>
          <cell r="E80">
            <v>-1771154.6</v>
          </cell>
          <cell r="F80">
            <v>-2039509.55</v>
          </cell>
        </row>
        <row r="81">
          <cell r="A81">
            <v>23407003</v>
          </cell>
          <cell r="B81" t="str">
            <v>Service Warranty</v>
          </cell>
          <cell r="C81">
            <v>0</v>
          </cell>
          <cell r="D81">
            <v>0</v>
          </cell>
          <cell r="E81">
            <v>0</v>
          </cell>
          <cell r="F81">
            <v>0</v>
          </cell>
        </row>
        <row r="82">
          <cell r="A82">
            <v>23410000</v>
          </cell>
          <cell r="B82" t="str">
            <v>Service Warr Accrual</v>
          </cell>
          <cell r="C82">
            <v>-350980.88</v>
          </cell>
          <cell r="D82">
            <v>-721946.79</v>
          </cell>
          <cell r="E82">
            <v>-44447.66</v>
          </cell>
          <cell r="F82">
            <v>-90711.679999999993</v>
          </cell>
        </row>
        <row r="83">
          <cell r="A83">
            <v>23410001</v>
          </cell>
          <cell r="B83" t="str">
            <v>Service Warr Claims</v>
          </cell>
          <cell r="C83">
            <v>0</v>
          </cell>
          <cell r="D83">
            <v>360665.89</v>
          </cell>
          <cell r="E83">
            <v>0</v>
          </cell>
          <cell r="F83">
            <v>45317.2</v>
          </cell>
        </row>
        <row r="84">
          <cell r="A84">
            <v>23421000</v>
          </cell>
          <cell r="B84" t="str">
            <v>FG Warranty Claims</v>
          </cell>
          <cell r="C84">
            <v>0</v>
          </cell>
          <cell r="D84">
            <v>2731052.55</v>
          </cell>
          <cell r="E84">
            <v>0</v>
          </cell>
          <cell r="F84">
            <v>343153.2</v>
          </cell>
        </row>
        <row r="85">
          <cell r="A85">
            <v>23440000</v>
          </cell>
          <cell r="B85" t="str">
            <v>Accrued REA</v>
          </cell>
          <cell r="C85">
            <v>0</v>
          </cell>
          <cell r="D85">
            <v>0</v>
          </cell>
          <cell r="E85">
            <v>0</v>
          </cell>
          <cell r="F85">
            <v>0</v>
          </cell>
        </row>
        <row r="86">
          <cell r="A86">
            <v>23500000</v>
          </cell>
          <cell r="B86" t="str">
            <v>Accr Freight Exp</v>
          </cell>
          <cell r="C86">
            <v>-7773680.7199999997</v>
          </cell>
          <cell r="D86">
            <v>-7286016.6699999999</v>
          </cell>
          <cell r="E86">
            <v>-984446.49</v>
          </cell>
          <cell r="F86">
            <v>-915478.52</v>
          </cell>
        </row>
        <row r="87">
          <cell r="A87">
            <v>23620000</v>
          </cell>
          <cell r="B87" t="str">
            <v>Accr Recrutmnt/Reloc</v>
          </cell>
          <cell r="C87">
            <v>-240525</v>
          </cell>
          <cell r="D87">
            <v>-240680.52</v>
          </cell>
          <cell r="E87">
            <v>-30459.7</v>
          </cell>
          <cell r="F87">
            <v>-30241.19</v>
          </cell>
        </row>
        <row r="88">
          <cell r="A88">
            <v>23650000</v>
          </cell>
          <cell r="B88" t="str">
            <v>Acc Travel &amp; Enterta</v>
          </cell>
          <cell r="C88">
            <v>-732588</v>
          </cell>
          <cell r="D88">
            <v>-1250127.05</v>
          </cell>
          <cell r="E88">
            <v>-92773.77</v>
          </cell>
          <cell r="F88">
            <v>-157076.84</v>
          </cell>
        </row>
        <row r="89">
          <cell r="A89">
            <v>23700000</v>
          </cell>
          <cell r="B89" t="str">
            <v>Accr Facilities Costs</v>
          </cell>
          <cell r="C89">
            <v>0</v>
          </cell>
          <cell r="D89">
            <v>0</v>
          </cell>
          <cell r="E89">
            <v>0</v>
          </cell>
          <cell r="F89">
            <v>0</v>
          </cell>
        </row>
        <row r="90">
          <cell r="A90">
            <v>23900000</v>
          </cell>
          <cell r="B90" t="str">
            <v>Accr Prof Services</v>
          </cell>
          <cell r="C90">
            <v>-0.01</v>
          </cell>
          <cell r="D90">
            <v>-0.01</v>
          </cell>
          <cell r="E90">
            <v>0</v>
          </cell>
          <cell r="F90">
            <v>0</v>
          </cell>
        </row>
        <row r="91">
          <cell r="A91">
            <v>24300000</v>
          </cell>
          <cell r="B91" t="str">
            <v>Misc Accrued Liabili</v>
          </cell>
          <cell r="C91">
            <v>-8804870.9600000009</v>
          </cell>
          <cell r="D91">
            <v>-8394936.4199999999</v>
          </cell>
          <cell r="E91">
            <v>-1115034.77</v>
          </cell>
          <cell r="F91">
            <v>-1054812.8500000001</v>
          </cell>
        </row>
        <row r="92">
          <cell r="A92">
            <v>24300016</v>
          </cell>
          <cell r="B92" t="str">
            <v>Accrued Warranty Phn</v>
          </cell>
          <cell r="C92">
            <v>-1963927.6</v>
          </cell>
          <cell r="D92">
            <v>-1352451.42</v>
          </cell>
          <cell r="E92">
            <v>-248708.65</v>
          </cell>
          <cell r="F92">
            <v>-169933.76</v>
          </cell>
        </row>
        <row r="93">
          <cell r="A93">
            <v>24800000</v>
          </cell>
          <cell r="B93" t="str">
            <v>Value Added Tax Pay</v>
          </cell>
          <cell r="C93">
            <v>0</v>
          </cell>
          <cell r="D93">
            <v>0</v>
          </cell>
          <cell r="E93">
            <v>0</v>
          </cell>
          <cell r="F93">
            <v>0</v>
          </cell>
        </row>
        <row r="94">
          <cell r="A94">
            <v>24807002</v>
          </cell>
          <cell r="B94" t="str">
            <v>Taxes Payable-VAT In</v>
          </cell>
          <cell r="C94">
            <v>332035977.44999999</v>
          </cell>
          <cell r="D94">
            <v>322341847.37</v>
          </cell>
          <cell r="E94">
            <v>42048504.93</v>
          </cell>
          <cell r="F94">
            <v>40501834.079999998</v>
          </cell>
        </row>
        <row r="95">
          <cell r="A95">
            <v>24807003</v>
          </cell>
          <cell r="B95" t="str">
            <v>Taxes Payable-VAT On</v>
          </cell>
          <cell r="C95">
            <v>-458424569.61000001</v>
          </cell>
          <cell r="D95">
            <v>-447882219.64999998</v>
          </cell>
          <cell r="E95">
            <v>-58054154.020000003</v>
          </cell>
          <cell r="F95">
            <v>-56275818.649999999</v>
          </cell>
        </row>
        <row r="96">
          <cell r="A96">
            <v>24807004</v>
          </cell>
          <cell r="B96" t="str">
            <v>Taxes Payable-VAT Ta</v>
          </cell>
          <cell r="C96">
            <v>125410666.95</v>
          </cell>
          <cell r="D96">
            <v>125276080.95999999</v>
          </cell>
          <cell r="E96">
            <v>15881806.210000001</v>
          </cell>
          <cell r="F96">
            <v>15740776.710000001</v>
          </cell>
        </row>
        <row r="97">
          <cell r="A97">
            <v>26920000</v>
          </cell>
          <cell r="B97" t="str">
            <v>LT LHI Retirmnt Liab</v>
          </cell>
          <cell r="C97">
            <v>-469690.97</v>
          </cell>
          <cell r="D97">
            <v>-292681.53000000003</v>
          </cell>
          <cell r="E97">
            <v>-59480.91</v>
          </cell>
          <cell r="F97">
            <v>-36775.050000000003</v>
          </cell>
        </row>
        <row r="98">
          <cell r="A98">
            <v>27010012</v>
          </cell>
          <cell r="B98" t="str">
            <v>I/C Payable - Div 00</v>
          </cell>
          <cell r="C98">
            <v>-11951012.99</v>
          </cell>
          <cell r="D98">
            <v>-41267708.25</v>
          </cell>
          <cell r="E98">
            <v>-1513457.16</v>
          </cell>
          <cell r="F98">
            <v>-5185233.8899999997</v>
          </cell>
        </row>
        <row r="99">
          <cell r="A99">
            <v>27010056</v>
          </cell>
          <cell r="B99" t="str">
            <v>I/C Payable - Div 56</v>
          </cell>
          <cell r="C99">
            <v>-72795.98</v>
          </cell>
          <cell r="D99">
            <v>-445716.87</v>
          </cell>
          <cell r="E99">
            <v>-9218.77</v>
          </cell>
          <cell r="F99">
            <v>-56003.75</v>
          </cell>
        </row>
        <row r="100">
          <cell r="A100">
            <v>27010064</v>
          </cell>
          <cell r="B100" t="str">
            <v>I/C Payable-Div 0064</v>
          </cell>
          <cell r="C100">
            <v>-37603539.659999996</v>
          </cell>
          <cell r="D100">
            <v>-43218117.840000004</v>
          </cell>
          <cell r="E100">
            <v>-4762052.0999999996</v>
          </cell>
          <cell r="F100">
            <v>-5430300.3200000003</v>
          </cell>
        </row>
        <row r="101">
          <cell r="A101">
            <v>27010066</v>
          </cell>
          <cell r="B101" t="str">
            <v>I/C Payable-Div 0066</v>
          </cell>
          <cell r="C101">
            <v>0</v>
          </cell>
          <cell r="D101">
            <v>0</v>
          </cell>
          <cell r="E101">
            <v>0</v>
          </cell>
          <cell r="F101">
            <v>0</v>
          </cell>
        </row>
        <row r="102">
          <cell r="A102">
            <v>27019012</v>
          </cell>
          <cell r="B102" t="str">
            <v>I/C AP Rev-Div 012</v>
          </cell>
          <cell r="C102">
            <v>390368.93</v>
          </cell>
          <cell r="D102">
            <v>1290861.3899999999</v>
          </cell>
          <cell r="E102">
            <v>49435.7</v>
          </cell>
          <cell r="F102">
            <v>162195.06</v>
          </cell>
        </row>
        <row r="103">
          <cell r="A103">
            <v>27019056</v>
          </cell>
          <cell r="B103" t="str">
            <v>I/C AP Rev-Div 056</v>
          </cell>
          <cell r="C103">
            <v>568.91</v>
          </cell>
          <cell r="D103">
            <v>5966.99</v>
          </cell>
          <cell r="E103">
            <v>72.05</v>
          </cell>
          <cell r="F103">
            <v>749.74</v>
          </cell>
        </row>
        <row r="104">
          <cell r="A104">
            <v>27019064</v>
          </cell>
          <cell r="B104" t="str">
            <v>I/C AP Rev-Div 064</v>
          </cell>
          <cell r="C104">
            <v>679879.63</v>
          </cell>
          <cell r="D104">
            <v>334932.96999999997</v>
          </cell>
          <cell r="E104">
            <v>86098.87</v>
          </cell>
          <cell r="F104">
            <v>42083.89</v>
          </cell>
        </row>
        <row r="105">
          <cell r="A105">
            <v>27019066</v>
          </cell>
          <cell r="B105" t="str">
            <v>I/C AP Rev-Div 066</v>
          </cell>
          <cell r="C105">
            <v>0</v>
          </cell>
          <cell r="D105">
            <v>0</v>
          </cell>
          <cell r="E105">
            <v>0</v>
          </cell>
          <cell r="F105">
            <v>0</v>
          </cell>
        </row>
        <row r="106">
          <cell r="A106">
            <v>27510012</v>
          </cell>
          <cell r="B106" t="str">
            <v>I/C Receivable-Div12</v>
          </cell>
          <cell r="C106">
            <v>20486210.920000002</v>
          </cell>
          <cell r="D106">
            <v>34095311.340000004</v>
          </cell>
          <cell r="E106">
            <v>2594340.9700000002</v>
          </cell>
          <cell r="F106">
            <v>4284031.55</v>
          </cell>
        </row>
        <row r="107">
          <cell r="A107">
            <v>27510056</v>
          </cell>
          <cell r="B107" t="str">
            <v>I/C Receivable-Div56</v>
          </cell>
          <cell r="C107">
            <v>9262515.7200000007</v>
          </cell>
          <cell r="D107">
            <v>16357288.25</v>
          </cell>
          <cell r="E107">
            <v>1172990.17</v>
          </cell>
          <cell r="F107">
            <v>2055272</v>
          </cell>
        </row>
        <row r="108">
          <cell r="A108">
            <v>27510062</v>
          </cell>
          <cell r="B108" t="str">
            <v>I/C Receivable-Div62</v>
          </cell>
          <cell r="C108">
            <v>17486807.559999999</v>
          </cell>
          <cell r="D108">
            <v>12731385.82</v>
          </cell>
          <cell r="E108">
            <v>2214501.33</v>
          </cell>
          <cell r="F108">
            <v>1599682.08</v>
          </cell>
        </row>
        <row r="109">
          <cell r="A109">
            <v>27510064</v>
          </cell>
          <cell r="B109" t="str">
            <v>I/C Receivable-Div64</v>
          </cell>
          <cell r="C109">
            <v>372572.95</v>
          </cell>
          <cell r="D109">
            <v>434884.85</v>
          </cell>
          <cell r="E109">
            <v>47182.04</v>
          </cell>
          <cell r="F109">
            <v>54642.720000000001</v>
          </cell>
        </row>
        <row r="110">
          <cell r="A110">
            <v>27519012</v>
          </cell>
          <cell r="B110" t="str">
            <v>I/C Rec-Reval Div 12</v>
          </cell>
          <cell r="C110">
            <v>-876643.79</v>
          </cell>
          <cell r="D110">
            <v>-1133367.8500000001</v>
          </cell>
          <cell r="E110">
            <v>-111016.77</v>
          </cell>
          <cell r="F110">
            <v>-142406.20000000001</v>
          </cell>
        </row>
        <row r="111">
          <cell r="A111">
            <v>27519056</v>
          </cell>
          <cell r="B111" t="str">
            <v>I/C Rec-Reval Div 56</v>
          </cell>
          <cell r="C111">
            <v>-72388.08</v>
          </cell>
          <cell r="D111">
            <v>-179828.73</v>
          </cell>
          <cell r="E111">
            <v>-9167.11</v>
          </cell>
          <cell r="F111">
            <v>-22595.25</v>
          </cell>
        </row>
        <row r="112">
          <cell r="A112">
            <v>27519062</v>
          </cell>
          <cell r="B112" t="str">
            <v>I/C Rec-Reval Div 62</v>
          </cell>
          <cell r="C112">
            <v>-279981.43</v>
          </cell>
          <cell r="D112">
            <v>-144448.04999999999</v>
          </cell>
          <cell r="E112">
            <v>-35456.400000000001</v>
          </cell>
          <cell r="F112">
            <v>-18149.71</v>
          </cell>
        </row>
        <row r="113">
          <cell r="A113">
            <v>27519064</v>
          </cell>
          <cell r="B113" t="str">
            <v>I/C Rec-Reval Div 64</v>
          </cell>
          <cell r="C113">
            <v>-5428.13</v>
          </cell>
          <cell r="D113">
            <v>-2778.63</v>
          </cell>
          <cell r="E113">
            <v>-687.41</v>
          </cell>
          <cell r="F113">
            <v>-349.13</v>
          </cell>
        </row>
        <row r="114">
          <cell r="A114">
            <v>29100000</v>
          </cell>
          <cell r="B114" t="str">
            <v>Common Stock</v>
          </cell>
          <cell r="C114">
            <v>-1743000.4</v>
          </cell>
          <cell r="D114">
            <v>-1743000.4</v>
          </cell>
          <cell r="E114">
            <v>-210000</v>
          </cell>
          <cell r="F114">
            <v>-210000</v>
          </cell>
        </row>
        <row r="115">
          <cell r="A115">
            <v>29120000</v>
          </cell>
          <cell r="B115" t="str">
            <v>Stock-Based Comp Equ</v>
          </cell>
          <cell r="C115">
            <v>-261157</v>
          </cell>
          <cell r="D115">
            <v>-160362.93</v>
          </cell>
          <cell r="E115">
            <v>-32549.91</v>
          </cell>
          <cell r="F115">
            <v>-19885.27</v>
          </cell>
        </row>
        <row r="116">
          <cell r="A116">
            <v>29300000</v>
          </cell>
          <cell r="B116" t="str">
            <v>Prior Year R/E</v>
          </cell>
          <cell r="C116">
            <v>-9139375.25</v>
          </cell>
          <cell r="D116">
            <v>-9139375.25</v>
          </cell>
          <cell r="E116">
            <v>-1132444.19</v>
          </cell>
          <cell r="F116">
            <v>-1132444.19</v>
          </cell>
        </row>
        <row r="117">
          <cell r="A117">
            <v>29300001</v>
          </cell>
          <cell r="B117" t="str">
            <v>Prior Year R/E</v>
          </cell>
          <cell r="C117">
            <v>6895272.5999999996</v>
          </cell>
          <cell r="D117">
            <v>6895272.5999999996</v>
          </cell>
          <cell r="E117">
            <v>835712.98</v>
          </cell>
          <cell r="F117">
            <v>835712.98</v>
          </cell>
        </row>
        <row r="118">
          <cell r="A118">
            <v>29400000</v>
          </cell>
          <cell r="B118" t="str">
            <v>Prior Year Dividends</v>
          </cell>
          <cell r="C118">
            <v>70000000</v>
          </cell>
          <cell r="D118">
            <v>70000000</v>
          </cell>
          <cell r="E118">
            <v>8444193.9000000004</v>
          </cell>
          <cell r="F118">
            <v>8444193.9000000004</v>
          </cell>
        </row>
        <row r="119">
          <cell r="A119">
            <v>29550069</v>
          </cell>
          <cell r="B119" t="str">
            <v>Dividends Payment</v>
          </cell>
          <cell r="C119">
            <v>0</v>
          </cell>
          <cell r="D119">
            <v>0</v>
          </cell>
          <cell r="E119">
            <v>0</v>
          </cell>
          <cell r="F119">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B 1 - Current"/>
      <sheetName val="SCB 2 - Current"/>
      <sheetName val="SCB 1 _ Current"/>
      <sheetName val="SCB 2 _ Current"/>
      <sheetName val="Bงบต้นทุนC"/>
      <sheetName val="SKA"/>
      <sheetName val="เขตการค้าย่อย"/>
      <sheetName val="Seal 1-07-04"/>
      <sheetName val="1149"/>
      <sheetName val="BALANCE SHEET "/>
      <sheetName val="2.DL "/>
      <sheetName val="2.2 IDL"/>
      <sheetName val="TrialBalance Q3-2002"/>
      <sheetName val="03中"/>
      <sheetName val="เงินกู้ธนชาติ"/>
      <sheetName val="CIPA"/>
      <sheetName val="Disposal"/>
      <sheetName val="เงินกู้ MGC"/>
      <sheetName val="ตั๋วเงินรับ"/>
      <sheetName val="Reftable"/>
      <sheetName val="FP Friends Other"/>
      <sheetName val="Accts_ET"/>
      <sheetName val="BANK"/>
      <sheetName val="BS"/>
      <sheetName val="HPL"/>
      <sheetName val="HBS"/>
      <sheetName val="ข้อมูล PM"/>
      <sheetName val="oresreqsum"/>
      <sheetName val="Sal"/>
      <sheetName val="ACS Revenue"/>
      <sheetName val="Invoice"/>
      <sheetName val="ชื่อหุ้น"/>
      <sheetName val="BUILD95"/>
      <sheetName val="N-4 Patent right"/>
      <sheetName val="Allocate96-98"/>
      <sheetName val="desc"/>
      <sheetName val="type"/>
      <sheetName val="B&amp;S 1999"/>
      <sheetName val="คชจ.ดำเนินงาน6-43"/>
      <sheetName val="TB-2001-Apr'01"/>
      <sheetName val="관세"/>
      <sheetName val="Budgets"/>
      <sheetName val="P&amp;L Rates"/>
      <sheetName val="PRICE LIST"/>
      <sheetName val="Assumptions"/>
      <sheetName val="data"/>
      <sheetName val="FG Joint"/>
      <sheetName val="Non Movement"/>
      <sheetName val="สรุปรวม"/>
      <sheetName val="Exp"/>
      <sheetName val="ยอดkill1005"/>
      <sheetName val="Master"/>
      <sheetName val="GLTable"/>
      <sheetName val="Jun 06"/>
      <sheetName val="IncidentsEAP"/>
      <sheetName val="Rate"/>
      <sheetName val="Mkt Dev 1291 ONL 1290 - 1010"/>
      <sheetName val="Compare"/>
      <sheetName val="Detail-Sep"/>
      <sheetName val="part-import"/>
      <sheetName val="REVENUE"/>
      <sheetName val="TB Worksheet"/>
      <sheetName val="DealerData"/>
      <sheetName val="ELEC45-01"/>
      <sheetName val="19"/>
      <sheetName val="Header"/>
      <sheetName val="Sap_927_Vdr"/>
      <sheetName val="M1,2"/>
      <sheetName val="Item Code - Machine"/>
      <sheetName val="M9"/>
      <sheetName val="Update_041110"/>
      <sheetName val="sub-mat2011"/>
      <sheetName val="Sheet1"/>
      <sheetName val="Sheet2"/>
      <sheetName val="Sheet3"/>
      <sheetName val="B053 (990701)공정실적PP%계산"/>
      <sheetName val="recon"/>
      <sheetName val="DataInput1"/>
      <sheetName val="cc Nov08"/>
      <sheetName val="ADJ - RATE"/>
      <sheetName val="Front"/>
      <sheetName val="2003 Growth"/>
      <sheetName val="10-1 Media"/>
      <sheetName val="10-cut"/>
      <sheetName val="DEP12"/>
      <sheetName val="เครื่องตกแต่ง"/>
      <sheetName val="อาคาร"/>
      <sheetName val="BS-SCH"/>
      <sheetName val="141010"/>
      <sheetName val="ap"/>
      <sheetName val="065005s"/>
      <sheetName val="Juta"/>
      <sheetName val="Write off"/>
      <sheetName val="SCB_1_-_Current"/>
      <sheetName val="SCB_2_-_Current"/>
      <sheetName val="SCB_1___Current"/>
      <sheetName val="SCB_2___Current"/>
      <sheetName val="MA"/>
      <sheetName val="SCB_1_-_Current1"/>
      <sheetName val="SCB_2_-_Current1"/>
      <sheetName val="SCB_1___Current1"/>
      <sheetName val="SCB_2___Current1"/>
      <sheetName val="2_DL_"/>
      <sheetName val="2_2_IDL"/>
      <sheetName val="Seal_1-07-04"/>
      <sheetName val="BALANCE_SHEET_"/>
      <sheetName val="TrialBalance_Q3-2002"/>
      <sheetName val="FP_Friends_Other"/>
      <sheetName val="เงินกู้_MGC"/>
      <sheetName val="ข้อมูล_PM"/>
      <sheetName val="ACS_Revenue"/>
      <sheetName val="N-4_Patent_right"/>
      <sheetName val="B&amp;S_1999"/>
      <sheetName val="คชจ_ดำเนินงาน6-43"/>
      <sheetName val="P&amp;L_Rates"/>
      <sheetName val="PRICE_LIST"/>
      <sheetName val="FG_Joint"/>
      <sheetName val="Non_Movement"/>
      <sheetName val="Jun_06"/>
      <sheetName val="Mkt_Dev_1291_ONL_1290_-_1010"/>
      <sheetName val="TB_Worksheet"/>
      <sheetName val="ADJ_-_RATE"/>
      <sheetName val="Item_Code_-_Machine"/>
      <sheetName val="B053_(990701)공정실적PP%계산"/>
      <sheetName val="cc_Nov08"/>
      <sheetName val="2003_Growth"/>
      <sheetName val="TB_2001_Apr_01"/>
      <sheetName val="MPT 07 Sale Forecast"/>
      <sheetName val="MPT 08 Sale Forecast"/>
      <sheetName val="TL Scrap rate"/>
      <sheetName val="Other_Sch"/>
      <sheetName val="ProductData"/>
      <sheetName val=" Direct load "/>
      <sheetName val="ops tb"/>
      <sheetName val="BS-Thai"/>
      <sheetName val="CST1198"/>
      <sheetName val="Selling and Admins (DONE)"/>
      <sheetName val="03?"/>
      <sheetName val="สมมติฐาน"/>
      <sheetName val="TB SAP"/>
      <sheetName val="130709"/>
      <sheetName val="Cover2"/>
      <sheetName val="Nonmove"/>
      <sheetName val="Standing Data"/>
      <sheetName val="SCB_1_-_Current2"/>
      <sheetName val="SCB_2_-_Current2"/>
      <sheetName val="SCB_1___Current2"/>
      <sheetName val="SCB_2___Current2"/>
      <sheetName val="Seal_1-07-042"/>
      <sheetName val="BALANCE_SHEET_2"/>
      <sheetName val="เงินกู้_MGC2"/>
      <sheetName val="ข้อมูล_PM2"/>
      <sheetName val="FG_Joint2"/>
      <sheetName val="Non_Movement2"/>
      <sheetName val="_Direct_load_1"/>
      <sheetName val="2_DL_1"/>
      <sheetName val="2_2_IDL1"/>
      <sheetName val="TrialBalance_Q3-20021"/>
      <sheetName val="FP_Friends_Other1"/>
      <sheetName val="ACS_Revenue1"/>
      <sheetName val="N-4_Patent_right1"/>
      <sheetName val="B&amp;S_19991"/>
      <sheetName val="คชจ_ดำเนินงาน6-431"/>
      <sheetName val="P&amp;L_Rates1"/>
      <sheetName val="PRICE_LIST1"/>
      <sheetName val="TB_SAP1"/>
      <sheetName val="Jun_061"/>
      <sheetName val="Seal_1-07-041"/>
      <sheetName val="BALANCE_SHEET_1"/>
      <sheetName val="เงินกู้_MGC1"/>
      <sheetName val="ข้อมูล_PM1"/>
      <sheetName val="FG_Joint1"/>
      <sheetName val="Non_Movement1"/>
      <sheetName val="_Direct_load_"/>
      <sheetName val="TB_SAP"/>
      <sheetName val="CUSTOMER"/>
      <sheetName val="pa group"/>
      <sheetName val="F1 Log On"/>
      <sheetName val="43"/>
      <sheetName val="S33"/>
      <sheetName val="[BANK.XLS뉮׾_x0003_㌏Joint"/>
      <sheetName val="DLD Query Query Query"/>
      <sheetName val="หักกลบ-ลบหนี้"/>
      <sheetName val="RANK"/>
      <sheetName val="FA"/>
      <sheetName val="Details"/>
      <sheetName val="IBASE"/>
      <sheetName val="List"/>
      <sheetName val="LRA"/>
      <sheetName val="Main"/>
      <sheetName val="FF-3"/>
      <sheetName val="INV(未作成)"/>
      <sheetName val="MMRR"/>
      <sheetName val="REC GROUP"/>
      <sheetName val="Op_Produccion"/>
      <sheetName val="JV"/>
      <sheetName val="Clientes"/>
      <sheetName val="Unrecorded Misstatement"/>
      <sheetName val="見積表紙原紙"/>
      <sheetName val="SCB_1_-_Current3"/>
      <sheetName val="SCB_2_-_Current3"/>
      <sheetName val="SCB_1___Current3"/>
      <sheetName val="SCB_2___Current3"/>
      <sheetName val="2_DL_2"/>
      <sheetName val="2_2_IDL2"/>
      <sheetName val="Seal_1-07-043"/>
      <sheetName val="BALANCE_SHEET_3"/>
      <sheetName val="TrialBalance_Q3-20022"/>
      <sheetName val="เงินกู้_MGC3"/>
      <sheetName val="FP_Friends_Other2"/>
      <sheetName val="ข้อมูล_PM3"/>
      <sheetName val="ACS_Revenue2"/>
      <sheetName val="N-4_Patent_right2"/>
      <sheetName val="B&amp;S_19992"/>
      <sheetName val="คชจ_ดำเนินงาน6-432"/>
      <sheetName val="P&amp;L_Rates2"/>
      <sheetName val="PRICE_LIST2"/>
      <sheetName val="FG_Joint3"/>
      <sheetName val="Non_Movement3"/>
      <sheetName val="Jun_062"/>
      <sheetName val="10-1_Media"/>
      <sheetName val="MPT_07_Sale_Forecast"/>
      <sheetName val="MPT_08_Sale_Forecast"/>
      <sheetName val="TL_Scrap_rate"/>
      <sheetName val="Selling_and_Admins_(DONE)"/>
      <sheetName val="_Direct_load_2"/>
      <sheetName val="TB_SAP2"/>
      <sheetName val="Standing_Data"/>
      <sheetName val="ops_tb"/>
      <sheetName val="Sale 0502"/>
      <sheetName val="CRITERIA1"/>
      <sheetName val="N-2"/>
      <sheetName val="Spa Sales"/>
      <sheetName val="AP-FAsb"/>
      <sheetName val="Lead"/>
      <sheetName val="PLL"/>
      <sheetName val="PP"/>
      <sheetName val="03_"/>
      <sheetName val="U-5.2"/>
      <sheetName val="SCB_1_-_Current4"/>
      <sheetName val="SCB_2_-_Current4"/>
      <sheetName val="SCB_1___Current4"/>
      <sheetName val="SCB_2___Current4"/>
      <sheetName val="2_DL_3"/>
      <sheetName val="2_2_IDL3"/>
      <sheetName val="Seal_1-07-044"/>
      <sheetName val="BALANCE_SHEET_4"/>
      <sheetName val="TrialBalance_Q3-20023"/>
      <sheetName val="เงินกู้_MGC4"/>
      <sheetName val="FP_Friends_Other3"/>
      <sheetName val="ข้อมูล_PM4"/>
      <sheetName val="ACS_Revenue3"/>
      <sheetName val="N-4_Patent_right3"/>
      <sheetName val="B&amp;S_19993"/>
      <sheetName val="คชจ_ดำเนินงาน6-433"/>
      <sheetName val="P&amp;L_Rates3"/>
      <sheetName val="PRICE_LIST3"/>
      <sheetName val="FG_Joint4"/>
      <sheetName val="Non_Movement4"/>
      <sheetName val="Jun_063"/>
      <sheetName val="Mkt_Dev_1291_ONL_1290_-_10101"/>
      <sheetName val="TB_Worksheet1"/>
      <sheetName val="ADJ_-_RATE1"/>
      <sheetName val="Item_Code_-_Machine1"/>
      <sheetName val="B053_(990701)공정실적PP%계산1"/>
      <sheetName val="cc_Nov081"/>
      <sheetName val="2003_Growth1"/>
      <sheetName val="10-1_Media1"/>
      <sheetName val="MPT_07_Sale_Forecast1"/>
      <sheetName val="MPT_08_Sale_Forecast1"/>
      <sheetName val="TL_Scrap_rate1"/>
      <sheetName val="Selling_and_Admins_(DONE)1"/>
      <sheetName val="_Direct_load_3"/>
      <sheetName val="TB_SAP3"/>
      <sheetName val="Standing_Data1"/>
      <sheetName val="ops_tb1"/>
      <sheetName val="pa_group"/>
      <sheetName val="F1_Log_On"/>
      <sheetName val="DLD_Query_Query_Query"/>
      <sheetName val="Unrecorded_Misstatement"/>
      <sheetName val="[BANK_XLS뉮׾㌏Joint"/>
      <sheetName val="REC_GROUP"/>
      <sheetName val="Sale_0502"/>
      <sheetName val="TB12-42"/>
      <sheetName val="Write_off"/>
      <sheetName val="Spa_Sales"/>
      <sheetName val="ADVANCE-STAFF"/>
      <sheetName val="Links"/>
      <sheetName val="Seagate _share_in_units"/>
      <sheetName val="total"/>
      <sheetName val="STATEMENT"/>
      <sheetName val="#REF"/>
      <sheetName val="RPR3050"/>
      <sheetName val="Menu"/>
      <sheetName val="Parameters"/>
      <sheetName val="Detail_เงินให้กู้"/>
      <sheetName val="TB"/>
      <sheetName val=""/>
      <sheetName val="Controller"/>
      <sheetName val="C2C"/>
      <sheetName val="pa_group1"/>
      <sheetName val="F1_Log_On1"/>
      <sheetName val="Write_off1"/>
      <sheetName val="ctTBA"/>
      <sheetName val="gVL"/>
      <sheetName val="SCB_1_-_Current5"/>
      <sheetName val="SCB_2_-_Current5"/>
      <sheetName val="SCB_1___Current5"/>
      <sheetName val="SCB_2___Current5"/>
      <sheetName val="2_DL_4"/>
      <sheetName val="2_2_IDL4"/>
      <sheetName val="Seal_1-07-045"/>
      <sheetName val="BALANCE_SHEET_5"/>
      <sheetName val="TrialBalance_Q3-20024"/>
      <sheetName val="FP_Friends_Other4"/>
      <sheetName val="เงินกู้_MGC5"/>
      <sheetName val="ข้อมูล_PM5"/>
      <sheetName val="ACS_Revenue4"/>
      <sheetName val="N-4_Patent_right4"/>
      <sheetName val="B&amp;S_19994"/>
      <sheetName val="คชจ_ดำเนินงาน6-434"/>
      <sheetName val="P&amp;L_Rates4"/>
      <sheetName val="PRICE_LIST4"/>
      <sheetName val="FG_Joint5"/>
      <sheetName val="Non_Movement5"/>
      <sheetName val="Jun_064"/>
      <sheetName val="Mkt_Dev_1291_ONL_1290_-_10102"/>
      <sheetName val="TB_Worksheet2"/>
      <sheetName val="ADJ_-_RATE2"/>
      <sheetName val="Item_Code_-_Machine2"/>
      <sheetName val="B053_(990701)공정실적PP%계산2"/>
      <sheetName val="cc_Nov082"/>
      <sheetName val="2003_Growth2"/>
      <sheetName val="10-1_Media2"/>
      <sheetName val="_Direct_load_4"/>
      <sheetName val="TB_SAP4"/>
      <sheetName val="ops_tb2"/>
      <sheetName val="pa_group2"/>
      <sheetName val="F1_Log_On2"/>
      <sheetName val="MPT_07_Sale_Forecast2"/>
      <sheetName val="MPT_08_Sale_Forecast2"/>
      <sheetName val="TL_Scrap_rate2"/>
      <sheetName val="Selling_and_Admins_(DONE)2"/>
      <sheetName val="Standing_Data2"/>
      <sheetName val="Sale_05021"/>
      <sheetName val="DLD_Query_Query_Query1"/>
      <sheetName val="Unrecorded_Misstatement1"/>
      <sheetName val="Write_off2"/>
      <sheetName val="REC_GROUP1"/>
      <sheetName val="SCB_1_-_Current6"/>
      <sheetName val="SCB_2_-_Current6"/>
      <sheetName val="SCB_1___Current6"/>
      <sheetName val="SCB_2___Current6"/>
      <sheetName val="2_DL_5"/>
      <sheetName val="2_2_IDL5"/>
      <sheetName val="Seal_1-07-046"/>
      <sheetName val="BALANCE_SHEET_6"/>
      <sheetName val="TrialBalance_Q3-20025"/>
      <sheetName val="FP_Friends_Other5"/>
      <sheetName val="เงินกู้_MGC6"/>
      <sheetName val="ข้อมูล_PM6"/>
      <sheetName val="ACS_Revenue5"/>
      <sheetName val="N-4_Patent_right5"/>
      <sheetName val="B&amp;S_19995"/>
      <sheetName val="คชจ_ดำเนินงาน6-435"/>
      <sheetName val="P&amp;L_Rates5"/>
      <sheetName val="PRICE_LIST5"/>
      <sheetName val="FG_Joint6"/>
      <sheetName val="Non_Movement6"/>
      <sheetName val="Jun_065"/>
      <sheetName val="Mkt_Dev_1291_ONL_1290_-_10103"/>
      <sheetName val="TB_Worksheet3"/>
      <sheetName val="ADJ_-_RATE3"/>
      <sheetName val="Item_Code_-_Machine3"/>
      <sheetName val="B053_(990701)공정실적PP%계산3"/>
      <sheetName val="cc_Nov083"/>
      <sheetName val="2003_Growth3"/>
      <sheetName val="10-1_Media3"/>
      <sheetName val="_Direct_load_5"/>
      <sheetName val="TB_SAP5"/>
      <sheetName val="ops_tb3"/>
      <sheetName val="pa_group3"/>
      <sheetName val="F1_Log_On3"/>
      <sheetName val="MPT_07_Sale_Forecast3"/>
      <sheetName val="MPT_08_Sale_Forecast3"/>
      <sheetName val="TL_Scrap_rate3"/>
      <sheetName val="Selling_and_Admins_(DONE)3"/>
      <sheetName val="Standing_Data3"/>
      <sheetName val="Sale_05022"/>
      <sheetName val="DLD_Query_Query_Query2"/>
      <sheetName val="Unrecorded_Misstatement2"/>
      <sheetName val="Write_off3"/>
      <sheetName val="REC_GROUP2"/>
      <sheetName val="Spa_Sales1"/>
      <sheetName val="February-17"/>
      <sheetName val="BANESCO"/>
      <sheetName val="Pd01 vsl sked"/>
      <sheetName val="_BANK.XLS뉮׾_x005f_x0003_㌏Joint"/>
      <sheetName val="_BANK.XLS뉮׾_x0003_㌏Joint"/>
      <sheetName val="IE UPS"/>
      <sheetName val="Newspaper"/>
      <sheetName val="Drop down list"/>
      <sheetName val="AM_COST"/>
      <sheetName val="רכוש קבוע "/>
      <sheetName val="SCB_1_-_Current7"/>
      <sheetName val="SCB_2_-_Current7"/>
      <sheetName val="SCB_1___Current7"/>
      <sheetName val="SCB_2___Current7"/>
      <sheetName val="Seal_1-07-047"/>
      <sheetName val="BALANCE_SHEET_7"/>
      <sheetName val="2_DL_6"/>
      <sheetName val="2_2_IDL6"/>
      <sheetName val="TrialBalance_Q3-20026"/>
      <sheetName val="เงินกู้_MGC7"/>
      <sheetName val="FP_Friends_Other6"/>
      <sheetName val="ข้อมูล_PM7"/>
      <sheetName val="ACS_Revenue6"/>
      <sheetName val="N-4_Patent_right6"/>
      <sheetName val="B&amp;S_19996"/>
      <sheetName val="คชจ_ดำเนินงาน6-436"/>
      <sheetName val="P&amp;L_Rates6"/>
      <sheetName val="PRICE_LIST6"/>
      <sheetName val="FG_Joint7"/>
      <sheetName val="Non_Movement7"/>
      <sheetName val="Jun_066"/>
      <sheetName val="Mkt_Dev_1291_ONL_1290_-_10104"/>
      <sheetName val="TB_Worksheet4"/>
      <sheetName val="ADJ_-_RATE4"/>
      <sheetName val="Item_Code_-_Machine4"/>
      <sheetName val="B053_(990701)공정실적PP%계산4"/>
      <sheetName val="cc_Nov084"/>
      <sheetName val="2003_Growth4"/>
      <sheetName val="10-1_Media4"/>
      <sheetName val="MPT_07_Sale_Forecast4"/>
      <sheetName val="MPT_08_Sale_Forecast4"/>
      <sheetName val="TL_Scrap_rate4"/>
      <sheetName val="_Direct_load_6"/>
      <sheetName val="ops_tb4"/>
      <sheetName val="Selling_and_Admins_(DONE)4"/>
      <sheetName val="TB_SAP6"/>
      <sheetName val="pa_group4"/>
      <sheetName val="F1_Log_On4"/>
      <sheetName val="Standing_Data4"/>
      <sheetName val="DLD_Query_Query_Query3"/>
      <sheetName val="REC_GROUP3"/>
      <sheetName val="Write_off4"/>
      <sheetName val="Unrecorded_Misstatement3"/>
      <sheetName val="Spa_Sales2"/>
      <sheetName val="Sale_05023"/>
      <sheetName val="U-5_2"/>
      <sheetName val="Seagate__share_in_units"/>
      <sheetName val="IE_UPS"/>
      <sheetName val="_BANK_XLS뉮׾_x005f_x0003_㌏Joint"/>
      <sheetName val="K110_NFS"/>
      <sheetName val="SCB_1_-_Current8"/>
      <sheetName val="SCB_2_-_Current8"/>
      <sheetName val="SCB_1___Current8"/>
      <sheetName val="SCB_2___Current8"/>
      <sheetName val="Seal_1-07-048"/>
      <sheetName val="BALANCE_SHEET_8"/>
      <sheetName val="2_DL_7"/>
      <sheetName val="2_2_IDL7"/>
      <sheetName val="TrialBalance_Q3-20027"/>
      <sheetName val="เงินกู้_MGC8"/>
      <sheetName val="FP_Friends_Other7"/>
      <sheetName val="ข้อมูล_PM8"/>
      <sheetName val="ACS_Revenue7"/>
      <sheetName val="N-4_Patent_right7"/>
      <sheetName val="B&amp;S_19997"/>
      <sheetName val="คชจ_ดำเนินงาน6-437"/>
      <sheetName val="P&amp;L_Rates7"/>
      <sheetName val="PRICE_LIST7"/>
      <sheetName val="FG_Joint8"/>
      <sheetName val="Non_Movement8"/>
      <sheetName val="Jun_067"/>
      <sheetName val="Mkt_Dev_1291_ONL_1290_-_10105"/>
      <sheetName val="TB_Worksheet5"/>
      <sheetName val="ADJ_-_RATE5"/>
      <sheetName val="Item_Code_-_Machine5"/>
      <sheetName val="B053_(990701)공정실적PP%계산5"/>
      <sheetName val="cc_Nov085"/>
      <sheetName val="2003_Growth5"/>
      <sheetName val="10-1_Media5"/>
      <sheetName val="MPT_07_Sale_Forecast5"/>
      <sheetName val="MPT_08_Sale_Forecast5"/>
      <sheetName val="TL_Scrap_rate5"/>
      <sheetName val="_Direct_load_7"/>
      <sheetName val="ops_tb5"/>
      <sheetName val="Selling_and_Admins_(DONE)5"/>
      <sheetName val="TB_SAP7"/>
      <sheetName val="pa_group5"/>
      <sheetName val="F1_Log_On5"/>
      <sheetName val="Standing_Data5"/>
      <sheetName val="DLD_Query_Query_Query4"/>
      <sheetName val="REC_GROUP4"/>
      <sheetName val="Write_off5"/>
      <sheetName val="Unrecorded_Misstatement4"/>
      <sheetName val="Spa_Sales3"/>
      <sheetName val="Sale_05024"/>
      <sheetName val="U-5_21"/>
      <sheetName val="Seagate__share_in_units1"/>
      <sheetName val="IE_UPS1"/>
      <sheetName val="_BANK_XLS뉮׾_x005f_x0003_㌏Joint1"/>
      <sheetName val="LOOSECHKLIST"/>
      <sheetName val="PRɉCE_LIST4"/>
      <sheetName val="411and431sum"/>
      <sheetName val="RA-Grouping"/>
      <sheetName val="Bill No. 2 - Carpark"/>
      <sheetName val="InvPlan_NI and WIN 2017"/>
      <sheetName val="สัญญาบริการอื่น"/>
      <sheetName val="ค่าที่ปรึกษา"/>
      <sheetName val="สัญญาเช่าสนง"/>
      <sheetName val="Trial Balance"/>
      <sheetName val="1"/>
      <sheetName val="ตารางลูกหนี้สัญญาเช่า. "/>
      <sheetName val="SAN REDUCED 1"/>
      <sheetName val="BS&amp;PL"/>
      <sheetName val="page1"/>
      <sheetName val="Gen Info"/>
      <sheetName val="sum_amt_mount"/>
      <sheetName val="Oct"/>
      <sheetName val="MISC"/>
      <sheetName val="Estimation - 2018"/>
      <sheetName val="GiaVL"/>
      <sheetName val="IS"/>
      <sheetName val="B131 "/>
      <sheetName val="[BANK.XLS뉮׾_x005f_x0003_㌏Joint"/>
      <sheetName val="pl"/>
      <sheetName val="EAS"/>
      <sheetName val="P&amp;LFINAL - 44"/>
      <sheetName val="P'ต่าย"/>
      <sheetName val="B1"/>
      <sheetName val="Bill_No__2_-_Carpark"/>
      <sheetName val="SAN_REDUCED_1"/>
      <sheetName val=" IBPL0001"/>
      <sheetName val="COVER"/>
      <sheetName val=" IB-PL-YTD"/>
      <sheetName val="SUMSCHED"/>
      <sheetName val="FOREC1"/>
      <sheetName val="HEADC"/>
      <sheetName val="INVENT"/>
      <sheetName val="INVEST"/>
      <sheetName val="AIS"/>
      <sheetName val="Analysis"/>
      <sheetName val="GROSSM"/>
      <sheetName val="Quarterly 4"/>
      <sheetName val="CA Sheet"/>
      <sheetName val="_BANK_XLS뉮׾㌏Joint"/>
      <sheetName val="สรุป"/>
      <sheetName val="_BANK.XLS뉮׾_x005f_x005f_x005f_x0003_㌏Joint"/>
      <sheetName val="FORMC94"/>
      <sheetName val="Asset &amp; Liability"/>
      <sheetName val="Net asset value"/>
      <sheetName val="gl"/>
      <sheetName val="AFA"/>
      <sheetName val="อัตรามรณะ"/>
      <sheetName val="FF_3"/>
      <sheetName val="_BANK.XLS뉮׾_x005f_x005f_x005f_x005f_x005f_x005f_x"/>
      <sheetName val="[BANK.XLS뉮׾_x005f_x005f_x005f_x0003_㌏Joint"/>
      <sheetName val="HP"/>
      <sheetName val="9110"/>
      <sheetName val="FF-1"/>
      <sheetName val="Prm"/>
      <sheetName val="table"/>
      <sheetName val="interest tree generation"/>
      <sheetName val="Balance Sheet"/>
      <sheetName val="F9 Parameters "/>
      <sheetName val="dongia (2)"/>
      <sheetName val="DPLA"/>
      <sheetName val="M_Maincomp"/>
      <sheetName val="StandingData"/>
      <sheetName val="BSI"/>
      <sheetName val="db"/>
      <sheetName val="REPORT"/>
      <sheetName val="Pd01_vsl_sked"/>
      <sheetName val="YSS31"/>
      <sheetName val="JV Entry"/>
      <sheetName val="Nature of Expense"/>
      <sheetName val="mapping"/>
      <sheetName val="START"/>
      <sheetName val="FRECEFECBAILEYS"/>
      <sheetName val="Drop_down_list"/>
      <sheetName val="רכוש_קבוע_"/>
      <sheetName val="tb Q3'08"/>
      <sheetName val="dBase"/>
      <sheetName val="SCB_1_-_Current9"/>
      <sheetName val="SCB_2_-_Current9"/>
      <sheetName val="SCB_1___Current9"/>
      <sheetName val="SCB_2___Current9"/>
      <sheetName val="2_DL_8"/>
      <sheetName val="2_2_IDL8"/>
      <sheetName val="Seal_1-07-049"/>
      <sheetName val="BALANCE_SHEET_9"/>
      <sheetName val="TrialBalance_Q3-20028"/>
      <sheetName val="FP_Friends_Other8"/>
      <sheetName val="เงินกู้_MGC9"/>
      <sheetName val="ข้อมูล_PM9"/>
      <sheetName val="ACS_Revenue8"/>
      <sheetName val="N-4_Patent_right8"/>
      <sheetName val="B&amp;S_19998"/>
      <sheetName val="คชจ_ดำเนินงาน6-438"/>
      <sheetName val="P&amp;L_Rates8"/>
      <sheetName val="PRICE_LIST8"/>
      <sheetName val="FG_Joint9"/>
      <sheetName val="Non_Movement9"/>
      <sheetName val="Jun_068"/>
      <sheetName val="Mkt_Dev_1291_ONL_1290_-_10106"/>
      <sheetName val="TB_Worksheet6"/>
      <sheetName val="Item_Code_-_Machine6"/>
      <sheetName val="ops_tb6"/>
      <sheetName val="ADJ_-_RATE6"/>
      <sheetName val="B053_(990701)공정실적PP%계산6"/>
      <sheetName val="cc_Nov086"/>
      <sheetName val="2003_Growth6"/>
      <sheetName val="10-1_Media6"/>
      <sheetName val="MPT_07_Sale_Forecast6"/>
      <sheetName val="MPT_08_Sale_Forecast6"/>
      <sheetName val="TL_Scrap_rate6"/>
      <sheetName val="Selling_and_Admins_(DONE)6"/>
      <sheetName val="_Direct_load_8"/>
      <sheetName val="TB_SAP8"/>
      <sheetName val="Standing_Data6"/>
      <sheetName val="DLD_Query_Query_Query5"/>
      <sheetName val="Write_off6"/>
      <sheetName val="Unrecorded_Misstatement5"/>
      <sheetName val="pa_group6"/>
      <sheetName val="F1_Log_On6"/>
      <sheetName val="REC_GROUP5"/>
      <sheetName val="Spa_Sales4"/>
      <sheetName val="Sale_05025"/>
      <sheetName val="U-5_22"/>
      <sheetName val="Seagate__share_in_units2"/>
      <sheetName val="_BANK_XLS뉮׾_x005f_x0003_㌏Joint2"/>
      <sheetName val="IE_UPS2"/>
      <sheetName val="Trial_Balance"/>
      <sheetName val="dongia_(2)"/>
      <sheetName val="B131_"/>
      <sheetName val="InvPlan_NI_and_WIN_2017"/>
      <sheetName val="SCB_1_-_Current10"/>
      <sheetName val="SCB_2_-_Current10"/>
      <sheetName val="SCB_1___Current10"/>
      <sheetName val="SCB_2___Current10"/>
      <sheetName val="2_DL_9"/>
      <sheetName val="2_2_IDL9"/>
      <sheetName val="Seal_1-07-0410"/>
      <sheetName val="BALANCE_SHEET_10"/>
      <sheetName val="TrialBalance_Q3-20029"/>
      <sheetName val="FP_Friends_Other9"/>
      <sheetName val="เงินกู้_MGC10"/>
      <sheetName val="ข้อมูล_PM10"/>
      <sheetName val="ACS_Revenue9"/>
      <sheetName val="N-4_Patent_right9"/>
      <sheetName val="B&amp;S_19999"/>
      <sheetName val="คชจ_ดำเนินงาน6-439"/>
      <sheetName val="P&amp;L_Rates9"/>
      <sheetName val="PRICE_LIST9"/>
      <sheetName val="FG_Joint10"/>
      <sheetName val="Non_Movement10"/>
      <sheetName val="Jun_069"/>
      <sheetName val="Mkt_Dev_1291_ONL_1290_-_10107"/>
      <sheetName val="TB_Worksheet7"/>
      <sheetName val="Item_Code_-_Machine7"/>
      <sheetName val="ops_tb7"/>
      <sheetName val="ADJ_-_RATE7"/>
      <sheetName val="B053_(990701)공정실적PP%계산7"/>
      <sheetName val="cc_Nov087"/>
      <sheetName val="2003_Growth7"/>
      <sheetName val="10-1_Media7"/>
      <sheetName val="MPT_07_Sale_Forecast7"/>
      <sheetName val="MPT_08_Sale_Forecast7"/>
      <sheetName val="TL_Scrap_rate7"/>
      <sheetName val="Selling_and_Admins_(DONE)7"/>
      <sheetName val="_Direct_load_9"/>
      <sheetName val="TB_SAP9"/>
      <sheetName val="Standing_Data7"/>
      <sheetName val="DLD_Query_Query_Query6"/>
      <sheetName val="Write_off7"/>
      <sheetName val="Unrecorded_Misstatement6"/>
      <sheetName val="pa_group7"/>
      <sheetName val="F1_Log_On7"/>
      <sheetName val="REC_GROUP6"/>
      <sheetName val="Spa_Sales5"/>
      <sheetName val="Sale_05026"/>
      <sheetName val="U-5_23"/>
      <sheetName val="Seagate__share_in_units3"/>
      <sheetName val="_BANK_XLS뉮׾_x005f_x0003_㌏Joint3"/>
      <sheetName val="Pd01_vsl_sked1"/>
      <sheetName val="IE_UPS3"/>
      <sheetName val="Trial_Balance1"/>
      <sheetName val="dongia_(2)1"/>
      <sheetName val="Drop_down_list1"/>
      <sheetName val="רכוש_קבוע_1"/>
      <sheetName val="Bill_No__2_-_Carpark1"/>
      <sheetName val="B131_1"/>
      <sheetName val="InvPlan_NI_and_WIN_20171"/>
      <sheetName val="SCB_1_-_Current11"/>
      <sheetName val="SCB_2_-_Current11"/>
      <sheetName val="SCB_1___Current11"/>
      <sheetName val="SCB_2___Current11"/>
      <sheetName val="2_DL_10"/>
      <sheetName val="2_2_IDL10"/>
      <sheetName val="Seal_1-07-0411"/>
      <sheetName val="BALANCE_SHEET_11"/>
      <sheetName val="TrialBalance_Q3-200210"/>
      <sheetName val="FP_Friends_Other10"/>
      <sheetName val="เงินกู้_MGC11"/>
      <sheetName val="ข้อมูล_PM11"/>
      <sheetName val="ACS_Revenue10"/>
      <sheetName val="N-4_Patent_right10"/>
      <sheetName val="B&amp;S_199910"/>
      <sheetName val="คชจ_ดำเนินงาน6-4310"/>
      <sheetName val="P&amp;L_Rates10"/>
      <sheetName val="PRICE_LIST10"/>
      <sheetName val="FG_Joint11"/>
      <sheetName val="Non_Movement11"/>
      <sheetName val="Jun_0610"/>
      <sheetName val="Mkt_Dev_1291_ONL_1290_-_10108"/>
      <sheetName val="TB_Worksheet8"/>
      <sheetName val="Item_Code_-_Machine8"/>
      <sheetName val="ops_tb8"/>
      <sheetName val="ADJ_-_RATE8"/>
      <sheetName val="B053_(990701)공정실적PP%계산8"/>
      <sheetName val="cc_Nov088"/>
      <sheetName val="2003_Growth8"/>
      <sheetName val="10-1_Media8"/>
      <sheetName val="MPT_07_Sale_Forecast8"/>
      <sheetName val="MPT_08_Sale_Forecast8"/>
      <sheetName val="TL_Scrap_rate8"/>
      <sheetName val="Selling_and_Admins_(DONE)8"/>
      <sheetName val="_Direct_load_10"/>
      <sheetName val="TB_SAP10"/>
      <sheetName val="Standing_Data8"/>
      <sheetName val="DLD_Query_Query_Query7"/>
      <sheetName val="Write_off8"/>
      <sheetName val="Unrecorded_Misstatement7"/>
      <sheetName val="pa_group8"/>
      <sheetName val="F1_Log_On8"/>
      <sheetName val="REC_GROUP7"/>
      <sheetName val="Spa_Sales6"/>
      <sheetName val="Sale_05027"/>
      <sheetName val="U-5_24"/>
      <sheetName val="Seagate__share_in_units4"/>
      <sheetName val="_BANK_XLS뉮׾_x005f_x0003_㌏Joint4"/>
      <sheetName val="Pd01_vsl_sked2"/>
      <sheetName val="IE_UPS4"/>
      <sheetName val="Trial_Balance2"/>
      <sheetName val="dongia_(2)2"/>
      <sheetName val="Drop_down_list2"/>
      <sheetName val="רכוש_קבוע_2"/>
      <sheetName val="Bill_No__2_-_Carpark2"/>
      <sheetName val="B131_2"/>
      <sheetName val="InvPlan_NI_and_WIN_20172"/>
      <sheetName val="SCB_1_-_Current12"/>
      <sheetName val="SCB_2_-_Current12"/>
      <sheetName val="SCB_1___Current12"/>
      <sheetName val="SCB_2___Current12"/>
      <sheetName val="2_DL_11"/>
      <sheetName val="2_2_IDL11"/>
      <sheetName val="Seal_1-07-0412"/>
      <sheetName val="BALANCE_SHEET_12"/>
      <sheetName val="TrialBalance_Q3-200211"/>
      <sheetName val="FP_Friends_Other11"/>
      <sheetName val="เงินกู้_MGC12"/>
      <sheetName val="ข้อมูล_PM12"/>
      <sheetName val="ACS_Revenue11"/>
      <sheetName val="N-4_Patent_right11"/>
      <sheetName val="B&amp;S_199911"/>
      <sheetName val="คชจ_ดำเนินงาน6-4311"/>
      <sheetName val="P&amp;L_Rates11"/>
      <sheetName val="PRICE_LIST11"/>
      <sheetName val="FG_Joint12"/>
      <sheetName val="Non_Movement12"/>
      <sheetName val="Jun_0611"/>
      <sheetName val="Mkt_Dev_1291_ONL_1290_-_10109"/>
      <sheetName val="TB_Worksheet9"/>
      <sheetName val="Item_Code_-_Machine9"/>
      <sheetName val="ops_tb9"/>
      <sheetName val="ADJ_-_RATE9"/>
      <sheetName val="B053_(990701)공정실적PP%계산9"/>
      <sheetName val="cc_Nov089"/>
      <sheetName val="2003_Growth9"/>
      <sheetName val="10-1_Media9"/>
      <sheetName val="MPT_07_Sale_Forecast9"/>
      <sheetName val="MPT_08_Sale_Forecast9"/>
      <sheetName val="TL_Scrap_rate9"/>
      <sheetName val="Selling_and_Admins_(DONE)9"/>
      <sheetName val="_Direct_load_11"/>
      <sheetName val="TB_SAP11"/>
      <sheetName val="Standing_Data9"/>
      <sheetName val="DLD_Query_Query_Query8"/>
      <sheetName val="Write_off9"/>
      <sheetName val="Unrecorded_Misstatement8"/>
      <sheetName val="pa_group9"/>
      <sheetName val="F1_Log_On9"/>
      <sheetName val="REC_GROUP8"/>
      <sheetName val="Spa_Sales7"/>
      <sheetName val="Sale_05028"/>
      <sheetName val="U-5_25"/>
      <sheetName val="Seagate__share_in_units5"/>
      <sheetName val="_BANK_XLS뉮׾_x005f_x0003_㌏Joint5"/>
      <sheetName val="Pd01_vsl_sked3"/>
      <sheetName val="IE_UPS5"/>
      <sheetName val="Trial_Balance3"/>
      <sheetName val="dongia_(2)3"/>
      <sheetName val="Drop_down_list3"/>
      <sheetName val="רכוש_קבוע_3"/>
      <sheetName val="Bill_No__2_-_Carpark3"/>
      <sheetName val="B131_3"/>
      <sheetName val="InvPlan_NI_and_WIN_20173"/>
      <sheetName val="SCB_1_-_Current13"/>
      <sheetName val="SCB_2_-_Current13"/>
      <sheetName val="SCB_1___Current13"/>
      <sheetName val="SCB_2___Current13"/>
      <sheetName val="2_DL_12"/>
      <sheetName val="2_2_IDL12"/>
      <sheetName val="Seal_1-07-0413"/>
      <sheetName val="BALANCE_SHEET_13"/>
      <sheetName val="TrialBalance_Q3-200212"/>
      <sheetName val="FP_Friends_Other12"/>
      <sheetName val="เงินกู้_MGC13"/>
      <sheetName val="ข้อมูล_PM13"/>
      <sheetName val="ACS_Revenue12"/>
      <sheetName val="N-4_Patent_right12"/>
      <sheetName val="B&amp;S_199912"/>
      <sheetName val="คชจ_ดำเนินงาน6-4312"/>
      <sheetName val="P&amp;L_Rates12"/>
      <sheetName val="PRICE_LIST12"/>
      <sheetName val="FG_Joint13"/>
      <sheetName val="Non_Movement13"/>
      <sheetName val="Jun_0612"/>
      <sheetName val="Mkt_Dev_1291_ONL_1290_-_101010"/>
      <sheetName val="TB_Worksheet10"/>
      <sheetName val="Item_Code_-_Machine10"/>
      <sheetName val="ops_tb10"/>
      <sheetName val="ADJ_-_RATE10"/>
      <sheetName val="B053_(990701)공정실적PP%계산10"/>
      <sheetName val="cc_Nov0810"/>
      <sheetName val="2003_Growth10"/>
      <sheetName val="10-1_Media10"/>
      <sheetName val="MPT_07_Sale_Forecast10"/>
      <sheetName val="MPT_08_Sale_Forecast10"/>
      <sheetName val="TL_Scrap_rate10"/>
      <sheetName val="Selling_and_Admins_(DONE)10"/>
      <sheetName val="_Direct_load_12"/>
      <sheetName val="TB_SAP12"/>
      <sheetName val="Standing_Data10"/>
      <sheetName val="DLD_Query_Query_Query9"/>
      <sheetName val="Write_off10"/>
      <sheetName val="Unrecorded_Misstatement9"/>
      <sheetName val="pa_group10"/>
      <sheetName val="F1_Log_On10"/>
      <sheetName val="REC_GROUP9"/>
      <sheetName val="Spa_Sales8"/>
      <sheetName val="Sale_05029"/>
      <sheetName val="U-5_26"/>
      <sheetName val="Seagate__share_in_units6"/>
      <sheetName val="_BANK_XLS뉮׾_x005f_x0003_㌏Joint6"/>
      <sheetName val="Pd01_vsl_sked4"/>
      <sheetName val="IE_UPS6"/>
      <sheetName val="Trial_Balance4"/>
      <sheetName val="dongia_(2)4"/>
      <sheetName val="Drop_down_list4"/>
      <sheetName val="רכוש_קבוע_4"/>
      <sheetName val="Bill_No__2_-_Carpark4"/>
      <sheetName val="B131_4"/>
      <sheetName val="InvPlan_NI_and_WIN_20174"/>
      <sheetName val="SCB_1_-_Current14"/>
      <sheetName val="SCB_2_-_Current14"/>
      <sheetName val="SCB_1___Current14"/>
      <sheetName val="SCB_2___Current14"/>
      <sheetName val="2_DL_13"/>
      <sheetName val="2_2_IDL13"/>
      <sheetName val="Seal_1-07-0414"/>
      <sheetName val="BALANCE_SHEET_14"/>
      <sheetName val="TrialBalance_Q3-200213"/>
      <sheetName val="FP_Friends_Other13"/>
      <sheetName val="เงินกู้_MGC14"/>
      <sheetName val="ข้อมูล_PM14"/>
      <sheetName val="ACS_Revenue13"/>
      <sheetName val="N-4_Patent_right13"/>
      <sheetName val="B&amp;S_199913"/>
      <sheetName val="คชจ_ดำเนินงาน6-4313"/>
      <sheetName val="P&amp;L_Rates13"/>
      <sheetName val="PRICE_LIST13"/>
      <sheetName val="FG_Joint14"/>
      <sheetName val="Non_Movement14"/>
      <sheetName val="Jun_0613"/>
      <sheetName val="Mkt_Dev_1291_ONL_1290_-_101011"/>
      <sheetName val="TB_Worksheet11"/>
      <sheetName val="Item_Code_-_Machine11"/>
      <sheetName val="ops_tb11"/>
      <sheetName val="ADJ_-_RATE11"/>
      <sheetName val="B053_(990701)공정실적PP%계산11"/>
      <sheetName val="cc_Nov0811"/>
      <sheetName val="2003_Growth11"/>
      <sheetName val="10-1_Media11"/>
      <sheetName val="MPT_07_Sale_Forecast11"/>
      <sheetName val="MPT_08_Sale_Forecast11"/>
      <sheetName val="TL_Scrap_rate11"/>
      <sheetName val="Selling_and_Admins_(DONE)11"/>
      <sheetName val="_Direct_load_13"/>
      <sheetName val="TB_SAP13"/>
      <sheetName val="Standing_Data11"/>
      <sheetName val="DLD_Query_Query_Query10"/>
      <sheetName val="Write_off11"/>
      <sheetName val="Unrecorded_Misstatement10"/>
      <sheetName val="pa_group11"/>
      <sheetName val="F1_Log_On11"/>
      <sheetName val="REC_GROUP10"/>
      <sheetName val="Spa_Sales9"/>
      <sheetName val="Sale_050210"/>
      <sheetName val="U-5_27"/>
      <sheetName val="Seagate__share_in_units7"/>
      <sheetName val="_BANK_XLS뉮׾_x005f_x0003_㌏Joint7"/>
      <sheetName val="Pd01_vsl_sked5"/>
      <sheetName val="IE_UPS7"/>
      <sheetName val="Trial_Balance5"/>
      <sheetName val="dongia_(2)5"/>
      <sheetName val="Drop_down_list5"/>
      <sheetName val="רכוש_קבוע_5"/>
      <sheetName val="Bill_No__2_-_Carpark5"/>
      <sheetName val="B131_5"/>
      <sheetName val="InvPlan_NI_and_WIN_20175"/>
      <sheetName val="F8.1 Slw mving stck"/>
      <sheetName val="F 5.7 Value red"/>
      <sheetName val="F6.4 Slow Moving SP 2004"/>
      <sheetName val="名簿データ"/>
      <sheetName val="warehouse fixed v var. (calcs)"/>
      <sheetName val="CON_infrai"/>
      <sheetName val="SFFee"/>
      <sheetName val="_BANK.XLS뉮׾_x005f_x005f_x"/>
      <sheetName val="alamat"/>
      <sheetName val="PL12M"/>
      <sheetName val="Mar"/>
      <sheetName val="Summary Adjustment"/>
      <sheetName val="ลูกค้า"/>
      <sheetName val="Life &amp; Health"/>
      <sheetName val="Gen_Info"/>
      <sheetName val="SAN_REDUCED_11"/>
      <sheetName val="Gen_Info1"/>
      <sheetName val="OMC April 02"/>
      <sheetName val="RF April 02"/>
      <sheetName val="DATABASE"/>
      <sheetName val="Review wording"/>
      <sheetName val="Summary of documents"/>
      <sheetName val="JAN"/>
      <sheetName val="FEB"/>
      <sheetName val="APR"/>
      <sheetName val="MAY"/>
      <sheetName val="JUN"/>
      <sheetName val="JULY"/>
      <sheetName val="AUG"/>
      <sheetName val="SEP"/>
      <sheetName val="NOV"/>
      <sheetName val="DEC"/>
      <sheetName val="industry"/>
      <sheetName val="Schedule"/>
      <sheetName val="วิธีกรอกข้อมูล"/>
      <sheetName val="Q4 Y19"/>
      <sheetName val="Target Y20"/>
      <sheetName val="Q1 Y20"/>
      <sheetName val="Actual &amp; Target"/>
      <sheetName val="1.Cash Flow"/>
      <sheetName val="2.P&amp;L Performance"/>
      <sheetName val="3.Corporate Risk"/>
      <sheetName val="Setup"/>
      <sheetName val="Tables"/>
      <sheetName val="Assets"/>
      <sheetName val="XBSUP"/>
      <sheetName val="ForCorpUse"/>
      <sheetName val="IncomeStmt"/>
      <sheetName val="Instructions"/>
      <sheetName val="XISUP"/>
      <sheetName val="Liabilities"/>
      <sheetName val="Supplemental"/>
      <sheetName val="XBS"/>
      <sheetName val="XCASHFLW"/>
      <sheetName val="XIS"/>
      <sheetName val="XISQTR"/>
      <sheetName val="Calculations"/>
      <sheetName val="acc.depre-report-old"/>
      <sheetName val="summary"/>
      <sheetName val="Tax"/>
      <sheetName val="P&amp;LFINAL_-_44"/>
      <sheetName val="ตารางลูกหนี้สัญญาเช่า__"/>
      <sheetName val="Estimation_-_2018"/>
      <sheetName val="[BANK_XLS뉮׾_x005f_x0003_㌏Joint"/>
      <sheetName val="Workbook Inputs"/>
      <sheetName val="OutstandingDec#019  "/>
      <sheetName val="OutstandingJan05#019 "/>
      <sheetName val="OutstandingFeb05#019 "/>
      <sheetName val="OutstandingMar05#019"/>
      <sheetName val="OutstandingApr05#019"/>
      <sheetName val="OutstandingMay05#019 "/>
      <sheetName val="Outstanding June05#019 "/>
      <sheetName val="Outstanding July05"/>
      <sheetName val="Outstanding Aug 05 "/>
      <sheetName val="Outstanding Sep 05 "/>
      <sheetName val="Outstanding Oct 05"/>
      <sheetName val="Outstanding Nov 05 "/>
      <sheetName val="Dec2005--2463"/>
      <sheetName val="Outstanding Dec 05"/>
      <sheetName val="已開立支票"/>
      <sheetName val="Bank Statement #019"/>
      <sheetName val="未兌現支票&amp;已開立支票 #910"/>
      <sheetName val="Outstanding#910Apr"/>
      <sheetName val="Instruction"/>
      <sheetName val="MD - Bank"/>
      <sheetName val="Bank Country"/>
      <sheetName val="Region"/>
      <sheetName val="공사비 내역 (가)"/>
      <sheetName val="Ratio"/>
      <sheetName val="品情"/>
      <sheetName val="免驗"/>
      <sheetName val="Sale0402"/>
      <sheetName val="Sale0311"/>
      <sheetName val="rss9801"/>
      <sheetName val="Names"/>
      <sheetName val="Selection"/>
      <sheetName val="Sale0307"/>
      <sheetName val="อัตราค่าบรรทุก"/>
      <sheetName val="12jun12"/>
      <sheetName val="15jun12"/>
      <sheetName val="16jun12"/>
      <sheetName val="9jun12"/>
      <sheetName val="GL CB"/>
      <sheetName val="GL M"/>
      <sheetName val="CODE,NAME"/>
      <sheetName val="Nature_of_Expense"/>
      <sheetName val="FF_4"/>
      <sheetName val="C 1"/>
      <sheetName val="CA_Sheet"/>
      <sheetName val="_IBPL0001"/>
      <sheetName val="_IB-PL-YTD"/>
      <sheetName val="AssetStatus"/>
      <sheetName val="AssetType"/>
      <sheetName val="License BOI"/>
      <sheetName val="Asset Class"/>
      <sheetName val="Depre. Key"/>
      <sheetName val="[BANK.XLS뉮׾_x005f_x005f_x005f_x005f_x005f_x005f_x"/>
      <sheetName val="Data 2"/>
      <sheetName val="Actual-ＹＴＤ"/>
      <sheetName val="Budget-Monthly"/>
      <sheetName val="Budget-YTD"/>
      <sheetName val="D"/>
      <sheetName val="B"/>
      <sheetName val="FSA"/>
      <sheetName val="FF_6"/>
      <sheetName val="2006_1_"/>
      <sheetName val="July2007"/>
      <sheetName val="2006_2_"/>
      <sheetName val="_BANK.XLS뉮׾_x"/>
      <sheetName val="cal (2)"/>
      <sheetName val="TBA"/>
      <sheetName val="BPR"/>
      <sheetName val="อุปกรณ์ a2"/>
      <sheetName val="อุปกรณ์ a1"/>
      <sheetName val="ประมาณการ"/>
      <sheetName val="#Lookup"/>
      <sheetName val="InventTableModule_1-1"/>
      <sheetName val="Energy(update)"/>
      <sheetName val="MFA"/>
      <sheetName val="Order_Nov_w45"/>
      <sheetName val="[BANK.XLS뉮׾_x005f_x005f_x"/>
      <sheetName val="U-2.1"/>
      <sheetName val="ภาคการขายโฆษณาNBT_ALL"/>
      <sheetName val="ภาคการขายวิศวกรรม_Weekly"/>
      <sheetName val="ภาคการขายโฆษณาNBT_Weekly"/>
      <sheetName val="[BANK.XLS뉮׾_x"/>
      <sheetName val="AA-1"/>
      <sheetName val="Age311299TESP"/>
      <sheetName val="P4DDBFTESP"/>
      <sheetName val="IntDec00TespM&amp;B"/>
      <sheetName val="Co info"/>
      <sheetName val="CBO0497"/>
      <sheetName val="p&amp;L"/>
      <sheetName val="6A CA"/>
      <sheetName val="Sale0406"/>
      <sheetName val="งบกำไรฯ_48(1)"/>
      <sheetName val="10"/>
      <sheetName val="_BANK.XLS뉮׾_x005f_x005f_x005f_x005f_x"/>
      <sheetName val="Actual-Monthly"/>
      <sheetName val="F-5"/>
      <sheetName val="gold แลกทอง"/>
      <sheetName val="Sale0309"/>
      <sheetName val="feature"/>
      <sheetName val="Age311299TAS"/>
      <sheetName val="TASintDec00"/>
      <sheetName val="P4DDBFTAS"/>
      <sheetName val="JUNE"/>
      <sheetName val="ADM_A"/>
      <sheetName val="JUNE1"/>
      <sheetName val="Admin"/>
      <sheetName val="CDC"/>
      <sheetName val="Estate"/>
      <sheetName val="Fire"/>
      <sheetName val="Guest"/>
      <sheetName val="Medical"/>
      <sheetName val="PR"/>
      <sheetName val="PRE"/>
      <sheetName val="Secutiry"/>
      <sheetName val="Waste"/>
      <sheetName val="Outstanding"/>
      <sheetName val="Weighted Ave Cost"/>
      <sheetName val="Inventory Master List"/>
      <sheetName val="assum"/>
      <sheetName val="A"/>
      <sheetName val="interest_tree_generation"/>
      <sheetName val="DIALY"/>
      <sheetName val="INCST"/>
      <sheetName val="J1"/>
      <sheetName val="default values"/>
      <sheetName val="ave 6 months del qty"/>
      <sheetName val="Common"/>
      <sheetName val="Endo"/>
      <sheetName val="Pacu"/>
      <sheetName val="SICU"/>
      <sheetName val="CCU"/>
      <sheetName val="CATHLAB"/>
      <sheetName val="CVOR"/>
      <sheetName val="KPI F1.3 พรทิพย์ 2559"/>
      <sheetName val="Manual"/>
      <sheetName val="DATABASE -sumifTB"/>
      <sheetName val="สมุดรายวัน"/>
      <sheetName val="OthCode"/>
      <sheetName val="????-??"/>
      <sheetName val="By  Customer"/>
      <sheetName val="SCB_2_-_Curren2็"/>
      <sheetName val="Addition_AUC"/>
      <sheetName val="P&amp;LFINAL_-_443"/>
      <sheetName val="P&amp;LFINAL_-_441"/>
      <sheetName val="P&amp;LFINAL_-_442"/>
      <sheetName val="bs is"/>
      <sheetName val="Drop Down"/>
      <sheetName val="SAN_REDUCED_12"/>
      <sheetName val="Gen_Info2"/>
      <sheetName val="OMC_April_02"/>
      <sheetName val="RF_April_02"/>
      <sheetName val="original"/>
      <sheetName val="WM"/>
      <sheetName val="Unit rate Architecture"/>
      <sheetName val="conso"/>
      <sheetName val="_BANK_XLS뉮׾_x0003_㌏Joint1"/>
      <sheetName val="รายงาน Promotion"/>
      <sheetName val="PLUS"/>
      <sheetName val="系統直接人工及製造費用"/>
      <sheetName val="Office Improve"/>
      <sheetName val="9"/>
      <sheetName val="Tickmarks"/>
      <sheetName val="Quarterly_4"/>
      <sheetName val="F9_Parameters_"/>
      <sheetName val="FSSummary"/>
      <sheetName val="MS Box"/>
      <sheetName val="bblยังไม่จ่าย"/>
      <sheetName val="2006(1)"/>
      <sheetName val="2006(2)"/>
      <sheetName val="FF_21_a_"/>
      <sheetName val="Info"/>
      <sheetName val="LC _ TR Listing"/>
      <sheetName val="Gain Loss Calculation"/>
      <sheetName val="Location"/>
      <sheetName val="SCB_1_-_Current15"/>
      <sheetName val="SCB_2_-_Current15"/>
      <sheetName val="SCB_1___Current15"/>
      <sheetName val="SCB_2___Current15"/>
      <sheetName val="2_DL_14"/>
      <sheetName val="2_2_IDL14"/>
      <sheetName val="Seal_1-07-0415"/>
      <sheetName val="BALANCE_SHEET_15"/>
      <sheetName val="TrialBalance_Q3-200214"/>
      <sheetName val="เงินกู้_MGC15"/>
      <sheetName val="FP_Friends_Other14"/>
      <sheetName val="ข้อมูล_PM15"/>
      <sheetName val="ACS_Revenue14"/>
      <sheetName val="N-4_Patent_right14"/>
      <sheetName val="B&amp;S_199914"/>
      <sheetName val="คชจ_ดำเนินงาน6-4314"/>
      <sheetName val="P&amp;L_Rates14"/>
      <sheetName val="PRICE_LIST14"/>
      <sheetName val="FG_Joint15"/>
      <sheetName val="Non_Movement15"/>
      <sheetName val="Jun_0614"/>
      <sheetName val="Mkt_Dev_1291_ONL_1290_-_101012"/>
      <sheetName val="Item_Code_-_Machine12"/>
      <sheetName val="TB_Worksheet12"/>
      <sheetName val="B053_(990701)공정실적PP%계산12"/>
      <sheetName val="cc_Nov0812"/>
      <sheetName val="ADJ_-_RATE12"/>
      <sheetName val="2003_Growth12"/>
      <sheetName val="10-1_Media12"/>
      <sheetName val="MPT_07_Sale_Forecast12"/>
      <sheetName val="MPT_08_Sale_Forecast12"/>
      <sheetName val="TL_Scrap_rate12"/>
      <sheetName val="ops_tb12"/>
      <sheetName val="_Direct_load_14"/>
      <sheetName val="Selling_and_Admins_(DONE)12"/>
      <sheetName val="TB_SAP14"/>
      <sheetName val="Standing_Data12"/>
      <sheetName val="DLD_Query_Query_Query11"/>
      <sheetName val="Unrecorded_Misstatement11"/>
      <sheetName val="pa_group12"/>
      <sheetName val="F1_Log_On12"/>
      <sheetName val="REC_GROUP11"/>
      <sheetName val="Write_off12"/>
      <sheetName val="Spa_Sales10"/>
      <sheetName val="Sale_050211"/>
      <sheetName val="U-5_28"/>
      <sheetName val="Seagate__share_in_units8"/>
      <sheetName val="_BANK_XLS뉮׾_x005f_x0003_㌏Joint8"/>
      <sheetName val="Pd01_vsl_sked6"/>
      <sheetName val="IE_UPS8"/>
      <sheetName val="Drop_down_list6"/>
      <sheetName val="רכוש_קבוע_6"/>
      <sheetName val="Bill_No__2_-_Carpark6"/>
      <sheetName val="InvPlan_NI_and_WIN_20176"/>
      <sheetName val="Trial_Balance6"/>
      <sheetName val="ตารางลูกหนี้สัญญาเช่า__1"/>
      <sheetName val="SAN_REDUCED_13"/>
      <sheetName val="Gen_Info3"/>
      <sheetName val="Estimation_-_20181"/>
      <sheetName val="B131_6"/>
      <sheetName val="[BANK_XLS뉮׾_x005f_x0003_㌏Joint1"/>
      <sheetName val="F9_Parameters_1"/>
      <sheetName val="CA_Sheet1"/>
      <sheetName val="Balance_Sheet"/>
      <sheetName val="_IBPL00011"/>
      <sheetName val="_IB-PL-YTD1"/>
      <sheetName val="_BANK_XLS뉮׾_x005f_x005f_x005f_x0003_㌏Joint"/>
      <sheetName val="Asset_&amp;_Liability"/>
      <sheetName val="Net_asset_value"/>
      <sheetName val="_BANK_XLS뉮׾_x005f_x005f_x005f_x005f_x005f_x005f_x"/>
      <sheetName val="[BANK_XLS뉮׾_x005f_x005f_x005f_x0003_㌏Joint"/>
      <sheetName val="P&amp;LFINAL_-_444"/>
      <sheetName val="interest_tree_generation1"/>
      <sheetName val="tb_Q3'08"/>
      <sheetName val="JV_Entry"/>
      <sheetName val="Nature_of_Expense1"/>
      <sheetName val="dongia_(2)6"/>
      <sheetName val="F8_1_Slw_mving_stck"/>
      <sheetName val="F_5_7_Value_red"/>
      <sheetName val="F6_4_Slow_Moving_SP_2004"/>
      <sheetName val="warehouse_fixed_v_var__(calcs)"/>
      <sheetName val="_BANK_XLS뉮׾_x005f_x005f_x"/>
      <sheetName val="Workbook_Inputs"/>
      <sheetName val="OutstandingDec#019__"/>
      <sheetName val="OutstandingJan05#019_"/>
      <sheetName val="OutstandingFeb05#019_"/>
      <sheetName val="OutstandingMay05#019_"/>
      <sheetName val="Outstanding_June05#019_"/>
      <sheetName val="Outstanding_July05"/>
      <sheetName val="Outstanding_Aug_05_"/>
      <sheetName val="Outstanding_Sep_05_"/>
      <sheetName val="Outstanding_Oct_05"/>
      <sheetName val="Outstanding_Nov_05_"/>
      <sheetName val="Outstanding_Dec_05"/>
      <sheetName val="Bank_Statement_#019"/>
      <sheetName val="未兌現支票&amp;已開立支票_#910"/>
      <sheetName val="C_1"/>
      <sheetName val="License_BOI"/>
      <sheetName val="Asset_Class"/>
      <sheetName val="Depre__Key"/>
      <sheetName val="[BANK_XLS뉮׾_x005f_x005f_x005f_x005f_x005f_x005f_x"/>
      <sheetName val="Data_2"/>
      <sheetName val="_BANK_XLS뉮׾_x"/>
      <sheetName val="cal_(2)"/>
      <sheetName val="อุปกรณ์_a2"/>
      <sheetName val="อุปกรณ์_a1"/>
      <sheetName val="[BANK_XLS뉮׾_x005f_x005f_x"/>
      <sheetName val="U-2_1"/>
      <sheetName val="[BANK_XLS뉮׾_x"/>
      <sheetName val="GL_CB"/>
      <sheetName val="GL_M"/>
      <sheetName val="Life_&amp;_Health"/>
      <sheetName val="OMC_April_021"/>
      <sheetName val="RF_April_021"/>
      <sheetName val="Review_wording"/>
      <sheetName val="Summary_of_documents"/>
      <sheetName val="Q4_Y19"/>
      <sheetName val="Target_Y20"/>
      <sheetName val="Q1_Y20"/>
      <sheetName val="Actual_&amp;_Target"/>
      <sheetName val="1_Cash_Flow"/>
      <sheetName val="2_P&amp;L_Performance"/>
      <sheetName val="3_Corporate_Risk"/>
      <sheetName val="acc_depre-report-old"/>
      <sheetName val="bs_is"/>
      <sheetName val="KPI_F1_3_พรทิพย์_2559"/>
      <sheetName val="DATABASE_-sumifTB"/>
      <sheetName val="MD_-_Bank"/>
      <sheetName val="Bank_Country"/>
      <sheetName val="By__Customer"/>
      <sheetName val="Summary_Adjustment"/>
      <sheetName val="공사비_내역_(가)"/>
      <sheetName val="Co_info"/>
      <sheetName val="6A_CA"/>
      <sheetName val="_BANK_XLS뉮׾_x005f_x005f_x005f_x005f_x"/>
      <sheetName val="gold_แลกทอง"/>
      <sheetName val="Weighted_Ave_Cost"/>
      <sheetName val="Inventory_Master_List"/>
      <sheetName val="default_values"/>
      <sheetName val="ave_6_months_del_qty"/>
      <sheetName val="Unit_rate_Architecture"/>
      <sheetName val="SCB_1_-_Current16"/>
      <sheetName val="SCB_2_-_Current16"/>
      <sheetName val="SCB_1___Current16"/>
      <sheetName val="SCB_2___Current16"/>
      <sheetName val="2_DL_15"/>
      <sheetName val="2_2_IDL15"/>
      <sheetName val="Seal_1-07-0416"/>
      <sheetName val="BALANCE_SHEET_16"/>
      <sheetName val="TrialBalance_Q3-200215"/>
      <sheetName val="เงินกู้_MGC16"/>
      <sheetName val="FP_Friends_Other15"/>
      <sheetName val="ข้อมูล_PM16"/>
      <sheetName val="N-4_Patent_right15"/>
      <sheetName val="B&amp;S_199915"/>
      <sheetName val="คชจ_ดำเนินงาน6-4315"/>
      <sheetName val="ACS_Revenue15"/>
      <sheetName val="P&amp;L_Rates15"/>
      <sheetName val="PRICE_LIST15"/>
      <sheetName val="FG_Joint16"/>
      <sheetName val="Non_Movement16"/>
      <sheetName val="Jun_0615"/>
      <sheetName val="Mkt_Dev_1291_ONL_1290_-_101013"/>
      <sheetName val="Item_Code_-_Machine13"/>
      <sheetName val="TB_Worksheet13"/>
      <sheetName val="B053_(990701)공정실적PP%계산13"/>
      <sheetName val="cc_Nov0813"/>
      <sheetName val="ADJ_-_RATE13"/>
      <sheetName val="2003_Growth13"/>
      <sheetName val="10-1_Media13"/>
      <sheetName val="MPT_07_Sale_Forecast13"/>
      <sheetName val="MPT_08_Sale_Forecast13"/>
      <sheetName val="TL_Scrap_rate13"/>
      <sheetName val="ops_tb13"/>
      <sheetName val="_Direct_load_15"/>
      <sheetName val="Selling_and_Admins_(DONE)13"/>
      <sheetName val="TB_SAP15"/>
      <sheetName val="Standing_Data13"/>
      <sheetName val="DLD_Query_Query_Query12"/>
      <sheetName val="Unrecorded_Misstatement12"/>
      <sheetName val="pa_group13"/>
      <sheetName val="F1_Log_On13"/>
      <sheetName val="REC_GROUP12"/>
      <sheetName val="Write_off13"/>
      <sheetName val="Spa_Sales11"/>
      <sheetName val="Sale_050212"/>
      <sheetName val="U-5_29"/>
      <sheetName val="Seagate__share_in_units9"/>
      <sheetName val="_BANK_XLS뉮׾_x005f_x0003_㌏Joint9"/>
      <sheetName val="Pd01_vsl_sked7"/>
      <sheetName val="IE_UPS9"/>
      <sheetName val="Drop_down_list7"/>
      <sheetName val="רכוש_קבוע_7"/>
      <sheetName val="SCB_1_-_Current17"/>
      <sheetName val="SCB_1_-_Current19"/>
      <sheetName val="SCB_2_-_Current18"/>
      <sheetName val="SCB_1___Current18"/>
      <sheetName val="SCB_2___Current18"/>
      <sheetName val="2_DL_17"/>
      <sheetName val="2_2_IDL17"/>
      <sheetName val="Seal_1-07-0418"/>
      <sheetName val="BALANCE_SHEET_18"/>
      <sheetName val="TrialBalance_Q3-200217"/>
      <sheetName val="เงินกู้_MGC18"/>
      <sheetName val="FP_Friends_Other17"/>
      <sheetName val="ข้อมูล_PM18"/>
      <sheetName val="N-4_Patent_right17"/>
      <sheetName val="B&amp;S_199917"/>
      <sheetName val="คชจ_ดำเนินงาน6-4317"/>
      <sheetName val="ACS_Revenue17"/>
      <sheetName val="P&amp;L_Rates17"/>
      <sheetName val="PRICE_LIST17"/>
      <sheetName val="FG_Joint18"/>
      <sheetName val="Non_Movement18"/>
      <sheetName val="Jun_0617"/>
      <sheetName val="Mkt_Dev_1291_ONL_1290_-_101015"/>
      <sheetName val="Item_Code_-_Machine15"/>
      <sheetName val="TB_Worksheet15"/>
      <sheetName val="B053_(990701)공정실적PP%계산15"/>
      <sheetName val="cc_Nov0815"/>
      <sheetName val="ADJ_-_RATE15"/>
      <sheetName val="2003_Growth15"/>
      <sheetName val="10-1_Media15"/>
      <sheetName val="MPT_07_Sale_Forecast15"/>
      <sheetName val="MPT_08_Sale_Forecast15"/>
      <sheetName val="TL_Scrap_rate15"/>
      <sheetName val="ops_tb15"/>
      <sheetName val="_Direct_load_17"/>
      <sheetName val="Selling_and_Admins_(DONE)15"/>
      <sheetName val="TB_SAP17"/>
      <sheetName val="Standing_Data15"/>
      <sheetName val="DLD_Query_Query_Query14"/>
      <sheetName val="Unrecorded_Misstatement14"/>
      <sheetName val="pa_group15"/>
      <sheetName val="F1_Log_On15"/>
      <sheetName val="REC_GROUP14"/>
      <sheetName val="Write_off15"/>
      <sheetName val="Spa_Sales13"/>
      <sheetName val="Sale_050214"/>
      <sheetName val="U-5_211"/>
      <sheetName val="Seagate__share_in_units11"/>
      <sheetName val="_BANK_XLS뉮׾_x005f_x0003_㌏Joint11"/>
      <sheetName val="Pd01_vsl_sked9"/>
      <sheetName val="IE_UPS11"/>
      <sheetName val="Drop_down_list9"/>
      <sheetName val="רכוש_קבוע_9"/>
      <sheetName val="SCB_1_-_Current18"/>
      <sheetName val="SCB_2_-_Current17"/>
      <sheetName val="SCB_1___Current17"/>
      <sheetName val="SCB_2___Current17"/>
      <sheetName val="2_DL_16"/>
      <sheetName val="2_2_IDL16"/>
      <sheetName val="Seal_1-07-0417"/>
      <sheetName val="BALANCE_SHEET_17"/>
      <sheetName val="TrialBalance_Q3-200216"/>
      <sheetName val="เงินกู้_MGC17"/>
      <sheetName val="FP_Friends_Other16"/>
      <sheetName val="ข้อมูล_PM17"/>
      <sheetName val="N-4_Patent_right16"/>
      <sheetName val="B&amp;S_199916"/>
      <sheetName val="คชจ_ดำเนินงาน6-4316"/>
      <sheetName val="ACS_Revenue16"/>
      <sheetName val="P&amp;L_Rates16"/>
      <sheetName val="PRICE_LIST16"/>
      <sheetName val="FG_Joint17"/>
      <sheetName val="Non_Movement17"/>
      <sheetName val="Jun_0616"/>
      <sheetName val="Mkt_Dev_1291_ONL_1290_-_101014"/>
      <sheetName val="Item_Code_-_Machine14"/>
      <sheetName val="TB_Worksheet14"/>
      <sheetName val="B053_(990701)공정실적PP%계산14"/>
      <sheetName val="cc_Nov0814"/>
      <sheetName val="ADJ_-_RATE14"/>
      <sheetName val="2003_Growth14"/>
      <sheetName val="10-1_Media14"/>
      <sheetName val="MPT_07_Sale_Forecast14"/>
      <sheetName val="MPT_08_Sale_Forecast14"/>
      <sheetName val="TL_Scrap_rate14"/>
      <sheetName val="ops_tb14"/>
      <sheetName val="_Direct_load_16"/>
      <sheetName val="Selling_and_Admins_(DONE)14"/>
      <sheetName val="TB_SAP16"/>
      <sheetName val="Standing_Data14"/>
      <sheetName val="DLD_Query_Query_Query13"/>
      <sheetName val="Unrecorded_Misstatement13"/>
      <sheetName val="pa_group14"/>
      <sheetName val="F1_Log_On14"/>
      <sheetName val="REC_GROUP13"/>
      <sheetName val="Write_off14"/>
      <sheetName val="Spa_Sales12"/>
      <sheetName val="Sale_050213"/>
      <sheetName val="U-5_210"/>
      <sheetName val="Seagate__share_in_units10"/>
      <sheetName val="_BANK_XLS뉮׾_x005f_x0003_㌏Joint10"/>
      <sheetName val="Pd01_vsl_sked8"/>
      <sheetName val="IE_UPS10"/>
      <sheetName val="Drop_down_list8"/>
      <sheetName val="רכוש_קבוע_8"/>
      <sheetName val="Bill_No__2_-_Carpark7"/>
      <sheetName val="InvPlan_NI_and_WIN_20177"/>
      <sheetName val="Trial_Balance7"/>
      <sheetName val="ตารางลูกหนี้สัญญาเช่า__2"/>
      <sheetName val="SAN_REDUCED_14"/>
      <sheetName val="Gen_Info4"/>
      <sheetName val="Estimation_-_20182"/>
      <sheetName val="B131_7"/>
      <sheetName val="[BANK_XLS뉮׾_x005f_x0003_㌏Joint2"/>
      <sheetName val="F9_Parameters_2"/>
      <sheetName val="CA_Sheet2"/>
      <sheetName val="Balance_Sheet1"/>
      <sheetName val="_IBPL00012"/>
      <sheetName val="_IB-PL-YTD2"/>
      <sheetName val="Quarterly_41"/>
      <sheetName val="_BANK_XLS뉮׾_x005f_x005f_x005f_x0003_㌏Joint1"/>
      <sheetName val="Asset_&amp;_Liability1"/>
      <sheetName val="Net_asset_value1"/>
      <sheetName val="_BANK_XLS뉮׾_x005f_x005f_x005f_x005f_x005f_x005f_1"/>
      <sheetName val="[BANK_XLS뉮׾_x005f_x005f_x005f_x0003_㌏Joint1"/>
      <sheetName val="P&amp;LFINAL_-_445"/>
      <sheetName val="interest_tree_generation2"/>
      <sheetName val="tb_Q3'081"/>
      <sheetName val="JV_Entry1"/>
      <sheetName val="Nature_of_Expense2"/>
      <sheetName val="dongia_(2)7"/>
      <sheetName val="F8_1_Slw_mving_stck1"/>
      <sheetName val="F_5_7_Value_red1"/>
      <sheetName val="F6_4_Slow_Moving_SP_20041"/>
      <sheetName val="warehouse_fixed_v_var__(calcs)1"/>
      <sheetName val="_BANK_XLS뉮׾_x005f_x005f_x1"/>
      <sheetName val="Workbook_Inputs1"/>
      <sheetName val="OutstandingDec#019__1"/>
      <sheetName val="OutstandingJan05#019_1"/>
      <sheetName val="OutstandingFeb05#019_1"/>
      <sheetName val="OutstandingMay05#019_1"/>
      <sheetName val="Outstanding_June05#019_1"/>
      <sheetName val="Outstanding_July051"/>
      <sheetName val="Outstanding_Aug_05_1"/>
      <sheetName val="Outstanding_Sep_05_1"/>
      <sheetName val="Outstanding_Oct_051"/>
      <sheetName val="Outstanding_Nov_05_1"/>
      <sheetName val="Outstanding_Dec_051"/>
      <sheetName val="Bank_Statement_#0191"/>
      <sheetName val="未兌現支票&amp;已開立支票_#9101"/>
      <sheetName val="C_11"/>
      <sheetName val="License_BOI1"/>
      <sheetName val="Asset_Class1"/>
      <sheetName val="Depre__Key1"/>
      <sheetName val="[BANK_XLS뉮׾_x005f_x005f_x005f_x005f_x005f_x005f_1"/>
      <sheetName val="Data_21"/>
      <sheetName val="_BANK_XLS뉮׾_x1"/>
      <sheetName val="cal_(2)1"/>
      <sheetName val="อุปกรณ์_a21"/>
      <sheetName val="อุปกรณ์_a11"/>
      <sheetName val="[BANK_XLS뉮׾_x005f_x005f_x1"/>
      <sheetName val="U-2_11"/>
      <sheetName val="[BANK_XLS뉮׾_x1"/>
      <sheetName val="GL_CB1"/>
      <sheetName val="GL_M1"/>
      <sheetName val="Life_&amp;_Health1"/>
      <sheetName val="OMC_April_022"/>
      <sheetName val="RF_April_022"/>
      <sheetName val="Review_wording1"/>
      <sheetName val="Summary_of_documents1"/>
      <sheetName val="Q4_Y191"/>
      <sheetName val="Target_Y201"/>
      <sheetName val="Q1_Y201"/>
      <sheetName val="Actual_&amp;_Target1"/>
      <sheetName val="1_Cash_Flow1"/>
      <sheetName val="2_P&amp;L_Performance1"/>
      <sheetName val="3_Corporate_Risk1"/>
      <sheetName val="acc_depre-report-old1"/>
      <sheetName val="bs_is1"/>
      <sheetName val="KPI_F1_3_พรทิพย์_25591"/>
      <sheetName val="DATABASE_-sumifTB1"/>
      <sheetName val="MD_-_Bank1"/>
      <sheetName val="Bank_Country1"/>
      <sheetName val="By__Customer1"/>
      <sheetName val="Summary_Adjustment1"/>
      <sheetName val="공사비_내역_(가)1"/>
      <sheetName val="Co_info1"/>
      <sheetName val="6A_CA1"/>
      <sheetName val="_BANK_XLS뉮׾_x005f_x005f_x005f_x005f_x1"/>
      <sheetName val="gold_แลกทอง1"/>
      <sheetName val="Weighted_Ave_Cost1"/>
      <sheetName val="Inventory_Master_List1"/>
      <sheetName val="default_values1"/>
      <sheetName val="ave_6_months_del_qty1"/>
      <sheetName val="Unit_rate_Architecture1"/>
      <sheetName val="Bill_No__2_-_Carpark8"/>
      <sheetName val="InvPlan_NI_and_WIN_20178"/>
      <sheetName val="Trial_Balance8"/>
      <sheetName val="ตารางลูกหนี้สัญญาเช่า__3"/>
      <sheetName val="SAN_REDUCED_15"/>
      <sheetName val="Gen_Info5"/>
      <sheetName val="Estimation_-_20183"/>
      <sheetName val="B131_8"/>
      <sheetName val="[BANK_XLS뉮׾_x005f_x0003_㌏Joint3"/>
      <sheetName val="F9_Parameters_3"/>
      <sheetName val="_IBPL00013"/>
      <sheetName val="_IB-PL-YTD3"/>
      <sheetName val="Quarterly_42"/>
      <sheetName val="CA_Sheet3"/>
      <sheetName val="_BANK_XLS뉮׾_x005f_x005f_x005f_x0003_㌏Joint2"/>
      <sheetName val="Asset_&amp;_Liability2"/>
      <sheetName val="Net_asset_value2"/>
      <sheetName val="_BANK_XLS뉮׾_x005f_x005f_x005f_x005f_x005f_x005f_2"/>
      <sheetName val="[BANK_XLS뉮׾_x005f_x005f_x005f_x0003_㌏Joint2"/>
      <sheetName val="P&amp;LFINAL_-_446"/>
      <sheetName val="interest_tree_generation3"/>
      <sheetName val="tb_Q3'082"/>
      <sheetName val="Balance_Sheet2"/>
      <sheetName val="JV_Entry2"/>
      <sheetName val="Nature_of_Expense3"/>
      <sheetName val="dongia_(2)8"/>
      <sheetName val="F8_1_Slw_mving_stck2"/>
      <sheetName val="F_5_7_Value_red2"/>
      <sheetName val="F6_4_Slow_Moving_SP_20042"/>
      <sheetName val="warehouse_fixed_v_var__(calcs)2"/>
      <sheetName val="_BANK_XLS뉮׾_x005f_x005f_x2"/>
      <sheetName val="Workbook_Inputs2"/>
      <sheetName val="OutstandingDec#019__2"/>
      <sheetName val="OutstandingJan05#019_2"/>
      <sheetName val="OutstandingFeb05#019_2"/>
      <sheetName val="OutstandingMay05#019_2"/>
      <sheetName val="Outstanding_June05#019_2"/>
      <sheetName val="Outstanding_July052"/>
      <sheetName val="Outstanding_Aug_05_2"/>
      <sheetName val="Outstanding_Sep_05_2"/>
      <sheetName val="Outstanding_Oct_052"/>
      <sheetName val="Outstanding_Nov_05_2"/>
      <sheetName val="Outstanding_Dec_052"/>
      <sheetName val="Bank_Statement_#0192"/>
      <sheetName val="未兌現支票&amp;已開立支票_#9102"/>
      <sheetName val="C_12"/>
      <sheetName val="License_BOI2"/>
      <sheetName val="Asset_Class2"/>
      <sheetName val="Depre__Key2"/>
      <sheetName val="[BANK_XLS뉮׾_x005f_x005f_x005f_x005f_x005f_x005f_2"/>
      <sheetName val="Data_22"/>
      <sheetName val="_BANK_XLS뉮׾_x2"/>
      <sheetName val="cal_(2)2"/>
      <sheetName val="อุปกรณ์_a22"/>
      <sheetName val="อุปกรณ์_a12"/>
      <sheetName val="[BANK_XLS뉮׾_x005f_x005f_x2"/>
      <sheetName val="U-2_12"/>
      <sheetName val="[BANK_XLS뉮׾_x2"/>
      <sheetName val="GL_CB2"/>
      <sheetName val="GL_M2"/>
      <sheetName val="Life_&amp;_Health2"/>
      <sheetName val="OMC_April_023"/>
      <sheetName val="RF_April_023"/>
      <sheetName val="Review_wording2"/>
      <sheetName val="Summary_of_documents2"/>
      <sheetName val="Q4_Y192"/>
      <sheetName val="Target_Y202"/>
      <sheetName val="Q1_Y202"/>
      <sheetName val="Actual_&amp;_Target2"/>
      <sheetName val="1_Cash_Flow2"/>
      <sheetName val="2_P&amp;L_Performance2"/>
      <sheetName val="3_Corporate_Risk2"/>
      <sheetName val="acc_depre-report-old2"/>
      <sheetName val="bs_is2"/>
      <sheetName val="KPI_F1_3_พรทิพย์_25592"/>
      <sheetName val="DATABASE_-sumifTB2"/>
      <sheetName val="MD_-_Bank2"/>
      <sheetName val="Bank_Country2"/>
      <sheetName val="By__Customer2"/>
      <sheetName val="Summary_Adjustment2"/>
      <sheetName val="공사비_내역_(가)2"/>
      <sheetName val="Co_info2"/>
      <sheetName val="6A_CA2"/>
      <sheetName val="_BANK_XLS뉮׾_x005f_x005f_x005f_x005f_x2"/>
      <sheetName val="gold_แลกทอง2"/>
      <sheetName val="Weighted_Ave_Cost2"/>
      <sheetName val="Inventory_Master_List2"/>
      <sheetName val="default_values2"/>
      <sheetName val="ave_6_months_del_qty2"/>
      <sheetName val="Unit_rate_Architecture2"/>
      <sheetName val="UA120"/>
      <sheetName val="PL_16"/>
      <sheetName val="PL_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refreshError="1"/>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efreshError="1"/>
      <sheetData sheetId="284"/>
      <sheetData sheetId="285"/>
      <sheetData sheetId="286" refreshError="1"/>
      <sheetData sheetId="287" refreshError="1"/>
      <sheetData sheetId="288" refreshError="1"/>
      <sheetData sheetId="289" refreshError="1"/>
      <sheetData sheetId="290" refreshError="1"/>
      <sheetData sheetId="291" refreshError="1"/>
      <sheetData sheetId="292"/>
      <sheetData sheetId="293" refreshError="1"/>
      <sheetData sheetId="294" refreshError="1"/>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refreshError="1"/>
      <sheetData sheetId="501" refreshError="1"/>
      <sheetData sheetId="502" refreshError="1"/>
      <sheetData sheetId="503" refreshError="1"/>
      <sheetData sheetId="504"/>
      <sheetData sheetId="505" refreshError="1"/>
      <sheetData sheetId="506" refreshError="1"/>
      <sheetData sheetId="507" refreshError="1"/>
      <sheetData sheetId="508" refreshError="1"/>
      <sheetData sheetId="509"/>
      <sheetData sheetId="510"/>
      <sheetData sheetId="51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sheetData sheetId="582"/>
      <sheetData sheetId="583" refreshError="1"/>
      <sheetData sheetId="584" refreshError="1"/>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sheetData sheetId="929" refreshError="1"/>
      <sheetData sheetId="930"/>
      <sheetData sheetId="931" refreshError="1"/>
      <sheetData sheetId="932" refreshError="1"/>
      <sheetData sheetId="933" refreshError="1"/>
      <sheetData sheetId="934" refreshError="1"/>
      <sheetData sheetId="935" refreshError="1"/>
      <sheetData sheetId="936" refreshError="1"/>
      <sheetData sheetId="937" refreshError="1"/>
      <sheetData sheetId="938"/>
      <sheetData sheetId="939"/>
      <sheetData sheetId="940" refreshError="1"/>
      <sheetData sheetId="941" refreshError="1"/>
      <sheetData sheetId="942" refreshError="1"/>
      <sheetData sheetId="943"/>
      <sheetData sheetId="944"/>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sheetData sheetId="956"/>
      <sheetData sheetId="957"/>
      <sheetData sheetId="958"/>
      <sheetData sheetId="959"/>
      <sheetData sheetId="960"/>
      <sheetData sheetId="961"/>
      <sheetData sheetId="962"/>
      <sheetData sheetId="963"/>
      <sheetData sheetId="964"/>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sheetData sheetId="980" refreshError="1"/>
      <sheetData sheetId="981" refreshError="1"/>
      <sheetData sheetId="982" refreshError="1"/>
      <sheetData sheetId="983"/>
      <sheetData sheetId="984"/>
      <sheetData sheetId="985"/>
      <sheetData sheetId="986"/>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sheetData sheetId="1007"/>
      <sheetData sheetId="1008"/>
      <sheetData sheetId="1009"/>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sheetData sheetId="1029" refreshError="1"/>
      <sheetData sheetId="1030" refreshError="1"/>
      <sheetData sheetId="1031"/>
      <sheetData sheetId="1032"/>
      <sheetData sheetId="1033"/>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sheetData sheetId="1128" refreshError="1"/>
      <sheetData sheetId="1129"/>
      <sheetData sheetId="1130"/>
      <sheetData sheetId="1131"/>
      <sheetData sheetId="1132" refreshError="1"/>
      <sheetData sheetId="1133" refreshError="1"/>
      <sheetData sheetId="1134"/>
      <sheetData sheetId="1135"/>
      <sheetData sheetId="1136"/>
      <sheetData sheetId="1137"/>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sheetData sheetId="1150"/>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refreshError="1"/>
      <sheetData sheetId="1639" refreshError="1"/>
      <sheetData sheetId="1640" refreshError="1"/>
      <sheetData sheetId="164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2"/>
      <sheetName val="M (2)"/>
      <sheetName val="Sheet1"/>
      <sheetName val="PM&amp;TE"/>
      <sheetName val="PM&amp;TE Revised"/>
      <sheetName val="SAD "/>
      <sheetName val="TB"/>
      <sheetName val="Sum Lead"/>
      <sheetName val="C"/>
      <sheetName val="D"/>
      <sheetName val="E"/>
      <sheetName val="G"/>
      <sheetName val="G-2"/>
      <sheetName val="G-3"/>
      <sheetName val="G-4"/>
      <sheetName val="J"/>
      <sheetName val="K"/>
      <sheetName val="M"/>
      <sheetName val="M2"/>
      <sheetName val="N"/>
      <sheetName val="N-2"/>
      <sheetName val="N-3"/>
      <sheetName val="N-4"/>
      <sheetName val="N-5"/>
      <sheetName val="Q"/>
      <sheetName val="S"/>
      <sheetName val="S New concept"/>
      <sheetName val="T"/>
      <sheetName val="SCB 1 - Current"/>
      <sheetName val="SCB 2 - Curr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8-04"/>
      <sheetName val="data Y"/>
      <sheetName val="สรุป "/>
      <sheetName val="สรุป ล้านบาท"/>
      <sheetName val="สรุปCommerical"/>
      <sheetName val="sum (ชั้น 3 20%)"/>
      <sheetName val="2008_04"/>
      <sheetName val="data_Y"/>
      <sheetName val="สรุป_"/>
      <sheetName val="สรุป_ล้านบาท"/>
      <sheetName val="sum_(ชั้น_3_20%)"/>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sheetData sheetId="10"/>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X"/>
      <sheetName val="Goodwill"/>
      <sheetName val="AIGCFG"/>
      <sheetName val="SPC"/>
      <sheetName val="TCC"/>
      <sheetName val="UFC"/>
      <sheetName val="PSB"/>
      <sheetName val="AIGFT"/>
      <sheetName val="AIGBANK"/>
      <sheetName val="CFA"/>
      <sheetName val="CLA"/>
      <sheetName val="AICCC"/>
      <sheetName val="Headcount"/>
      <sheetName val="AIGCFG CONS"/>
      <sheetName val="key rati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 4 200204"/>
      <sheetName val="Executive Summary"/>
      <sheetName val="Financial Summary"/>
      <sheetName val="Mortgage Business"/>
      <sheetName val="Taxi PLB Business"/>
      <sheetName val="Auto Business"/>
      <sheetName val="FastCash"/>
      <sheetName val="Revolving PL"/>
      <sheetName val="Unsecured PL"/>
      <sheetName val="Deposit"/>
      <sheetName val="Credit Review"/>
      <sheetName val="Credit Review1"/>
      <sheetName val="Operating Expenses"/>
      <sheetName val="Non-Interest Icome"/>
      <sheetName val="Treasury"/>
      <sheetName val="Functional Update"/>
      <sheetName val="Opport &amp; Risks"/>
      <sheetName val="Appendix"/>
      <sheetName val="Workbook Inputs"/>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Enegy from SSS"/>
      <sheetName val="Input fr ABP1-3 Bill &amp; Manual "/>
      <sheetName val="Input EGAT from Oper Cont"/>
      <sheetName val="Input&amp;Output for ABP1 Summary "/>
      <sheetName val="ABP1 act. load"/>
      <sheetName val="Input&amp;Output for ABP2 Summary "/>
      <sheetName val="Input&amp;Outpu for ABP2.1 Summary "/>
      <sheetName val="Output for ABP2.1IFF"/>
      <sheetName val="ABP2 act. load"/>
      <sheetName val="Input&amp;Output for ABP3 Summary "/>
      <sheetName val="ABP3 act. load"/>
      <sheetName val="Charge cost share margin"/>
      <sheetName val="Output energy charging for SSS"/>
      <sheetName val="Output for ABP IU ele.chr.prog"/>
      <sheetName val="Output ABP1 for Budget (K)"/>
      <sheetName val="Output ABP2 for Budget (K) "/>
      <sheetName val="Output ABP2.1 for Budget (K)"/>
      <sheetName val="Output ABP3 for Budget (K)"/>
      <sheetName val="Output for ABP1IFF"/>
      <sheetName val="Output for ABP2IFF"/>
      <sheetName val="Output for ABP3IFF"/>
      <sheetName val="Output ABP1 for Oper Cont"/>
      <sheetName val="Output ABP2 for Oper Cont "/>
      <sheetName val="Output ABP2.1 for Oper Cont "/>
      <sheetName val="Output ABP3 for Oper Cont"/>
      <sheetName val="Output for ABP3 render eng."/>
      <sheetName val="Monitoring sheet"/>
      <sheetName val="Output sheet for Account"/>
      <sheetName val="Example Receipt Tax"/>
      <sheetName val="ABP1 Invoice(Original)"/>
      <sheetName val="Charge cost full margin"/>
      <sheetName val="ABP1 input &amp; output for account"/>
      <sheetName val="ABP1 Invoice"/>
      <sheetName val="ABP1 ReceiptTax"/>
      <sheetName val="ABP2 input &amp; output for account"/>
      <sheetName val="ABP2 Invoice"/>
      <sheetName val="ABP2 ReceiptTax"/>
      <sheetName val="ABP2.1 input &amp; output for accou"/>
      <sheetName val="ABP2.1 Invoice"/>
      <sheetName val="ABP2.1 ReceiptTax"/>
      <sheetName val="ABP3 input &amp; output for account"/>
      <sheetName val="ABP3 Invoice"/>
      <sheetName val="ABP3 ReceiptTax"/>
      <sheetName val="Sheet1"/>
      <sheetName val="total"/>
      <sheetName val="SalesByDev"/>
      <sheetName val="Standing Data"/>
      <sheetName val="Asset &amp; Liability"/>
      <sheetName val="Net asset value"/>
      <sheetName val="US"/>
      <sheetName val="BW Total S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row r="3">
          <cell r="A3" t="str">
            <v>Index</v>
          </cell>
        </row>
        <row r="4">
          <cell r="A4" t="str">
            <v xml:space="preserve"> ABP1- ABP2_Jan13</v>
          </cell>
        </row>
        <row r="5">
          <cell r="A5" t="str">
            <v xml:space="preserve"> ABP1- ABP2_Feb13</v>
          </cell>
        </row>
        <row r="6">
          <cell r="A6" t="str">
            <v xml:space="preserve"> ABP1- ABP2_Mar13</v>
          </cell>
        </row>
        <row r="7">
          <cell r="A7" t="str">
            <v xml:space="preserve"> ABP1- ABP2_Apr13</v>
          </cell>
        </row>
        <row r="8">
          <cell r="A8" t="str">
            <v xml:space="preserve"> ABP1- ABP2_May13</v>
          </cell>
        </row>
        <row r="9">
          <cell r="A9" t="str">
            <v xml:space="preserve"> ABP1- ABP2_Jun13</v>
          </cell>
        </row>
        <row r="10">
          <cell r="A10" t="str">
            <v xml:space="preserve"> ABP1- ABP2_Jul13</v>
          </cell>
        </row>
        <row r="11">
          <cell r="A11" t="str">
            <v xml:space="preserve"> ABP1- ABP2_Aug13</v>
          </cell>
        </row>
        <row r="12">
          <cell r="A12" t="str">
            <v xml:space="preserve"> ABP1- ABP2_Sep13</v>
          </cell>
        </row>
        <row r="13">
          <cell r="A13" t="str">
            <v xml:space="preserve"> ABP1- ABP2_Oct13</v>
          </cell>
        </row>
        <row r="14">
          <cell r="A14" t="str">
            <v xml:space="preserve"> ABP1- ABP2_Nov13</v>
          </cell>
        </row>
        <row r="15">
          <cell r="A15" t="str">
            <v xml:space="preserve"> ABP1- ABP2_Dec13</v>
          </cell>
        </row>
        <row r="18">
          <cell r="A18" t="str">
            <v>Index</v>
          </cell>
        </row>
        <row r="19">
          <cell r="A19" t="str">
            <v>ABP1-ABP2.1_Jan13</v>
          </cell>
        </row>
        <row r="20">
          <cell r="A20" t="str">
            <v>ABP1-ABP2.1_Feb13</v>
          </cell>
        </row>
        <row r="21">
          <cell r="A21" t="str">
            <v>ABP1-ABP2.1_Mar13</v>
          </cell>
        </row>
        <row r="22">
          <cell r="A22" t="str">
            <v>ABP1-ABP2.1_Apr13</v>
          </cell>
        </row>
        <row r="23">
          <cell r="A23" t="str">
            <v>ABP1-ABP2.1_May13</v>
          </cell>
        </row>
        <row r="24">
          <cell r="A24" t="str">
            <v>ABP1-ABP2.1_Jun13</v>
          </cell>
        </row>
        <row r="25">
          <cell r="A25" t="str">
            <v>ABP1-ABP2.1_Jul13</v>
          </cell>
        </row>
        <row r="26">
          <cell r="A26" t="str">
            <v>ABP1-ABP2.1_Aug13</v>
          </cell>
        </row>
        <row r="27">
          <cell r="A27" t="str">
            <v>ABP1-ABP2.1_Sep13</v>
          </cell>
        </row>
        <row r="28">
          <cell r="A28" t="str">
            <v>ABP1-ABP2.1_Oct13</v>
          </cell>
        </row>
        <row r="29">
          <cell r="A29" t="str">
            <v>ABP1-ABP2.1_Nov13</v>
          </cell>
        </row>
        <row r="30">
          <cell r="A30" t="str">
            <v>ABP1-ABP2.1_Dec13</v>
          </cell>
        </row>
        <row r="33">
          <cell r="A33" t="str">
            <v>Index</v>
          </cell>
        </row>
        <row r="34">
          <cell r="A34" t="str">
            <v xml:space="preserve"> ABP1- ABP3_Jan13</v>
          </cell>
        </row>
        <row r="35">
          <cell r="A35" t="str">
            <v xml:space="preserve"> ABP1- ABP3_Feb13</v>
          </cell>
        </row>
        <row r="36">
          <cell r="A36" t="str">
            <v xml:space="preserve"> ABP1- ABP3_Mar13</v>
          </cell>
        </row>
        <row r="37">
          <cell r="A37" t="str">
            <v xml:space="preserve"> ABP1- ABP3_Apr13</v>
          </cell>
        </row>
        <row r="38">
          <cell r="A38" t="str">
            <v xml:space="preserve"> ABP1- ABP3_May13</v>
          </cell>
        </row>
        <row r="39">
          <cell r="A39" t="str">
            <v xml:space="preserve"> ABP1- ABP3_Jun13</v>
          </cell>
        </row>
        <row r="40">
          <cell r="A40" t="str">
            <v xml:space="preserve"> ABP1- ABP3_Jul13</v>
          </cell>
        </row>
        <row r="41">
          <cell r="A41" t="str">
            <v xml:space="preserve"> ABP1- ABP3_Aug13</v>
          </cell>
        </row>
        <row r="42">
          <cell r="A42" t="str">
            <v xml:space="preserve"> ABP1- ABP3_Sep13</v>
          </cell>
        </row>
        <row r="43">
          <cell r="A43" t="str">
            <v xml:space="preserve"> ABP1- ABP3_Oct13</v>
          </cell>
        </row>
        <row r="44">
          <cell r="A44" t="str">
            <v xml:space="preserve"> ABP1- ABP3_Nov13</v>
          </cell>
        </row>
        <row r="45">
          <cell r="A45" t="str">
            <v xml:space="preserve"> ABP1- ABP3_Dec13</v>
          </cell>
        </row>
      </sheetData>
      <sheetData sheetId="32" refreshError="1"/>
      <sheetData sheetId="33" refreshError="1"/>
      <sheetData sheetId="34" refreshError="1">
        <row r="3">
          <cell r="A3" t="str">
            <v>Index</v>
          </cell>
        </row>
        <row r="4">
          <cell r="A4" t="str">
            <v>ABP2-ABP1-Jan13</v>
          </cell>
        </row>
        <row r="5">
          <cell r="A5" t="str">
            <v>ABP2-ABP1-Feb13</v>
          </cell>
        </row>
        <row r="6">
          <cell r="A6" t="str">
            <v>ABP2-ABP1-Mar13</v>
          </cell>
        </row>
        <row r="7">
          <cell r="A7" t="str">
            <v>ABP2-ABP1-Apr13</v>
          </cell>
        </row>
        <row r="8">
          <cell r="A8" t="str">
            <v>ABP2-ABP1-May13</v>
          </cell>
        </row>
        <row r="9">
          <cell r="A9" t="str">
            <v>ABP2-ABP1-Jun13</v>
          </cell>
        </row>
        <row r="10">
          <cell r="A10" t="str">
            <v>ABP2-ABP1-Jul13</v>
          </cell>
        </row>
        <row r="11">
          <cell r="A11" t="str">
            <v>ABP2-ABP1-Aug13</v>
          </cell>
        </row>
        <row r="12">
          <cell r="A12" t="str">
            <v>ABP2-ABP1-Sep13</v>
          </cell>
        </row>
        <row r="13">
          <cell r="A13" t="str">
            <v>ABP2-ABP1-Oct13</v>
          </cell>
        </row>
        <row r="14">
          <cell r="A14" t="str">
            <v>ABP2-ABP1-Nov13</v>
          </cell>
        </row>
        <row r="15">
          <cell r="A15" t="str">
            <v>ABP2-ABP1-Dec13</v>
          </cell>
        </row>
        <row r="18">
          <cell r="A18" t="str">
            <v>Index</v>
          </cell>
        </row>
        <row r="19">
          <cell r="A19" t="str">
            <v>ABP2-ABP2.1_Jan13</v>
          </cell>
        </row>
        <row r="20">
          <cell r="A20" t="str">
            <v>ABP2-ABP2.1_Feb13</v>
          </cell>
        </row>
        <row r="21">
          <cell r="A21" t="str">
            <v>ABP2-ABP2.1_Mar13</v>
          </cell>
        </row>
        <row r="22">
          <cell r="A22" t="str">
            <v>ABP2-ABP2.1_Apr13</v>
          </cell>
        </row>
        <row r="23">
          <cell r="A23" t="str">
            <v>ABP2-ABP2.1_May13</v>
          </cell>
        </row>
        <row r="24">
          <cell r="A24" t="str">
            <v>ABP2-ABP2.1_Jun13</v>
          </cell>
        </row>
        <row r="25">
          <cell r="A25" t="str">
            <v>ABP2-ABP2.1_Jul13</v>
          </cell>
        </row>
        <row r="26">
          <cell r="A26" t="str">
            <v>ABP2-ABP2.1_Aug13</v>
          </cell>
        </row>
        <row r="27">
          <cell r="A27" t="str">
            <v>ABP2-ABP2.1_Sep13</v>
          </cell>
        </row>
        <row r="28">
          <cell r="A28" t="str">
            <v>ABP2-ABP2.1_Oct13</v>
          </cell>
        </row>
        <row r="29">
          <cell r="A29" t="str">
            <v>ABP2-ABP2.1_Nov13</v>
          </cell>
        </row>
        <row r="30">
          <cell r="A30" t="str">
            <v>ABP2-ABP2.1_Dec13</v>
          </cell>
        </row>
        <row r="33">
          <cell r="A33" t="str">
            <v>Index</v>
          </cell>
        </row>
        <row r="34">
          <cell r="A34" t="str">
            <v>ABP2-ABP3_Jan13</v>
          </cell>
        </row>
        <row r="35">
          <cell r="A35" t="str">
            <v>ABP2-ABP3_Feb13</v>
          </cell>
        </row>
        <row r="36">
          <cell r="A36" t="str">
            <v>ABP2-ABP3_Mar13</v>
          </cell>
        </row>
        <row r="37">
          <cell r="A37" t="str">
            <v>ABP2-ABP3_Apr13</v>
          </cell>
        </row>
        <row r="38">
          <cell r="A38" t="str">
            <v>ABP2-ABP3_May13</v>
          </cell>
        </row>
        <row r="39">
          <cell r="A39" t="str">
            <v>ABP2-ABP3_Jun13</v>
          </cell>
        </row>
        <row r="40">
          <cell r="A40" t="str">
            <v>ABP2-ABP3_Jul13</v>
          </cell>
        </row>
        <row r="41">
          <cell r="A41" t="str">
            <v>ABP2-ABP3_Aug13</v>
          </cell>
        </row>
        <row r="42">
          <cell r="A42" t="str">
            <v>ABP2-ABP3_Sep13</v>
          </cell>
        </row>
        <row r="43">
          <cell r="A43" t="str">
            <v>ABP2-ABP3_Oct13</v>
          </cell>
        </row>
        <row r="44">
          <cell r="A44" t="str">
            <v>ABP2-ABP3_Nov13</v>
          </cell>
        </row>
        <row r="45">
          <cell r="A45" t="str">
            <v>ABP2-ABP3_Dec13</v>
          </cell>
        </row>
      </sheetData>
      <sheetData sheetId="35" refreshError="1"/>
      <sheetData sheetId="36" refreshError="1"/>
      <sheetData sheetId="37" refreshError="1">
        <row r="4">
          <cell r="A4" t="str">
            <v>ABP2.1-ABP1_Jan13</v>
          </cell>
        </row>
        <row r="5">
          <cell r="A5" t="str">
            <v>ABP2.1-ABP1_Feb13</v>
          </cell>
        </row>
        <row r="6">
          <cell r="A6" t="str">
            <v>ABP2.1-ABP1_Mar13</v>
          </cell>
        </row>
        <row r="7">
          <cell r="A7" t="str">
            <v>ABP2.1-ABP1_Apr13</v>
          </cell>
        </row>
        <row r="8">
          <cell r="A8" t="str">
            <v>ABP2.1-ABP1_May13</v>
          </cell>
        </row>
        <row r="9">
          <cell r="A9" t="str">
            <v>ABP2.1-ABP1_Jun13</v>
          </cell>
        </row>
        <row r="10">
          <cell r="A10" t="str">
            <v>ABP2.1-ABP1_Jul13</v>
          </cell>
        </row>
        <row r="11">
          <cell r="A11" t="str">
            <v>ABP2.1-ABP1_Aug13</v>
          </cell>
        </row>
        <row r="12">
          <cell r="A12" t="str">
            <v>ABP2.1-ABP1_Sep13</v>
          </cell>
        </row>
        <row r="13">
          <cell r="A13" t="str">
            <v>ABP2.1-ABP1_Oct13</v>
          </cell>
        </row>
        <row r="14">
          <cell r="A14" t="str">
            <v>ABP2.1-ABP1_Nov13</v>
          </cell>
        </row>
        <row r="15">
          <cell r="A15" t="str">
            <v>ABP2.1-ABP1_Dec13</v>
          </cell>
        </row>
        <row r="18">
          <cell r="A18" t="str">
            <v>Index</v>
          </cell>
        </row>
        <row r="19">
          <cell r="A19" t="str">
            <v>ABP2.1-ABP2_Jan13</v>
          </cell>
        </row>
        <row r="20">
          <cell r="A20" t="str">
            <v>ABP2.1-ABP2_Feb13</v>
          </cell>
        </row>
        <row r="21">
          <cell r="A21" t="str">
            <v>ABP2.1-ABP2_Mar13</v>
          </cell>
        </row>
        <row r="22">
          <cell r="A22" t="str">
            <v>ABP2.1-ABP2_Apr13</v>
          </cell>
        </row>
        <row r="23">
          <cell r="A23" t="str">
            <v>ABP2.1-ABP2_May13</v>
          </cell>
        </row>
        <row r="24">
          <cell r="A24" t="str">
            <v>ABP2.1-ABP2_Jun13</v>
          </cell>
        </row>
        <row r="25">
          <cell r="A25" t="str">
            <v>ABP2.1-ABP2_Jul13</v>
          </cell>
        </row>
        <row r="26">
          <cell r="A26" t="str">
            <v>ABP2.1-ABP2_Aug13</v>
          </cell>
        </row>
        <row r="27">
          <cell r="A27" t="str">
            <v>ABP2.1-ABP2_Sep13</v>
          </cell>
        </row>
        <row r="28">
          <cell r="A28" t="str">
            <v>ABP2.1-ABP2_Oct13</v>
          </cell>
        </row>
        <row r="29">
          <cell r="A29" t="str">
            <v>ABP2.1-ABP2_Nov13</v>
          </cell>
        </row>
        <row r="30">
          <cell r="A30" t="str">
            <v>ABP2.1-ABP2_Dec13</v>
          </cell>
        </row>
        <row r="33">
          <cell r="A33" t="str">
            <v>Index</v>
          </cell>
        </row>
        <row r="34">
          <cell r="A34" t="str">
            <v>ABP2.1-ABP3_Jan13</v>
          </cell>
        </row>
        <row r="35">
          <cell r="A35" t="str">
            <v>ABP2.1-ABP3_Feb13</v>
          </cell>
        </row>
        <row r="36">
          <cell r="A36" t="str">
            <v>ABP2.1-ABP3_Mar13</v>
          </cell>
        </row>
        <row r="37">
          <cell r="A37" t="str">
            <v>ABP2.1-ABP3_Apr13</v>
          </cell>
        </row>
        <row r="38">
          <cell r="A38" t="str">
            <v>ABP2.1-ABP3_May13</v>
          </cell>
        </row>
        <row r="39">
          <cell r="A39" t="str">
            <v>ABP2.1-ABP3_Jun13</v>
          </cell>
        </row>
        <row r="40">
          <cell r="A40" t="str">
            <v>ABP2.1-ABP3_Jul13</v>
          </cell>
        </row>
        <row r="41">
          <cell r="A41" t="str">
            <v>ABP2.1-ABP3_Aug13</v>
          </cell>
        </row>
        <row r="42">
          <cell r="A42" t="str">
            <v>ABP2.1-ABP3_Sep13</v>
          </cell>
        </row>
        <row r="43">
          <cell r="A43" t="str">
            <v>ABP2.1-ABP3_Oct13</v>
          </cell>
        </row>
        <row r="44">
          <cell r="A44" t="str">
            <v>ABP2.1-ABP3_Nov13</v>
          </cell>
        </row>
        <row r="45">
          <cell r="A45" t="str">
            <v>ABP2.1-ABP3_Dec13</v>
          </cell>
        </row>
      </sheetData>
      <sheetData sheetId="38" refreshError="1"/>
      <sheetData sheetId="39" refreshError="1"/>
      <sheetData sheetId="40" refreshError="1">
        <row r="3">
          <cell r="A3" t="str">
            <v>Index</v>
          </cell>
        </row>
        <row r="4">
          <cell r="A4" t="str">
            <v>ABP3-ABP1_Jan13</v>
          </cell>
        </row>
        <row r="5">
          <cell r="A5" t="str">
            <v>ABP3-ABP1_Feb13</v>
          </cell>
        </row>
        <row r="6">
          <cell r="A6" t="str">
            <v>ABP3-ABP1_Mar13</v>
          </cell>
        </row>
        <row r="7">
          <cell r="A7" t="str">
            <v>ABP3-ABP1_Apr13</v>
          </cell>
        </row>
        <row r="8">
          <cell r="A8" t="str">
            <v>ABP3-ABP1_May13</v>
          </cell>
        </row>
        <row r="9">
          <cell r="A9" t="str">
            <v>ABP3-ABP1_Jun13</v>
          </cell>
        </row>
        <row r="10">
          <cell r="A10" t="str">
            <v>ABP3-ABP1_Jul13</v>
          </cell>
        </row>
        <row r="11">
          <cell r="A11" t="str">
            <v>ABP3-ABP1_Aug13</v>
          </cell>
        </row>
        <row r="12">
          <cell r="A12" t="str">
            <v>ABP3-ABP1_Sep13</v>
          </cell>
        </row>
        <row r="13">
          <cell r="A13" t="str">
            <v>ABP3-ABP1_Oct13</v>
          </cell>
        </row>
        <row r="14">
          <cell r="A14" t="str">
            <v>ABP3-ABP1_Nov13</v>
          </cell>
        </row>
        <row r="15">
          <cell r="A15" t="str">
            <v>ABP3-ABP1_Dec13</v>
          </cell>
        </row>
        <row r="18">
          <cell r="A18" t="str">
            <v>Index</v>
          </cell>
        </row>
        <row r="19">
          <cell r="A19" t="str">
            <v>ABP3-ABP2_Jan13</v>
          </cell>
        </row>
        <row r="20">
          <cell r="A20" t="str">
            <v>ABP3-ABP2_Feb13</v>
          </cell>
        </row>
        <row r="21">
          <cell r="A21" t="str">
            <v>ABP3-ABP2_Mar13</v>
          </cell>
        </row>
        <row r="22">
          <cell r="A22" t="str">
            <v>ABP3-ABP2_Apr13</v>
          </cell>
        </row>
        <row r="23">
          <cell r="A23" t="str">
            <v>ABP3-ABP2_May13</v>
          </cell>
        </row>
        <row r="24">
          <cell r="A24" t="str">
            <v>ABP3-ABP2_Jun13</v>
          </cell>
        </row>
        <row r="25">
          <cell r="A25" t="str">
            <v>ABP3-ABP2_Jul13</v>
          </cell>
        </row>
        <row r="26">
          <cell r="A26" t="str">
            <v>ABP3-ABP2_Aug13</v>
          </cell>
        </row>
        <row r="27">
          <cell r="A27" t="str">
            <v>ABP3-ABP2_Sep13</v>
          </cell>
        </row>
        <row r="28">
          <cell r="A28" t="str">
            <v>ABP3-ABP2_Oct13</v>
          </cell>
        </row>
        <row r="29">
          <cell r="A29" t="str">
            <v>ABP3-ABP2_Nov13</v>
          </cell>
        </row>
        <row r="30">
          <cell r="A30" t="str">
            <v>ABP3-ABP2_Dec13</v>
          </cell>
        </row>
        <row r="33">
          <cell r="A33" t="str">
            <v>Index</v>
          </cell>
        </row>
        <row r="34">
          <cell r="A34" t="str">
            <v>ABP3-ABP2.1_Jan13</v>
          </cell>
        </row>
        <row r="35">
          <cell r="A35" t="str">
            <v>ABP3-ABP2.1_Feb13</v>
          </cell>
        </row>
        <row r="36">
          <cell r="A36" t="str">
            <v>ABP3-ABP2.1_Mar13</v>
          </cell>
        </row>
        <row r="37">
          <cell r="A37" t="str">
            <v>ABP3-ABP2.1_Apr13</v>
          </cell>
        </row>
        <row r="38">
          <cell r="A38" t="str">
            <v>ABP3-ABP2.1_May13</v>
          </cell>
        </row>
        <row r="39">
          <cell r="A39" t="str">
            <v>ABP3-ABP2.1_Jun13</v>
          </cell>
        </row>
        <row r="40">
          <cell r="A40" t="str">
            <v>ABP3-ABP2.1_Jul13</v>
          </cell>
        </row>
        <row r="41">
          <cell r="A41" t="str">
            <v>ABP3-ABP2.1_Aug13</v>
          </cell>
        </row>
        <row r="42">
          <cell r="A42" t="str">
            <v>ABP3-ABP2.1_Sep13</v>
          </cell>
        </row>
        <row r="43">
          <cell r="A43" t="str">
            <v>ABP3-ABP2.1_Oct13</v>
          </cell>
        </row>
        <row r="44">
          <cell r="A44" t="str">
            <v>ABP3-ABP2.1_Nov13</v>
          </cell>
        </row>
        <row r="45">
          <cell r="A45" t="str">
            <v>ABP3-ABP2.1_Dec13</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Enegy from SSS"/>
      <sheetName val="Input fr ABP1-3 Bill &amp; Manual "/>
      <sheetName val="Input EGAT from Oper Cont"/>
      <sheetName val="Input&amp;Output for ABP1 Summary "/>
      <sheetName val="ABP1 act. load"/>
      <sheetName val="Input&amp;Output for ABP2 Summary "/>
      <sheetName val="Input&amp;Outpu for ABP2.1 Summary "/>
      <sheetName val="ABP2 act. load"/>
      <sheetName val="Input&amp;Output for ABP3 Summary "/>
      <sheetName val="ABP3 act. load"/>
      <sheetName val="Charge cost share margin"/>
      <sheetName val="Monitoring sheet"/>
      <sheetName val="Output energy charging for SSS"/>
      <sheetName val="Output for ABP IU ele.chr.prog"/>
      <sheetName val="Output ABP1 for Budget (K)"/>
      <sheetName val="Output ABP2 for Budget (K) "/>
      <sheetName val="Output ABP2.1 for Budget (K)"/>
      <sheetName val="Output ABP3 for Budget (K)"/>
      <sheetName val="Output ABP1 for Oper Cont"/>
      <sheetName val="Output ABP2 for Oper Cont "/>
      <sheetName val="Output ABP2.1 for Oper Cont "/>
      <sheetName val="Output ABP3 for Oper Cont"/>
      <sheetName val="Output for ABP3 render eng."/>
      <sheetName val="Output for ABP1IFF"/>
      <sheetName val="Output for ABP2IFF"/>
      <sheetName val="Output for ABP2.1IFF"/>
      <sheetName val="Output for ABP3IFF"/>
      <sheetName val="Example Receipt Tax"/>
      <sheetName val="ABP1 Invoice(Original)"/>
      <sheetName val="Charge cost full margin"/>
      <sheetName val="Output sheet for Account"/>
      <sheetName val="ABP1 input &amp; output for account"/>
      <sheetName val="ABP1 Invoice"/>
      <sheetName val="ABP1 ReceiptTax"/>
      <sheetName val="ABP2 input &amp; output for account"/>
      <sheetName val="ABP2 Invoice"/>
      <sheetName val="ABP2 ReceiptTax"/>
      <sheetName val="ABP2.1 input &amp; output for accou"/>
      <sheetName val="ABP2.1 Invoice"/>
      <sheetName val="ABP2.1 ReceiptTax"/>
      <sheetName val="ABP3 input &amp; output for account"/>
      <sheetName val="ABP3 Invoice"/>
      <sheetName val="ABP3 ReceiptTax"/>
      <sheetName val="A"/>
      <sheetName val="SUMMARY"/>
    </sheetNames>
    <sheetDataSet>
      <sheetData sheetId="0"/>
      <sheetData sheetId="1"/>
      <sheetData sheetId="2">
        <row r="77">
          <cell r="C77" t="str">
            <v>3111309-101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3">
          <cell r="A3" t="str">
            <v>Index</v>
          </cell>
        </row>
        <row r="4">
          <cell r="A4" t="str">
            <v xml:space="preserve"> ABP1- ABP2_Jan13</v>
          </cell>
        </row>
        <row r="5">
          <cell r="A5" t="str">
            <v xml:space="preserve"> ABP1- ABP2_Feb13</v>
          </cell>
        </row>
        <row r="6">
          <cell r="A6" t="str">
            <v xml:space="preserve"> ABP1- ABP2_Mar13</v>
          </cell>
        </row>
        <row r="7">
          <cell r="A7" t="str">
            <v xml:space="preserve"> ABP1- ABP2_Apr13</v>
          </cell>
        </row>
        <row r="8">
          <cell r="A8" t="str">
            <v xml:space="preserve"> ABP1- ABP2_May13</v>
          </cell>
        </row>
        <row r="9">
          <cell r="A9" t="str">
            <v xml:space="preserve"> ABP1- ABP2_Jun13</v>
          </cell>
        </row>
        <row r="10">
          <cell r="A10" t="str">
            <v xml:space="preserve"> ABP1- ABP2_Jul13</v>
          </cell>
        </row>
        <row r="11">
          <cell r="A11" t="str">
            <v xml:space="preserve"> ABP1- ABP2_Aug13</v>
          </cell>
        </row>
        <row r="12">
          <cell r="A12" t="str">
            <v xml:space="preserve"> ABP1- ABP2_Sep13</v>
          </cell>
        </row>
        <row r="13">
          <cell r="A13" t="str">
            <v xml:space="preserve"> ABP1- ABP2_Oct13</v>
          </cell>
        </row>
        <row r="14">
          <cell r="A14" t="str">
            <v xml:space="preserve"> ABP1- ABP2_Nov13</v>
          </cell>
        </row>
        <row r="15">
          <cell r="A15" t="str">
            <v xml:space="preserve"> ABP1- ABP2_Dec13</v>
          </cell>
        </row>
        <row r="18">
          <cell r="A18" t="str">
            <v>Index</v>
          </cell>
        </row>
        <row r="19">
          <cell r="A19" t="str">
            <v>ABP1-ABP2.1_Jan13</v>
          </cell>
        </row>
        <row r="20">
          <cell r="A20" t="str">
            <v>ABP1-ABP2.1_Feb13</v>
          </cell>
        </row>
        <row r="21">
          <cell r="A21" t="str">
            <v>ABP1-ABP2.1_Mar13</v>
          </cell>
        </row>
        <row r="22">
          <cell r="A22" t="str">
            <v>ABP1-ABP2.1_Apr13</v>
          </cell>
        </row>
        <row r="23">
          <cell r="A23" t="str">
            <v>ABP1-ABP2.1_May13</v>
          </cell>
        </row>
        <row r="24">
          <cell r="A24" t="str">
            <v>ABP1-ABP2.1_Jun13</v>
          </cell>
        </row>
        <row r="25">
          <cell r="A25" t="str">
            <v>ABP1-ABP2.1_Jul13</v>
          </cell>
        </row>
        <row r="26">
          <cell r="A26" t="str">
            <v>ABP1-ABP2.1_Aug13</v>
          </cell>
        </row>
        <row r="27">
          <cell r="A27" t="str">
            <v>ABP1-ABP2.1_Sep13</v>
          </cell>
        </row>
        <row r="28">
          <cell r="A28" t="str">
            <v>ABP1-ABP2.1_Oct13</v>
          </cell>
        </row>
        <row r="29">
          <cell r="A29" t="str">
            <v>ABP1-ABP2.1_Nov13</v>
          </cell>
        </row>
        <row r="30">
          <cell r="A30" t="str">
            <v>ABP1-ABP2.1_Dec13</v>
          </cell>
        </row>
        <row r="33">
          <cell r="A33" t="str">
            <v>Index</v>
          </cell>
        </row>
        <row r="34">
          <cell r="A34" t="str">
            <v xml:space="preserve"> ABP1- ABP3_Jan13</v>
          </cell>
        </row>
        <row r="35">
          <cell r="A35" t="str">
            <v xml:space="preserve"> ABP1- ABP3_Feb13</v>
          </cell>
        </row>
        <row r="36">
          <cell r="A36" t="str">
            <v xml:space="preserve"> ABP1- ABP3_Mar13</v>
          </cell>
        </row>
        <row r="37">
          <cell r="A37" t="str">
            <v xml:space="preserve"> ABP1- ABP3_Apr13</v>
          </cell>
        </row>
        <row r="38">
          <cell r="A38" t="str">
            <v xml:space="preserve"> ABP1- ABP3_May13</v>
          </cell>
        </row>
        <row r="39">
          <cell r="A39" t="str">
            <v xml:space="preserve"> ABP1- ABP3_Jun13</v>
          </cell>
        </row>
        <row r="40">
          <cell r="A40" t="str">
            <v xml:space="preserve"> ABP1- ABP3_Jul13</v>
          </cell>
        </row>
        <row r="41">
          <cell r="A41" t="str">
            <v xml:space="preserve"> ABP1- ABP3_Aug13</v>
          </cell>
        </row>
        <row r="42">
          <cell r="A42" t="str">
            <v xml:space="preserve"> ABP1- ABP3_Sep13</v>
          </cell>
        </row>
        <row r="43">
          <cell r="A43" t="str">
            <v xml:space="preserve"> ABP1- ABP3_Oct13</v>
          </cell>
        </row>
        <row r="44">
          <cell r="A44" t="str">
            <v xml:space="preserve"> ABP1- ABP3_Nov13</v>
          </cell>
        </row>
        <row r="45">
          <cell r="A45" t="str">
            <v xml:space="preserve"> ABP1- ABP3_Dec13</v>
          </cell>
        </row>
      </sheetData>
      <sheetData sheetId="32">
        <row r="4">
          <cell r="U4" t="str">
            <v>สำเนา</v>
          </cell>
        </row>
        <row r="10">
          <cell r="A10" t="str">
            <v>Customer :</v>
          </cell>
        </row>
        <row r="15">
          <cell r="A15" t="str">
            <v>Reference :</v>
          </cell>
        </row>
        <row r="18">
          <cell r="A18" t="str">
            <v>Electricity for the month of :</v>
          </cell>
        </row>
        <row r="20">
          <cell r="A20" t="str">
            <v>Item</v>
          </cell>
        </row>
        <row r="22">
          <cell r="A22">
            <v>1</v>
          </cell>
        </row>
        <row r="23">
          <cell r="A23">
            <v>2</v>
          </cell>
        </row>
        <row r="33">
          <cell r="A33" t="str">
            <v>Payment Due Date :</v>
          </cell>
        </row>
        <row r="35">
          <cell r="A35" t="str">
            <v>Total Amount in Words (Baht)</v>
          </cell>
        </row>
        <row r="36">
          <cell r="A36" t="str">
            <v>( Seven Hundred Sixty One Thousand Four Hundred Ninety Five Baht and Thirty Nine Satang )</v>
          </cell>
        </row>
        <row r="43">
          <cell r="A43" t="str">
            <v>Please wire transfer out Current Account No.081-2-61310-3 in the name of</v>
          </cell>
        </row>
        <row r="44">
          <cell r="A44" t="str">
            <v>"Amata B.Grimm Power 1 Limited" with Kasikorn Bank PCL, Maxvalu Phattanakarn Branch.</v>
          </cell>
        </row>
        <row r="80">
          <cell r="A80" t="str">
            <v>ต้นฉบับ</v>
          </cell>
        </row>
        <row r="81">
          <cell r="A81" t="str">
            <v>สำเนา</v>
          </cell>
        </row>
      </sheetData>
      <sheetData sheetId="33"/>
      <sheetData sheetId="34">
        <row r="3">
          <cell r="A3" t="str">
            <v>Index</v>
          </cell>
        </row>
        <row r="4">
          <cell r="A4" t="str">
            <v>ABP2-ABP1-Jan13</v>
          </cell>
        </row>
        <row r="5">
          <cell r="A5" t="str">
            <v>ABP2-ABP1-Feb13</v>
          </cell>
        </row>
        <row r="6">
          <cell r="A6" t="str">
            <v>ABP2-ABP1-Mar13</v>
          </cell>
        </row>
        <row r="7">
          <cell r="A7" t="str">
            <v>ABP2-ABP1-Apr13</v>
          </cell>
        </row>
        <row r="8">
          <cell r="A8" t="str">
            <v>ABP2-ABP1-May13</v>
          </cell>
        </row>
        <row r="9">
          <cell r="A9" t="str">
            <v>ABP2-ABP1-Jun13</v>
          </cell>
        </row>
        <row r="10">
          <cell r="A10" t="str">
            <v>ABP2-ABP1-Jul13</v>
          </cell>
        </row>
        <row r="11">
          <cell r="A11" t="str">
            <v>ABP2-ABP1-Aug13</v>
          </cell>
        </row>
        <row r="12">
          <cell r="A12" t="str">
            <v>ABP2-ABP1-Sep13</v>
          </cell>
        </row>
        <row r="13">
          <cell r="A13" t="str">
            <v>ABP2-ABP1-Oct13</v>
          </cell>
        </row>
        <row r="14">
          <cell r="A14" t="str">
            <v>ABP2-ABP1-Nov</v>
          </cell>
        </row>
        <row r="15">
          <cell r="A15" t="str">
            <v>ABP2-ABP1-Dec13</v>
          </cell>
        </row>
        <row r="18">
          <cell r="A18" t="str">
            <v>Index</v>
          </cell>
        </row>
        <row r="19">
          <cell r="A19" t="str">
            <v>ABP2-ABP2.1_Jan13</v>
          </cell>
        </row>
        <row r="20">
          <cell r="A20" t="str">
            <v>ABP2-ABP2.1_Feb13</v>
          </cell>
        </row>
        <row r="21">
          <cell r="A21" t="str">
            <v>ABP2-ABP2.1_Mar13</v>
          </cell>
        </row>
        <row r="22">
          <cell r="A22" t="str">
            <v>ABP2-ABP2.1_Apr13</v>
          </cell>
        </row>
        <row r="23">
          <cell r="A23" t="str">
            <v>ABP2-ABP2.1_May13</v>
          </cell>
        </row>
        <row r="24">
          <cell r="A24" t="str">
            <v>ABP2-ABP2.1_Jun13</v>
          </cell>
        </row>
        <row r="25">
          <cell r="A25" t="str">
            <v>ABP2-ABP2.1_Jul13</v>
          </cell>
        </row>
        <row r="26">
          <cell r="A26" t="str">
            <v>ABP2-ABP2.1_Aug13</v>
          </cell>
        </row>
        <row r="27">
          <cell r="A27" t="str">
            <v>ABP2-ABP2.1_Sep13</v>
          </cell>
        </row>
        <row r="28">
          <cell r="A28" t="str">
            <v>ABP2-ABP2.1_Oct13</v>
          </cell>
        </row>
        <row r="29">
          <cell r="A29" t="str">
            <v>ABP2-ABP2.1_Nov</v>
          </cell>
        </row>
        <row r="30">
          <cell r="A30" t="str">
            <v>ABP2-ABP2.1_Dec13</v>
          </cell>
        </row>
        <row r="33">
          <cell r="A33" t="str">
            <v>Index</v>
          </cell>
        </row>
        <row r="34">
          <cell r="A34" t="str">
            <v>ABP2-ABP3_Jan13</v>
          </cell>
        </row>
        <row r="35">
          <cell r="A35" t="str">
            <v>ABP2-ABP3_Feb13</v>
          </cell>
        </row>
        <row r="36">
          <cell r="A36" t="str">
            <v>ABP2-ABP3_Mar13</v>
          </cell>
        </row>
        <row r="37">
          <cell r="A37" t="str">
            <v>ABP2-ABP3_Apr13</v>
          </cell>
        </row>
        <row r="38">
          <cell r="A38" t="str">
            <v>ABP2-ABP3_May13</v>
          </cell>
        </row>
        <row r="39">
          <cell r="A39" t="str">
            <v>ABP2-ABP3_Jun13</v>
          </cell>
        </row>
        <row r="40">
          <cell r="A40" t="str">
            <v>ABP2-ABP3_Jul13</v>
          </cell>
        </row>
        <row r="41">
          <cell r="A41" t="str">
            <v>ABP2-ABP3_Aug13</v>
          </cell>
        </row>
        <row r="42">
          <cell r="A42" t="str">
            <v>ABP2-ABP3_Sep13</v>
          </cell>
        </row>
        <row r="43">
          <cell r="A43" t="str">
            <v>ABP2-ABP3_Oct13</v>
          </cell>
        </row>
        <row r="44">
          <cell r="A44" t="str">
            <v>ABP2-ABP3_Nov</v>
          </cell>
        </row>
        <row r="45">
          <cell r="A45" t="str">
            <v>ABP2-ABP3_Dec13</v>
          </cell>
        </row>
      </sheetData>
      <sheetData sheetId="35"/>
      <sheetData sheetId="36"/>
      <sheetData sheetId="37">
        <row r="3">
          <cell r="A3" t="str">
            <v>Index</v>
          </cell>
        </row>
        <row r="4">
          <cell r="A4" t="str">
            <v>ABP2.1-ABP1_Jan13</v>
          </cell>
        </row>
        <row r="5">
          <cell r="A5" t="str">
            <v>ABP2.1-ABP1_Feb13</v>
          </cell>
        </row>
        <row r="6">
          <cell r="A6" t="str">
            <v>ABP2.1-ABP1_Mar13</v>
          </cell>
        </row>
        <row r="7">
          <cell r="A7" t="str">
            <v>ABP2.1-ABP1_Apr13</v>
          </cell>
        </row>
        <row r="8">
          <cell r="A8" t="str">
            <v>ABP2.1-ABP1_May13</v>
          </cell>
        </row>
        <row r="9">
          <cell r="A9" t="str">
            <v>ABP2.1-ABP1_Jun13</v>
          </cell>
        </row>
        <row r="10">
          <cell r="A10" t="str">
            <v>ABP2.1-ABP1_Jul13</v>
          </cell>
        </row>
        <row r="11">
          <cell r="A11" t="str">
            <v>ABP2.1-ABP1_Aug13</v>
          </cell>
        </row>
        <row r="12">
          <cell r="A12" t="str">
            <v>ABP2.1-ABP1_Sep13</v>
          </cell>
        </row>
        <row r="13">
          <cell r="A13" t="str">
            <v>ABP2.1-ABP1_Oct13</v>
          </cell>
        </row>
        <row r="14">
          <cell r="A14" t="str">
            <v>ABP2.1-ABP1_Nov</v>
          </cell>
        </row>
        <row r="15">
          <cell r="A15" t="str">
            <v>ABP2.1-ABP1_Dec13</v>
          </cell>
        </row>
        <row r="18">
          <cell r="A18" t="str">
            <v>Index</v>
          </cell>
        </row>
        <row r="19">
          <cell r="A19" t="str">
            <v>ABP2.1-ABP2_Jan13</v>
          </cell>
        </row>
        <row r="20">
          <cell r="A20" t="str">
            <v>ABP2.1-ABP2_Feb13</v>
          </cell>
        </row>
        <row r="21">
          <cell r="A21" t="str">
            <v>ABP2.1-ABP2_Mar13</v>
          </cell>
        </row>
        <row r="22">
          <cell r="A22" t="str">
            <v>ABP2.1-ABP2_Apr13</v>
          </cell>
        </row>
        <row r="23">
          <cell r="A23" t="str">
            <v>ABP2.1-ABP2_May13</v>
          </cell>
        </row>
        <row r="24">
          <cell r="A24" t="str">
            <v>ABP2.1-ABP2_Jun13</v>
          </cell>
        </row>
        <row r="25">
          <cell r="A25" t="str">
            <v>ABP2.1-ABP2_Jul13</v>
          </cell>
        </row>
        <row r="26">
          <cell r="A26" t="str">
            <v>ABP2.1-ABP2_Aug13</v>
          </cell>
        </row>
        <row r="27">
          <cell r="A27" t="str">
            <v>ABP2.1-ABP2_Sep13</v>
          </cell>
        </row>
        <row r="28">
          <cell r="A28" t="str">
            <v>ABP2.1-ABP2_Oct13</v>
          </cell>
        </row>
        <row r="29">
          <cell r="A29" t="str">
            <v>ABP2.1-ABP2_Nov</v>
          </cell>
        </row>
        <row r="30">
          <cell r="A30" t="str">
            <v>ABP2.1-ABP2_Dec13</v>
          </cell>
        </row>
        <row r="33">
          <cell r="A33" t="str">
            <v>Index</v>
          </cell>
        </row>
        <row r="34">
          <cell r="A34" t="str">
            <v>ABP2.1-ABP3_Jan13</v>
          </cell>
        </row>
        <row r="35">
          <cell r="A35" t="str">
            <v>ABP2.1-ABP3_Feb13</v>
          </cell>
        </row>
        <row r="36">
          <cell r="A36" t="str">
            <v>ABP2.1-ABP3_Mar13</v>
          </cell>
        </row>
        <row r="37">
          <cell r="A37" t="str">
            <v>ABP2.1-ABP3_Apr13</v>
          </cell>
        </row>
        <row r="38">
          <cell r="A38" t="str">
            <v>ABP2.1-ABP3_May13</v>
          </cell>
        </row>
        <row r="39">
          <cell r="A39" t="str">
            <v>ABP2.1-ABP3_Jun13</v>
          </cell>
        </row>
        <row r="40">
          <cell r="A40" t="str">
            <v>ABP2.1-ABP3_Jul13</v>
          </cell>
        </row>
        <row r="41">
          <cell r="A41" t="str">
            <v>ABP2.1-ABP3_Aug13</v>
          </cell>
        </row>
        <row r="42">
          <cell r="A42" t="str">
            <v>ABP2.1-ABP3_Sep13</v>
          </cell>
        </row>
        <row r="43">
          <cell r="A43" t="str">
            <v>ABP2.1-ABP3_Oct13</v>
          </cell>
        </row>
        <row r="44">
          <cell r="A44" t="str">
            <v>ABP2.1-ABP3_Nov</v>
          </cell>
        </row>
        <row r="45">
          <cell r="A45" t="str">
            <v>ABP2.1-ABP3_Dec13</v>
          </cell>
        </row>
      </sheetData>
      <sheetData sheetId="38"/>
      <sheetData sheetId="39"/>
      <sheetData sheetId="40">
        <row r="3">
          <cell r="A3" t="str">
            <v>Index</v>
          </cell>
        </row>
        <row r="4">
          <cell r="A4" t="str">
            <v>ABP3-ABP1_Jan13</v>
          </cell>
        </row>
        <row r="5">
          <cell r="A5" t="str">
            <v>ABP3-ABP1_Feb13</v>
          </cell>
        </row>
        <row r="6">
          <cell r="A6" t="str">
            <v>ABP3-ABP1_Mar13</v>
          </cell>
        </row>
        <row r="7">
          <cell r="A7" t="str">
            <v>ABP3-ABP1_Apr13</v>
          </cell>
        </row>
        <row r="8">
          <cell r="A8" t="str">
            <v>ABP3-ABP1_May13</v>
          </cell>
        </row>
        <row r="9">
          <cell r="A9" t="str">
            <v>ABP3-ABP1_Jun13</v>
          </cell>
        </row>
        <row r="10">
          <cell r="A10" t="str">
            <v>ABP3-ABP1_Jul13</v>
          </cell>
        </row>
        <row r="11">
          <cell r="A11" t="str">
            <v>ABP3-ABP1_Aug13</v>
          </cell>
        </row>
        <row r="12">
          <cell r="A12" t="str">
            <v>ABP3-ABP1_Sep13</v>
          </cell>
        </row>
        <row r="13">
          <cell r="A13" t="str">
            <v>ABP3-ABP1_Oct13</v>
          </cell>
        </row>
        <row r="14">
          <cell r="A14" t="str">
            <v>ABP3-ABP1_Nov</v>
          </cell>
        </row>
        <row r="15">
          <cell r="A15" t="str">
            <v>ABP3-ABP1_Dec13</v>
          </cell>
        </row>
        <row r="18">
          <cell r="A18" t="str">
            <v>Index</v>
          </cell>
        </row>
        <row r="19">
          <cell r="A19" t="str">
            <v>ABP3-ABP2_Jan13</v>
          </cell>
        </row>
        <row r="20">
          <cell r="A20" t="str">
            <v>ABP3-ABP2_Feb13</v>
          </cell>
        </row>
        <row r="21">
          <cell r="A21" t="str">
            <v>ABP3-ABP2_Mar13</v>
          </cell>
        </row>
        <row r="22">
          <cell r="A22" t="str">
            <v>ABP3-ABP2_Apr13</v>
          </cell>
        </row>
        <row r="23">
          <cell r="A23" t="str">
            <v>ABP3-ABP2_May13</v>
          </cell>
        </row>
        <row r="24">
          <cell r="A24" t="str">
            <v>ABP3-ABP2_Jun13</v>
          </cell>
        </row>
        <row r="25">
          <cell r="A25" t="str">
            <v>ABP3-ABP2_Jul13</v>
          </cell>
        </row>
        <row r="26">
          <cell r="A26" t="str">
            <v>ABP3-ABP2_Aug13</v>
          </cell>
        </row>
        <row r="27">
          <cell r="A27" t="str">
            <v>ABP3-ABP2_Sep13</v>
          </cell>
        </row>
        <row r="28">
          <cell r="A28" t="str">
            <v>ABP3-ABP2_Oct13</v>
          </cell>
        </row>
        <row r="29">
          <cell r="A29" t="str">
            <v>ABP3-ABP2_Nov</v>
          </cell>
        </row>
        <row r="30">
          <cell r="A30" t="str">
            <v>ABP3-ABP2_Dec13</v>
          </cell>
        </row>
        <row r="33">
          <cell r="A33" t="str">
            <v>Index</v>
          </cell>
        </row>
        <row r="34">
          <cell r="A34" t="str">
            <v>ABP3-ABP2.1_Jan13</v>
          </cell>
        </row>
        <row r="35">
          <cell r="A35" t="str">
            <v>ABP3-ABP2.1_Feb13</v>
          </cell>
        </row>
        <row r="36">
          <cell r="A36" t="str">
            <v>ABP3-ABP2.1_Mar13</v>
          </cell>
        </row>
        <row r="37">
          <cell r="A37" t="str">
            <v>ABP3-ABP2.1_Apr13</v>
          </cell>
        </row>
        <row r="38">
          <cell r="A38" t="str">
            <v>ABP3-ABP2.1_May13</v>
          </cell>
        </row>
        <row r="39">
          <cell r="A39" t="str">
            <v>ABP3-ABP2.1_Jun13</v>
          </cell>
        </row>
        <row r="40">
          <cell r="A40" t="str">
            <v>ABP3-ABP2.1_Jul13</v>
          </cell>
        </row>
        <row r="41">
          <cell r="A41" t="str">
            <v>ABP3-ABP2.1_Aug13</v>
          </cell>
        </row>
        <row r="42">
          <cell r="A42" t="str">
            <v>ABP3-ABP2.1_Sep13</v>
          </cell>
        </row>
        <row r="43">
          <cell r="A43" t="str">
            <v>ABP3-ABP2.1_Oct13</v>
          </cell>
        </row>
        <row r="44">
          <cell r="A44" t="str">
            <v>ABP3-ABP2.1_Nov</v>
          </cell>
        </row>
        <row r="45">
          <cell r="A45" t="str">
            <v>ABP3-ABP2.1_Dec13</v>
          </cell>
        </row>
      </sheetData>
      <sheetData sheetId="41"/>
      <sheetData sheetId="42"/>
      <sheetData sheetId="43" refreshError="1"/>
      <sheetData sheetId="4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itoring sheet"/>
      <sheetName val="Output energy charging for SSS"/>
      <sheetName val="Output sheet for Account"/>
      <sheetName val="Input fr ABP1-6 Bill &amp; Manual "/>
      <sheetName val="Input EGAT from Oper Cont"/>
      <sheetName val="Input Enegy from SSS"/>
      <sheetName val="Input&amp;Output for ABP1 Summary "/>
      <sheetName val="Input&amp;Output for ABP2 Summary "/>
      <sheetName val="Input&amp;Outpu for ABP2.1 Summary "/>
      <sheetName val="Input&amp;Output for ABP3 Summary "/>
      <sheetName val="Input&amp;Output for ABP4 Summary"/>
      <sheetName val="Input&amp;Output for ABP5 Summary"/>
      <sheetName val="Input&amp;Output for ABP6 Summary"/>
      <sheetName val="IUs data for OIE report"/>
      <sheetName val="ABP1 act. load"/>
      <sheetName val="ABP2 act. load"/>
      <sheetName val="ABP3 act. load"/>
      <sheetName val="ABP4 act. load"/>
      <sheetName val="ABP5 act. load"/>
      <sheetName val="ABP6 act. load"/>
      <sheetName val="ABP1-3 act.fore load (2)"/>
      <sheetName val="Charge cost share margin"/>
      <sheetName val="Output for ABP IU ele.chr.prog"/>
      <sheetName val="Output for ABP1IFF"/>
      <sheetName val="Output for ABP2IFF"/>
      <sheetName val="Output for ABP2.1IFF"/>
      <sheetName val="Output for ABP3IFF"/>
      <sheetName val="Output for ABP4IFF"/>
      <sheetName val="Output for ABP5IFF"/>
      <sheetName val="Output for ABP6IFF"/>
      <sheetName val="Output ABP1 for Budget (K)"/>
      <sheetName val="Output ABP2 for Budget (K) "/>
      <sheetName val="Output ABP2.1 for Budget (K)"/>
      <sheetName val="Output ABP3 for Budget (K)"/>
      <sheetName val="Output ABP4 for Budget (K)"/>
      <sheetName val="Output ABP5 for Budget (K)"/>
      <sheetName val="Output ABP6 for Budget (K)"/>
      <sheetName val="Output ABP1 for Oper Cont"/>
      <sheetName val="Output ABP2 for Oper Cont "/>
      <sheetName val="Output ABP2.1 for Oper Cont "/>
      <sheetName val="Output ABP3 for Oper Cont"/>
      <sheetName val="Output ABP4 for Oper Cont"/>
      <sheetName val="Output ABP5 for Oper Cont"/>
      <sheetName val="Output ABP6 for Oper Cont"/>
      <sheetName val="ABP1 input &amp; output for account"/>
      <sheetName val="ABP1 Invoice"/>
      <sheetName val="ABP1 ReceiptTax"/>
      <sheetName val="ABP2 input &amp; output for account"/>
      <sheetName val="ABP2 Invoice"/>
      <sheetName val="ABP2 ReceiptTax"/>
      <sheetName val="ABP2.1 input &amp; output for accou"/>
      <sheetName val="ABP2.1 Invoice"/>
      <sheetName val="ABP2.1 ReceiptTax"/>
      <sheetName val="ABP3 input &amp; output for account"/>
      <sheetName val="ABP3 Invoice"/>
      <sheetName val="ABP3 ReceiptTax"/>
      <sheetName val="ABP4 input &amp; output for account"/>
      <sheetName val="ABP4 Invoice"/>
      <sheetName val="ABP4 ReceiptTax"/>
      <sheetName val="ABP5 input &amp; output for account"/>
      <sheetName val="ABP5 Invoice"/>
      <sheetName val="ABP5 ReceiptTax"/>
      <sheetName val="ABP6 input &amp; output for account"/>
      <sheetName val="ABP6 Invoice"/>
      <sheetName val="ABP6 ReceiptTax"/>
      <sheetName val="Example Receipt Tax"/>
      <sheetName val="ABP1 Invoice(Original)"/>
      <sheetName val="Output for ABP3 render eng."/>
      <sheetName val="Charge cost full margin"/>
      <sheetName val="SUMMARY"/>
    </sheetNames>
    <sheetDataSet>
      <sheetData sheetId="0" refreshError="1"/>
      <sheetData sheetId="1" refreshError="1"/>
      <sheetData sheetId="2" refreshError="1"/>
      <sheetData sheetId="3" refreshError="1"/>
      <sheetData sheetId="4">
        <row r="20">
          <cell r="C20" t="str">
            <v>2011502-101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3">
          <cell r="A3" t="str">
            <v>Index</v>
          </cell>
        </row>
      </sheetData>
      <sheetData sheetId="45">
        <row r="4">
          <cell r="U4" t="str">
            <v>สำเนา</v>
          </cell>
        </row>
      </sheetData>
      <sheetData sheetId="46" refreshError="1"/>
      <sheetData sheetId="47">
        <row r="3">
          <cell r="A3" t="str">
            <v>Index</v>
          </cell>
        </row>
      </sheetData>
      <sheetData sheetId="48" refreshError="1"/>
      <sheetData sheetId="49" refreshError="1"/>
      <sheetData sheetId="50">
        <row r="4">
          <cell r="A4" t="str">
            <v>ABP2.1-ABP1_Jan15</v>
          </cell>
        </row>
      </sheetData>
      <sheetData sheetId="51" refreshError="1"/>
      <sheetData sheetId="52" refreshError="1"/>
      <sheetData sheetId="53">
        <row r="3">
          <cell r="A3" t="str">
            <v>Index</v>
          </cell>
        </row>
        <row r="4">
          <cell r="A4" t="str">
            <v>ABP3-ABP1_Jan15</v>
          </cell>
        </row>
        <row r="5">
          <cell r="A5" t="str">
            <v>ABP3-ABP1_Feb15</v>
          </cell>
        </row>
        <row r="6">
          <cell r="A6" t="str">
            <v>ABP3-ABP1_Mar15</v>
          </cell>
        </row>
        <row r="7">
          <cell r="A7" t="str">
            <v>ABP3-ABP1_Apr15</v>
          </cell>
        </row>
        <row r="8">
          <cell r="A8" t="str">
            <v>ABP3-ABP1_May15</v>
          </cell>
        </row>
        <row r="9">
          <cell r="A9" t="str">
            <v>ABP3-ABP1_Jun15</v>
          </cell>
        </row>
        <row r="10">
          <cell r="A10" t="str">
            <v>ABP3-ABP1_Jul15</v>
          </cell>
        </row>
        <row r="11">
          <cell r="A11" t="str">
            <v>ABP3-ABP1_Aug15</v>
          </cell>
        </row>
        <row r="12">
          <cell r="A12" t="str">
            <v>ABP3-ABP1_Sep15</v>
          </cell>
        </row>
        <row r="13">
          <cell r="A13" t="str">
            <v>ABP3-ABP1_Oct15</v>
          </cell>
        </row>
        <row r="14">
          <cell r="A14" t="str">
            <v>ABP3-ABP1_Nov15</v>
          </cell>
        </row>
        <row r="15">
          <cell r="A15" t="str">
            <v>ABP3-ABP1_Dec15</v>
          </cell>
        </row>
        <row r="18">
          <cell r="A18" t="str">
            <v>Index</v>
          </cell>
        </row>
        <row r="19">
          <cell r="A19" t="str">
            <v>ABP3-ABP2_Jan15</v>
          </cell>
        </row>
        <row r="20">
          <cell r="A20" t="str">
            <v>ABP3-ABP2_Feb15</v>
          </cell>
        </row>
        <row r="21">
          <cell r="A21" t="str">
            <v>ABP3-ABP2_Mar15</v>
          </cell>
        </row>
        <row r="22">
          <cell r="A22" t="str">
            <v>ABP3-ABP2_Apr15</v>
          </cell>
        </row>
        <row r="23">
          <cell r="A23" t="str">
            <v>ABP3-ABP2_May15</v>
          </cell>
        </row>
        <row r="24">
          <cell r="A24" t="str">
            <v>ABP3-ABP2_Jun15</v>
          </cell>
        </row>
        <row r="25">
          <cell r="A25" t="str">
            <v>ABP3-ABP2_Jul15</v>
          </cell>
        </row>
        <row r="26">
          <cell r="A26" t="str">
            <v>ABP3-ABP2_Aug15</v>
          </cell>
        </row>
        <row r="27">
          <cell r="A27" t="str">
            <v>ABP3-ABP2_Sep15</v>
          </cell>
        </row>
        <row r="28">
          <cell r="A28" t="str">
            <v>ABP3-ABP2_Oct15</v>
          </cell>
        </row>
        <row r="29">
          <cell r="A29" t="str">
            <v>ABP3-ABP2_Nov15</v>
          </cell>
        </row>
        <row r="30">
          <cell r="A30" t="str">
            <v>ABP3-ABP2_Dec15</v>
          </cell>
        </row>
        <row r="33">
          <cell r="A33" t="str">
            <v>Index</v>
          </cell>
        </row>
        <row r="34">
          <cell r="A34" t="str">
            <v>ABP3-ABP2.1_Jan15</v>
          </cell>
        </row>
        <row r="35">
          <cell r="A35" t="str">
            <v>ABP3-ABP2.1_Feb15</v>
          </cell>
        </row>
        <row r="36">
          <cell r="A36" t="str">
            <v>ABP3-ABP2.1_Mar15</v>
          </cell>
        </row>
        <row r="37">
          <cell r="A37" t="str">
            <v>ABP3-ABP2.1_Apr15</v>
          </cell>
        </row>
        <row r="38">
          <cell r="A38" t="str">
            <v>ABP3-ABP2.1_May15</v>
          </cell>
        </row>
        <row r="39">
          <cell r="A39" t="str">
            <v>ABP3-ABP2.1_Jun15</v>
          </cell>
        </row>
        <row r="40">
          <cell r="A40" t="str">
            <v>ABP3-ABP2.1_Jul15</v>
          </cell>
        </row>
        <row r="41">
          <cell r="A41" t="str">
            <v>ABP3-ABP2.1_Aug15</v>
          </cell>
        </row>
        <row r="42">
          <cell r="A42" t="str">
            <v>ABP3-ABP2.1_Sep15</v>
          </cell>
        </row>
        <row r="43">
          <cell r="A43" t="str">
            <v>ABP3-ABP2.1_Oct15</v>
          </cell>
        </row>
        <row r="44">
          <cell r="A44" t="str">
            <v>ABP3-ABP2.1_Nov15</v>
          </cell>
        </row>
        <row r="45">
          <cell r="A45" t="str">
            <v>ABP3-ABP2.1_Dec15</v>
          </cell>
        </row>
        <row r="48">
          <cell r="A48" t="str">
            <v>Index</v>
          </cell>
        </row>
        <row r="49">
          <cell r="A49" t="str">
            <v>ABP3-ABP4_Jan15</v>
          </cell>
        </row>
        <row r="50">
          <cell r="A50" t="str">
            <v>ABP3-ABP4_Feb15</v>
          </cell>
        </row>
        <row r="51">
          <cell r="A51" t="str">
            <v>ABP3-ABP4_Mar15</v>
          </cell>
        </row>
        <row r="52">
          <cell r="A52" t="str">
            <v>ABP3-ABP4_Apr15</v>
          </cell>
        </row>
        <row r="53">
          <cell r="A53" t="str">
            <v>ABP3-ABP4_May15</v>
          </cell>
        </row>
        <row r="54">
          <cell r="A54" t="str">
            <v>ABP3-ABP4_Jun15</v>
          </cell>
        </row>
        <row r="55">
          <cell r="A55" t="str">
            <v>ABP3-ABP4_Jul15</v>
          </cell>
        </row>
        <row r="56">
          <cell r="A56" t="str">
            <v>ABP3-ABP4_Aug15</v>
          </cell>
        </row>
        <row r="57">
          <cell r="A57" t="str">
            <v>ABP3-ABP4_Sep15</v>
          </cell>
        </row>
        <row r="58">
          <cell r="A58" t="str">
            <v>ABP3-ABP4_Oct15</v>
          </cell>
        </row>
        <row r="59">
          <cell r="A59" t="str">
            <v>ABP3-ABP4_Nov15</v>
          </cell>
        </row>
        <row r="60">
          <cell r="A60" t="str">
            <v>ABP3-ABP4_Dec15</v>
          </cell>
        </row>
        <row r="63">
          <cell r="A63" t="str">
            <v>Index</v>
          </cell>
        </row>
        <row r="64">
          <cell r="A64" t="str">
            <v>ABP3- ABP5_Jan15</v>
          </cell>
        </row>
        <row r="65">
          <cell r="A65" t="str">
            <v>ABP3- ABP5_Feb15</v>
          </cell>
        </row>
        <row r="66">
          <cell r="A66" t="str">
            <v>ABP3- ABP5_Mar15</v>
          </cell>
        </row>
        <row r="67">
          <cell r="A67" t="str">
            <v>ABP3- ABP5_Apr15</v>
          </cell>
        </row>
        <row r="68">
          <cell r="A68" t="str">
            <v>ABP3- ABP5_May15</v>
          </cell>
        </row>
        <row r="69">
          <cell r="A69" t="str">
            <v>ABP3- ABP5_Jun15</v>
          </cell>
        </row>
        <row r="70">
          <cell r="A70" t="str">
            <v>ABP3- ABP5_Jul15</v>
          </cell>
        </row>
        <row r="71">
          <cell r="A71" t="str">
            <v>ABP3- ABP5_Aug15</v>
          </cell>
        </row>
        <row r="72">
          <cell r="A72" t="str">
            <v>ABP3- ABP5_Sep15</v>
          </cell>
        </row>
        <row r="73">
          <cell r="A73" t="str">
            <v>ABP3- ABP5_Oct15</v>
          </cell>
        </row>
        <row r="74">
          <cell r="A74" t="str">
            <v>ABP3- ABP5_Nov15</v>
          </cell>
        </row>
        <row r="75">
          <cell r="A75" t="str">
            <v>ABP3- ABP5_Dec15</v>
          </cell>
        </row>
        <row r="78">
          <cell r="A78" t="str">
            <v>Index</v>
          </cell>
        </row>
        <row r="79">
          <cell r="A79" t="str">
            <v>ABP3- ABP6_Jan15</v>
          </cell>
        </row>
        <row r="80">
          <cell r="A80" t="str">
            <v>ABP3- ABP6_Feb15</v>
          </cell>
        </row>
        <row r="81">
          <cell r="A81" t="str">
            <v>ABP3- ABP6_Mar15</v>
          </cell>
        </row>
        <row r="82">
          <cell r="A82" t="str">
            <v>ABP3- ABP6_Apr15</v>
          </cell>
        </row>
        <row r="83">
          <cell r="A83" t="str">
            <v>ABP3- ABP6_May15</v>
          </cell>
        </row>
        <row r="84">
          <cell r="A84" t="str">
            <v>ABP3- ABP6_Jun15</v>
          </cell>
        </row>
        <row r="85">
          <cell r="A85" t="str">
            <v>ABP3- ABP6_Jul15</v>
          </cell>
        </row>
        <row r="86">
          <cell r="A86" t="str">
            <v>ABP3- ABP6_Aug15</v>
          </cell>
        </row>
        <row r="87">
          <cell r="A87" t="str">
            <v>ABP3- ABP6_Sep15</v>
          </cell>
        </row>
        <row r="88">
          <cell r="A88" t="str">
            <v>ABP3- ABP6_Oct15</v>
          </cell>
        </row>
        <row r="89">
          <cell r="A89" t="str">
            <v>ABP3- ABP6_Nov15</v>
          </cell>
        </row>
        <row r="90">
          <cell r="A90" t="str">
            <v>ABP3- ABP6_Dec15</v>
          </cell>
        </row>
      </sheetData>
      <sheetData sheetId="54" refreshError="1"/>
      <sheetData sheetId="55" refreshError="1"/>
      <sheetData sheetId="56">
        <row r="4">
          <cell r="A4" t="str">
            <v>ABP4-ABP1_Jan15</v>
          </cell>
        </row>
        <row r="5">
          <cell r="A5" t="str">
            <v>ABP4-ABP1_Feb15</v>
          </cell>
        </row>
        <row r="6">
          <cell r="A6" t="str">
            <v>ABP4-ABP1_Mar15</v>
          </cell>
        </row>
        <row r="7">
          <cell r="A7" t="str">
            <v>ABP4-ABP1_Apr15</v>
          </cell>
        </row>
        <row r="8">
          <cell r="A8" t="str">
            <v>ABP4-ABP1_May15</v>
          </cell>
        </row>
        <row r="9">
          <cell r="A9" t="str">
            <v>ABP4-ABP1_Jun15</v>
          </cell>
        </row>
        <row r="10">
          <cell r="A10" t="str">
            <v>ABP4-ABP1_Jul15</v>
          </cell>
        </row>
        <row r="11">
          <cell r="A11" t="str">
            <v>ABP4-ABP1_Aug15</v>
          </cell>
        </row>
        <row r="12">
          <cell r="A12" t="str">
            <v>ABP4-ABP1_Sep15</v>
          </cell>
        </row>
        <row r="13">
          <cell r="A13" t="str">
            <v>ABP4-ABP1_Oct15</v>
          </cell>
        </row>
        <row r="14">
          <cell r="A14" t="str">
            <v>ABP4-ABP1_Nov15</v>
          </cell>
        </row>
        <row r="15">
          <cell r="A15" t="str">
            <v>ABP4-ABP1_Dec15</v>
          </cell>
        </row>
        <row r="18">
          <cell r="A18" t="str">
            <v>Index</v>
          </cell>
        </row>
        <row r="19">
          <cell r="A19" t="str">
            <v>ABP4-ABP2_Jan15</v>
          </cell>
        </row>
        <row r="20">
          <cell r="A20" t="str">
            <v>ABP4-ABP2_Feb15</v>
          </cell>
        </row>
        <row r="21">
          <cell r="A21" t="str">
            <v>ABP4-ABP2_Mar15</v>
          </cell>
        </row>
        <row r="22">
          <cell r="A22" t="str">
            <v>ABP4-ABP2_Apr15</v>
          </cell>
        </row>
        <row r="23">
          <cell r="A23" t="str">
            <v>ABP4-ABP2_May15</v>
          </cell>
        </row>
        <row r="24">
          <cell r="A24" t="str">
            <v>ABP4-ABP2_Jun15</v>
          </cell>
        </row>
        <row r="25">
          <cell r="A25" t="str">
            <v>ABP4-ABP2_Jul15</v>
          </cell>
        </row>
        <row r="26">
          <cell r="A26" t="str">
            <v>ABP4-ABP2_Aug15</v>
          </cell>
        </row>
        <row r="27">
          <cell r="A27" t="str">
            <v>ABP4-ABP2_Sep15</v>
          </cell>
        </row>
        <row r="28">
          <cell r="A28" t="str">
            <v>ABP4-ABP2_Oct15</v>
          </cell>
        </row>
        <row r="29">
          <cell r="A29" t="str">
            <v>ABP4-ABP2_Nov15</v>
          </cell>
        </row>
        <row r="30">
          <cell r="A30" t="str">
            <v>ABP4-ABP2_Dec15</v>
          </cell>
        </row>
        <row r="33">
          <cell r="A33" t="str">
            <v>Index</v>
          </cell>
        </row>
        <row r="34">
          <cell r="A34" t="str">
            <v>ABP4-ABP2.1_Jan15</v>
          </cell>
        </row>
        <row r="35">
          <cell r="A35" t="str">
            <v>ABP4-ABP2.1_Feb15</v>
          </cell>
        </row>
        <row r="36">
          <cell r="A36" t="str">
            <v>ABP4-ABP2.1_Mar15</v>
          </cell>
        </row>
        <row r="37">
          <cell r="A37" t="str">
            <v>ABP4-ABP2.1_Apr15</v>
          </cell>
        </row>
        <row r="38">
          <cell r="A38" t="str">
            <v>ABP4-ABP2.1_May15</v>
          </cell>
        </row>
        <row r="39">
          <cell r="A39" t="str">
            <v>ABP4-ABP2.1_Jun15</v>
          </cell>
        </row>
        <row r="40">
          <cell r="A40" t="str">
            <v>ABP4-ABP2.1_Jul15</v>
          </cell>
        </row>
        <row r="41">
          <cell r="A41" t="str">
            <v>ABP4-ABP2.1_Aug15</v>
          </cell>
        </row>
        <row r="42">
          <cell r="A42" t="str">
            <v>ABP4-ABP2.1_Sep15</v>
          </cell>
        </row>
        <row r="43">
          <cell r="A43" t="str">
            <v>ABP4-ABP2.1_Oct15</v>
          </cell>
        </row>
        <row r="44">
          <cell r="A44" t="str">
            <v>ABP4-ABP2.1_Nov15</v>
          </cell>
        </row>
        <row r="45">
          <cell r="A45" t="str">
            <v>ABP4-ABP2.1_Dec15</v>
          </cell>
        </row>
        <row r="48">
          <cell r="A48" t="str">
            <v>Index</v>
          </cell>
        </row>
        <row r="49">
          <cell r="A49" t="str">
            <v>ABP4-ABP3_Jan15</v>
          </cell>
        </row>
        <row r="50">
          <cell r="A50" t="str">
            <v>ABP4-ABP3_Feb15</v>
          </cell>
        </row>
        <row r="51">
          <cell r="A51" t="str">
            <v>ABP4-ABP3_Mar15</v>
          </cell>
        </row>
        <row r="52">
          <cell r="A52" t="str">
            <v>ABP4-ABP3_Apr15</v>
          </cell>
        </row>
        <row r="53">
          <cell r="A53" t="str">
            <v>ABP4-ABP3_May15</v>
          </cell>
        </row>
        <row r="54">
          <cell r="A54" t="str">
            <v>ABP4-ABP3_Jun15</v>
          </cell>
        </row>
        <row r="55">
          <cell r="A55" t="str">
            <v>ABP4-ABP3_Jul15</v>
          </cell>
        </row>
        <row r="56">
          <cell r="A56" t="str">
            <v>ABP4-ABP3_Aug15</v>
          </cell>
        </row>
        <row r="57">
          <cell r="A57" t="str">
            <v>ABP4-ABP3_Sep15</v>
          </cell>
        </row>
        <row r="58">
          <cell r="A58" t="str">
            <v>ABP4-ABP3_Oct15</v>
          </cell>
        </row>
        <row r="59">
          <cell r="A59" t="str">
            <v>ABP4-ABP3_Nov15</v>
          </cell>
        </row>
        <row r="60">
          <cell r="A60" t="str">
            <v>ABP4-ABP3_Dec15</v>
          </cell>
        </row>
        <row r="63">
          <cell r="A63" t="str">
            <v>Index</v>
          </cell>
        </row>
        <row r="64">
          <cell r="A64" t="str">
            <v>ABP4 ABP5_Jan15</v>
          </cell>
        </row>
        <row r="65">
          <cell r="A65" t="str">
            <v>ABP4- ABP5_Feb15</v>
          </cell>
        </row>
        <row r="66">
          <cell r="A66" t="str">
            <v>ABP4- ABP5_Mar15</v>
          </cell>
        </row>
        <row r="67">
          <cell r="A67" t="str">
            <v>ABP4- ABP5_Apr15</v>
          </cell>
        </row>
        <row r="68">
          <cell r="A68" t="str">
            <v>ABP4- ABP5_May15</v>
          </cell>
        </row>
        <row r="69">
          <cell r="A69" t="str">
            <v>ABP4- ABP5_Jun15</v>
          </cell>
        </row>
        <row r="70">
          <cell r="A70" t="str">
            <v>ABP4- ABP5_Jul15</v>
          </cell>
        </row>
        <row r="71">
          <cell r="A71" t="str">
            <v>ABP4- ABP5_Aug15</v>
          </cell>
        </row>
        <row r="72">
          <cell r="A72" t="str">
            <v>ABP4- ABP5_Sep15</v>
          </cell>
        </row>
        <row r="73">
          <cell r="A73" t="str">
            <v>ABP4- ABP5_Oct15</v>
          </cell>
        </row>
        <row r="74">
          <cell r="A74" t="str">
            <v>ABP4- ABP5_Nov15</v>
          </cell>
        </row>
        <row r="75">
          <cell r="A75" t="str">
            <v>ABP4- ABP5_Dec15</v>
          </cell>
        </row>
        <row r="78">
          <cell r="A78" t="str">
            <v>Index</v>
          </cell>
        </row>
        <row r="79">
          <cell r="A79" t="str">
            <v>ABP4- ABP6_Jan15</v>
          </cell>
        </row>
        <row r="80">
          <cell r="A80" t="str">
            <v>ABP4- ABP6_Feb15</v>
          </cell>
        </row>
        <row r="81">
          <cell r="A81" t="str">
            <v>ABP4- ABP6_Mar15</v>
          </cell>
        </row>
        <row r="82">
          <cell r="A82" t="str">
            <v>ABP4- ABP6_Apr15</v>
          </cell>
        </row>
        <row r="83">
          <cell r="A83" t="str">
            <v>ABP4- ABP6_May15</v>
          </cell>
        </row>
        <row r="84">
          <cell r="A84" t="str">
            <v>ABP4- ABP6_Jun15</v>
          </cell>
        </row>
        <row r="85">
          <cell r="A85" t="str">
            <v>ABP4- ABP6_Jul15</v>
          </cell>
        </row>
        <row r="86">
          <cell r="A86" t="str">
            <v>ABP4- ABP6_Aug15</v>
          </cell>
        </row>
        <row r="87">
          <cell r="A87" t="str">
            <v>ABP4- ABP6_Sep15</v>
          </cell>
        </row>
        <row r="88">
          <cell r="A88" t="str">
            <v>ABP4- ABP6_Oct15</v>
          </cell>
        </row>
        <row r="89">
          <cell r="A89" t="str">
            <v>ABP4- ABP6_Nov15</v>
          </cell>
        </row>
        <row r="90">
          <cell r="A90" t="str">
            <v>ABP4- ABP6_Dec15</v>
          </cell>
        </row>
      </sheetData>
      <sheetData sheetId="57" refreshError="1"/>
      <sheetData sheetId="58" refreshError="1"/>
      <sheetData sheetId="59">
        <row r="4">
          <cell r="A4" t="str">
            <v>ABP5-ABP1_Jan15</v>
          </cell>
        </row>
        <row r="5">
          <cell r="A5" t="str">
            <v>ABP5-ABP1_Feb15</v>
          </cell>
        </row>
        <row r="6">
          <cell r="A6" t="str">
            <v>ABP5-ABP1_Mar15</v>
          </cell>
        </row>
        <row r="7">
          <cell r="A7" t="str">
            <v>ABP5-ABP1_Apr15</v>
          </cell>
        </row>
        <row r="8">
          <cell r="A8" t="str">
            <v>ABP5-ABP1_May15</v>
          </cell>
        </row>
        <row r="9">
          <cell r="A9" t="str">
            <v>ABP5-ABP1_Jun15</v>
          </cell>
        </row>
        <row r="10">
          <cell r="A10" t="str">
            <v>ABP5-ABP1_Jul15</v>
          </cell>
        </row>
        <row r="11">
          <cell r="A11" t="str">
            <v>ABP5-ABP1_Aug15</v>
          </cell>
        </row>
        <row r="12">
          <cell r="A12" t="str">
            <v>ABP5-ABP1_Sep15</v>
          </cell>
        </row>
        <row r="13">
          <cell r="A13" t="str">
            <v>ABP5-ABP1_Oct15</v>
          </cell>
        </row>
        <row r="14">
          <cell r="A14" t="str">
            <v>ABP5-ABP1_Nov15</v>
          </cell>
        </row>
        <row r="15">
          <cell r="A15" t="str">
            <v>ABP5-ABP1_Dec15</v>
          </cell>
        </row>
        <row r="18">
          <cell r="A18" t="str">
            <v>Index</v>
          </cell>
        </row>
        <row r="19">
          <cell r="A19" t="str">
            <v>ABP5-ABP2_Jan15</v>
          </cell>
        </row>
        <row r="20">
          <cell r="A20" t="str">
            <v>ABP5-ABP2_Feb15</v>
          </cell>
        </row>
        <row r="21">
          <cell r="A21" t="str">
            <v>ABP5-ABP2_Mar15</v>
          </cell>
        </row>
        <row r="22">
          <cell r="A22" t="str">
            <v>ABP5-ABP2_Apr15</v>
          </cell>
        </row>
        <row r="23">
          <cell r="A23" t="str">
            <v>ABP5-ABP2_May15</v>
          </cell>
        </row>
        <row r="24">
          <cell r="A24" t="str">
            <v>ABP5-ABP2_Jun15</v>
          </cell>
        </row>
        <row r="25">
          <cell r="A25" t="str">
            <v>ABP5-ABP2_Jul15</v>
          </cell>
        </row>
        <row r="26">
          <cell r="A26" t="str">
            <v>ABP5-ABP2_Aug15</v>
          </cell>
        </row>
        <row r="27">
          <cell r="A27" t="str">
            <v>ABP5-ABP2_Sep15</v>
          </cell>
        </row>
        <row r="28">
          <cell r="A28" t="str">
            <v>ABP5-ABP2_Oct15</v>
          </cell>
        </row>
        <row r="29">
          <cell r="A29" t="str">
            <v>ABP5-ABP2_Nov15</v>
          </cell>
        </row>
        <row r="30">
          <cell r="A30" t="str">
            <v>ABP5-ABP2_Dec15</v>
          </cell>
        </row>
        <row r="33">
          <cell r="A33" t="str">
            <v>Index</v>
          </cell>
        </row>
        <row r="34">
          <cell r="A34" t="str">
            <v>ABP5-ABP2.1_Jan15</v>
          </cell>
        </row>
        <row r="35">
          <cell r="A35" t="str">
            <v>ABP5-ABP2.1_Feb15</v>
          </cell>
        </row>
        <row r="36">
          <cell r="A36" t="str">
            <v>ABP5-ABP2.1_Mar15</v>
          </cell>
        </row>
        <row r="37">
          <cell r="A37" t="str">
            <v>ABP5-ABP2.1_Apr15</v>
          </cell>
        </row>
        <row r="38">
          <cell r="A38" t="str">
            <v>ABP5-ABP2.1_May15</v>
          </cell>
        </row>
        <row r="39">
          <cell r="A39" t="str">
            <v>ABP5-ABP2.1_Jun15</v>
          </cell>
        </row>
        <row r="40">
          <cell r="A40" t="str">
            <v>ABP5-ABP2.1_Jul15</v>
          </cell>
        </row>
        <row r="41">
          <cell r="A41" t="str">
            <v>ABP5-ABP2.1_Aug15</v>
          </cell>
        </row>
        <row r="42">
          <cell r="A42" t="str">
            <v>ABP5-ABP2.1_Sep15</v>
          </cell>
        </row>
        <row r="43">
          <cell r="A43" t="str">
            <v>ABP5-ABP2.1_Oct15</v>
          </cell>
        </row>
        <row r="44">
          <cell r="A44" t="str">
            <v>ABP5-ABP2.1_Nov15</v>
          </cell>
        </row>
        <row r="45">
          <cell r="A45" t="str">
            <v>ABP5-ABP2.1_Dec15</v>
          </cell>
        </row>
        <row r="48">
          <cell r="A48" t="str">
            <v>Index</v>
          </cell>
        </row>
        <row r="49">
          <cell r="A49" t="str">
            <v>ABP5-ABP3_Jan15</v>
          </cell>
        </row>
        <row r="50">
          <cell r="A50" t="str">
            <v>ABP5-ABP3_Feb15</v>
          </cell>
        </row>
        <row r="51">
          <cell r="A51" t="str">
            <v>ABP5-ABP3_Mar15</v>
          </cell>
        </row>
        <row r="52">
          <cell r="A52" t="str">
            <v>ABP5-ABP3_Apr15</v>
          </cell>
        </row>
        <row r="53">
          <cell r="A53" t="str">
            <v>ABP5-ABP3_May15</v>
          </cell>
        </row>
        <row r="54">
          <cell r="A54" t="str">
            <v>ABP5-ABP3_Jun15</v>
          </cell>
        </row>
        <row r="55">
          <cell r="A55" t="str">
            <v>ABP5-ABP3_Jul15</v>
          </cell>
        </row>
        <row r="56">
          <cell r="A56" t="str">
            <v>ABP5-ABP3_Aug15</v>
          </cell>
        </row>
        <row r="57">
          <cell r="A57" t="str">
            <v>ABP5-ABP3_Sep15</v>
          </cell>
        </row>
        <row r="58">
          <cell r="A58" t="str">
            <v>ABP5-ABP3_Oct15</v>
          </cell>
        </row>
        <row r="59">
          <cell r="A59" t="str">
            <v>ABP5-ABP3_Nov15</v>
          </cell>
        </row>
        <row r="60">
          <cell r="A60" t="str">
            <v>ABP5-ABP3_Dec15</v>
          </cell>
        </row>
        <row r="63">
          <cell r="A63" t="str">
            <v>Index</v>
          </cell>
        </row>
        <row r="64">
          <cell r="A64" t="str">
            <v>ABP5 ABP4_Jan15</v>
          </cell>
        </row>
        <row r="65">
          <cell r="A65" t="str">
            <v>ABP5- ABP4_Feb15</v>
          </cell>
        </row>
        <row r="66">
          <cell r="A66" t="str">
            <v>ABP5- ABP4_Mar15</v>
          </cell>
        </row>
        <row r="67">
          <cell r="A67" t="str">
            <v>ABP5- ABP4_Apr15</v>
          </cell>
        </row>
        <row r="68">
          <cell r="A68" t="str">
            <v>ABP5- ABP4_May15</v>
          </cell>
        </row>
        <row r="69">
          <cell r="A69" t="str">
            <v>ABP5- ABP4_Jun15</v>
          </cell>
        </row>
        <row r="70">
          <cell r="A70" t="str">
            <v>ABP5- ABP4_Jul15</v>
          </cell>
        </row>
        <row r="71">
          <cell r="A71" t="str">
            <v>ABP5- ABP4_Aug15</v>
          </cell>
        </row>
        <row r="72">
          <cell r="A72" t="str">
            <v>ABP5- ABP4_Sep15</v>
          </cell>
        </row>
        <row r="73">
          <cell r="A73" t="str">
            <v>ABP5- ABP4_Oct15</v>
          </cell>
        </row>
        <row r="74">
          <cell r="A74" t="str">
            <v>ABP5- ABP4_Nov15</v>
          </cell>
        </row>
        <row r="75">
          <cell r="A75" t="str">
            <v>ABP5- ABP4_Dec15</v>
          </cell>
        </row>
        <row r="78">
          <cell r="A78" t="str">
            <v>Index</v>
          </cell>
        </row>
        <row r="79">
          <cell r="A79" t="str">
            <v>ABP5- ABP6_Jan15</v>
          </cell>
        </row>
        <row r="80">
          <cell r="A80" t="str">
            <v>ABP5- ABP6_Feb15</v>
          </cell>
        </row>
        <row r="81">
          <cell r="A81" t="str">
            <v>ABP5- ABP6_Mar15</v>
          </cell>
        </row>
        <row r="82">
          <cell r="A82" t="str">
            <v>ABP5- ABP6_Apr15</v>
          </cell>
        </row>
        <row r="83">
          <cell r="A83" t="str">
            <v>ABP5- ABP6_May15</v>
          </cell>
        </row>
        <row r="84">
          <cell r="A84" t="str">
            <v>ABP5- ABP6_Jun15</v>
          </cell>
        </row>
        <row r="85">
          <cell r="A85" t="str">
            <v>ABP5- ABP6_Jul15</v>
          </cell>
        </row>
        <row r="86">
          <cell r="A86" t="str">
            <v>ABP5- ABP6_Aug15</v>
          </cell>
        </row>
        <row r="87">
          <cell r="A87" t="str">
            <v>ABP5- ABP6_Sep15</v>
          </cell>
        </row>
        <row r="88">
          <cell r="A88" t="str">
            <v>ABP5- ABP6_Oct15</v>
          </cell>
        </row>
        <row r="89">
          <cell r="A89" t="str">
            <v>ABP5- ABP6_Nov15</v>
          </cell>
        </row>
        <row r="90">
          <cell r="A90" t="str">
            <v>ABP5- ABP6_Dec15</v>
          </cell>
        </row>
      </sheetData>
      <sheetData sheetId="60" refreshError="1"/>
      <sheetData sheetId="61" refreshError="1"/>
      <sheetData sheetId="62">
        <row r="4">
          <cell r="A4" t="str">
            <v>ABP6-ABP1_Jan15</v>
          </cell>
        </row>
        <row r="5">
          <cell r="A5" t="str">
            <v>ABP6-ABP1_Feb15</v>
          </cell>
        </row>
        <row r="6">
          <cell r="A6" t="str">
            <v>ABP6-ABP1_Mar15</v>
          </cell>
        </row>
        <row r="7">
          <cell r="A7" t="str">
            <v>ABP6-ABP1_Apr15</v>
          </cell>
        </row>
        <row r="8">
          <cell r="A8" t="str">
            <v>ABP6-ABP1_May15</v>
          </cell>
        </row>
        <row r="9">
          <cell r="A9" t="str">
            <v>ABP6-ABP1_Jun15</v>
          </cell>
        </row>
        <row r="10">
          <cell r="A10" t="str">
            <v>ABP6-ABP1_Jul15</v>
          </cell>
        </row>
        <row r="11">
          <cell r="A11" t="str">
            <v>ABP6-ABP1_Aug15</v>
          </cell>
        </row>
        <row r="12">
          <cell r="A12" t="str">
            <v>ABP6-ABP1_Sep15</v>
          </cell>
        </row>
        <row r="13">
          <cell r="A13" t="str">
            <v>ABP6-ABP1_Oct15</v>
          </cell>
        </row>
        <row r="14">
          <cell r="A14" t="str">
            <v>ABP6-ABP1_Nov15</v>
          </cell>
        </row>
        <row r="15">
          <cell r="A15" t="str">
            <v>ABP6-ABP1_Dec15</v>
          </cell>
        </row>
        <row r="18">
          <cell r="A18" t="str">
            <v>Index</v>
          </cell>
        </row>
        <row r="19">
          <cell r="A19" t="str">
            <v>ABP6-ABP2_Jan15</v>
          </cell>
        </row>
        <row r="20">
          <cell r="A20" t="str">
            <v>ABP6-ABP2_Feb15</v>
          </cell>
        </row>
        <row r="21">
          <cell r="A21" t="str">
            <v>ABP6-ABP2_Mar15</v>
          </cell>
        </row>
        <row r="22">
          <cell r="A22" t="str">
            <v>ABP6-ABP2_Apr15</v>
          </cell>
        </row>
        <row r="23">
          <cell r="A23" t="str">
            <v>ABP6-ABP2_May15</v>
          </cell>
        </row>
        <row r="24">
          <cell r="A24" t="str">
            <v>ABP6-ABP2_Jun15</v>
          </cell>
        </row>
        <row r="25">
          <cell r="A25" t="str">
            <v>ABP6-ABP2_Jul15</v>
          </cell>
        </row>
        <row r="26">
          <cell r="A26" t="str">
            <v>ABP6-ABP2_Aug15</v>
          </cell>
        </row>
        <row r="27">
          <cell r="A27" t="str">
            <v>ABP6-ABP2_Sep15</v>
          </cell>
        </row>
        <row r="28">
          <cell r="A28" t="str">
            <v>ABP6-ABP2_Oct15</v>
          </cell>
        </row>
        <row r="29">
          <cell r="A29" t="str">
            <v>ABP6-ABP2_Nov15</v>
          </cell>
        </row>
        <row r="30">
          <cell r="A30" t="str">
            <v>ABP6-ABP2_Dec15</v>
          </cell>
        </row>
        <row r="33">
          <cell r="A33" t="str">
            <v>Index</v>
          </cell>
        </row>
        <row r="34">
          <cell r="A34" t="str">
            <v>ABP6-ABP2.1_Jan15</v>
          </cell>
        </row>
        <row r="35">
          <cell r="A35" t="str">
            <v>ABP6-ABP2.1_Feb15</v>
          </cell>
        </row>
        <row r="36">
          <cell r="A36" t="str">
            <v>ABP6-ABP2.1_Mar15</v>
          </cell>
        </row>
        <row r="37">
          <cell r="A37" t="str">
            <v>ABP6-ABP2.1_Apr15</v>
          </cell>
        </row>
        <row r="38">
          <cell r="A38" t="str">
            <v>ABP6-ABP2.1_May15</v>
          </cell>
        </row>
        <row r="39">
          <cell r="A39" t="str">
            <v>ABP6-ABP2.1_Jun15</v>
          </cell>
        </row>
        <row r="40">
          <cell r="A40" t="str">
            <v>ABP6-ABP2.1_Jul15</v>
          </cell>
        </row>
        <row r="41">
          <cell r="A41" t="str">
            <v>ABP6-ABP2.1_Aug15</v>
          </cell>
        </row>
        <row r="42">
          <cell r="A42" t="str">
            <v>ABP6-ABP2.1_Sep15</v>
          </cell>
        </row>
        <row r="43">
          <cell r="A43" t="str">
            <v>ABP6-ABP2.1_Oct15</v>
          </cell>
        </row>
        <row r="44">
          <cell r="A44" t="str">
            <v>ABP6-ABP2.1_Nov15</v>
          </cell>
        </row>
        <row r="45">
          <cell r="A45" t="str">
            <v>ABP6-ABP2.1_Dec15</v>
          </cell>
        </row>
        <row r="48">
          <cell r="A48" t="str">
            <v>Index</v>
          </cell>
        </row>
        <row r="49">
          <cell r="A49" t="str">
            <v>ABP6-ABP3_Jan15</v>
          </cell>
        </row>
        <row r="50">
          <cell r="A50" t="str">
            <v>ABP6-ABP3_Feb15</v>
          </cell>
        </row>
        <row r="51">
          <cell r="A51" t="str">
            <v>ABP6-ABP3_Mar15</v>
          </cell>
        </row>
        <row r="52">
          <cell r="A52" t="str">
            <v>ABP6-ABP3_Apr15</v>
          </cell>
        </row>
        <row r="53">
          <cell r="A53" t="str">
            <v>ABP6-ABP3_May15</v>
          </cell>
        </row>
        <row r="54">
          <cell r="A54" t="str">
            <v>ABP6-ABP3_Jun15</v>
          </cell>
        </row>
        <row r="55">
          <cell r="A55" t="str">
            <v>ABP6-ABP3_Jul15</v>
          </cell>
        </row>
        <row r="56">
          <cell r="A56" t="str">
            <v>ABP6-ABP3_Aug15</v>
          </cell>
        </row>
        <row r="57">
          <cell r="A57" t="str">
            <v>ABP6-ABP3_Sep15</v>
          </cell>
        </row>
        <row r="58">
          <cell r="A58" t="str">
            <v>ABP6-ABP3_Oct15</v>
          </cell>
        </row>
        <row r="59">
          <cell r="A59" t="str">
            <v>ABP6-ABP3_Nov15</v>
          </cell>
        </row>
        <row r="60">
          <cell r="A60" t="str">
            <v>ABP6-ABP3_Dec15</v>
          </cell>
        </row>
        <row r="63">
          <cell r="A63" t="str">
            <v>Index</v>
          </cell>
        </row>
        <row r="64">
          <cell r="A64" t="str">
            <v>ABP6 ABP4_Jan15</v>
          </cell>
        </row>
        <row r="65">
          <cell r="A65" t="str">
            <v>ABP6- ABP4_Feb15</v>
          </cell>
        </row>
        <row r="66">
          <cell r="A66" t="str">
            <v>ABP6- ABP4_Mar15</v>
          </cell>
        </row>
        <row r="67">
          <cell r="A67" t="str">
            <v>ABP6- ABP4_Apr15</v>
          </cell>
        </row>
        <row r="68">
          <cell r="A68" t="str">
            <v>ABP6- ABP4_May15</v>
          </cell>
        </row>
        <row r="69">
          <cell r="A69" t="str">
            <v>ABP6- ABP4_Jun15</v>
          </cell>
        </row>
        <row r="70">
          <cell r="A70" t="str">
            <v>ABP6- ABP4_Jul15</v>
          </cell>
        </row>
        <row r="71">
          <cell r="A71" t="str">
            <v>ABP6- ABP4_Aug15</v>
          </cell>
        </row>
        <row r="72">
          <cell r="A72" t="str">
            <v>ABP6- ABP4_Sep15</v>
          </cell>
        </row>
        <row r="73">
          <cell r="A73" t="str">
            <v>ABP6- ABP4_Oct15</v>
          </cell>
        </row>
        <row r="74">
          <cell r="A74" t="str">
            <v>ABP6- ABP4_Nov15</v>
          </cell>
        </row>
        <row r="75">
          <cell r="A75" t="str">
            <v>ABP6- ABP4_Dec15</v>
          </cell>
        </row>
        <row r="78">
          <cell r="A78" t="str">
            <v>Index</v>
          </cell>
        </row>
        <row r="79">
          <cell r="A79" t="str">
            <v>ABP6- ABP5_Jan15</v>
          </cell>
        </row>
        <row r="80">
          <cell r="A80" t="str">
            <v>ABP6- ABP5_Feb15</v>
          </cell>
        </row>
        <row r="81">
          <cell r="A81" t="str">
            <v>ABP6- ABP5_Mar15</v>
          </cell>
        </row>
        <row r="82">
          <cell r="A82" t="str">
            <v>ABP6- ABP5_Apr15</v>
          </cell>
        </row>
        <row r="83">
          <cell r="A83" t="str">
            <v>ABP6- ABP5_May15</v>
          </cell>
        </row>
        <row r="84">
          <cell r="A84" t="str">
            <v>ABP6- ABP5_Jun15</v>
          </cell>
        </row>
        <row r="85">
          <cell r="A85" t="str">
            <v>ABP6- ABP5_Jul15</v>
          </cell>
        </row>
        <row r="86">
          <cell r="A86" t="str">
            <v>ABP6- ABP5_Aug15</v>
          </cell>
        </row>
        <row r="87">
          <cell r="A87" t="str">
            <v>ABP6- ABP5_Sep15</v>
          </cell>
        </row>
        <row r="88">
          <cell r="A88" t="str">
            <v>ABP6- ABP5_Oct15</v>
          </cell>
        </row>
        <row r="89">
          <cell r="A89" t="str">
            <v>ABP6- ABP5_Nov15</v>
          </cell>
        </row>
        <row r="90">
          <cell r="A90" t="str">
            <v>ABP6- ABP5_Dec15</v>
          </cell>
        </row>
      </sheetData>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9cf"/>
      <sheetName val="Behaviour_THB Only "/>
      <sheetName val="Index"/>
      <sheetName val="B-Note 2"/>
      <sheetName val="Legend"/>
      <sheetName val="Client's List"/>
      <sheetName val="By Sector"/>
      <sheetName val="FNDWRR"/>
      <sheetName val="Summary Regional TB - YTD"/>
      <sheetName val="NBC Sector"/>
      <sheetName val="Sheet1"/>
      <sheetName val="Behaviour_THB_Only_"/>
      <sheetName val="B-Note_2"/>
      <sheetName val="Client's_List"/>
      <sheetName val="By_Sector"/>
      <sheetName val="Reference"/>
      <sheetName val="Dropdown list"/>
      <sheetName val="FX SW-C&amp;C"/>
      <sheetName val="CBK_Staff ID"/>
      <sheetName val="Parameter"/>
      <sheetName val="Library Procedures"/>
      <sheetName val="Summary "/>
      <sheetName val="Work Done - Murex"/>
      <sheetName val="Lead"/>
      <sheetName val="Sheet3"/>
      <sheetName val="MurexBalance1218"/>
      <sheetName val="MurexBalance"/>
      <sheetName val="JournalExtractionSteps"/>
      <sheetName val="MurexJournal"/>
      <sheetName val="MurexJournal1"/>
      <sheetName val="Workdone-Non-Murex"/>
      <sheetName val="RevalReport"/>
      <sheetName val="Revaluation Report"/>
      <sheetName val="Reval report"/>
      <sheetName val="Pivot Table"/>
      <sheetName val="4500012"/>
      <sheetName val="Sheet2"/>
      <sheetName val="Pivot reval"/>
      <sheetName val="OtherNII"/>
      <sheetName val="Isl OthNII"/>
      <sheetName val="Workdone-Other NII"/>
      <sheetName val="FX Rate 2018"/>
      <sheetName val="Sheet5"/>
      <sheetName val="FX Rate 2019"/>
      <sheetName val="BS 2019"/>
      <sheetName val="PL 2019"/>
      <sheetName val="TB 2019"/>
      <sheetName val="TB Oct 2019"/>
      <sheetName val="TB YTD 2018"/>
      <sheetName val="IA"/>
      <sheetName val="PPE"/>
      <sheetName val="C&amp;CE"/>
      <sheetName val="Receivables"/>
      <sheetName val="Amt due from"/>
      <sheetName val="Prepaid bal"/>
      <sheetName val="Payables"/>
      <sheetName val="Amt due to"/>
      <sheetName val="Refund Dep"/>
      <sheetName val="Share cap"/>
      <sheetName val="RE"/>
      <sheetName val="Revenue"/>
      <sheetName val="Oth inc"/>
      <sheetName val="COS"/>
      <sheetName val="Opex"/>
      <sheetName val="元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CHECK"/>
      <sheetName val="Sheet1"/>
      <sheetName val="REC"/>
      <sheetName val="LIAB"/>
      <sheetName val="REV"/>
      <sheetName val="EXPE"/>
      <sheetName val="Sheet5"/>
      <sheetName val="Sheet6"/>
      <sheetName val="Sheet7"/>
      <sheetName val="BS"/>
      <sheetName val="Sheet2"/>
      <sheetName val="Sheet3"/>
      <sheetName val="CAPITAL_N"/>
      <sheetName val="INVEST_N"/>
      <sheetName val="SAGAKU"/>
      <sheetName val="TOUSI"/>
      <sheetName val="INVENT"/>
      <sheetName val="FIXSALES_N"/>
      <sheetName val="FIX_N"/>
      <sheetName val="FIXDED_N"/>
      <sheetName val="ACTABLE"/>
      <sheetName val="CF_KOTEI"/>
      <sheetName val="CF_AS"/>
      <sheetName val="CF_LIAB"/>
      <sheetName val="CFNOTES"/>
      <sheetName val="BSBEG"/>
      <sheetName val="BSPAY"/>
      <sheetName val="BSREC"/>
      <sheetName val="COMMON"/>
      <sheetName val="Sheet13"/>
      <sheetName val="Sheet14"/>
      <sheetName val="Sheet15"/>
      <sheetName val="Sheet16"/>
      <sheetName val="Sheet17"/>
      <sheetName val="Sheet21"/>
      <sheetName val="Sheet22"/>
      <sheetName val="Sheet23"/>
      <sheetName val="Sheet23_2"/>
      <sheetName val="Sheet24"/>
      <sheetName val="Sheet25"/>
      <sheetName val="Sheet26"/>
      <sheetName val="Sheet27"/>
      <sheetName val="Sheet28"/>
      <sheetName val="Sheet29"/>
      <sheetName val="Sheet30"/>
      <sheetName val="Sheet31"/>
      <sheetName val="COMPARATIVE"/>
      <sheetName val="TOKEINOTES"/>
      <sheetName val="ABP1 input &amp; output for account"/>
      <sheetName val="ABP2.1 input &amp; output for accou"/>
      <sheetName val="ABP2 input &amp; output for account"/>
      <sheetName val="ABP3 input &amp; output for account"/>
      <sheetName val="ABP1 Invoice"/>
      <sheetName val="ABP4 input &amp; output for account"/>
      <sheetName val="ABP5 input &amp; output for account"/>
      <sheetName val="ABP6 input &amp; output for account"/>
      <sheetName val="ABPR1 input &amp; output for accoun"/>
      <sheetName val="ABPR2 input &amp; output for accoun"/>
      <sheetName val="ABPR3 input &amp; output for accou"/>
      <sheetName val="ABPR4 input &amp; output for accou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
          <cell r="A2">
            <v>11</v>
          </cell>
          <cell r="B2">
            <v>0</v>
          </cell>
          <cell r="C2" t="str">
            <v>建物-売上原価</v>
          </cell>
          <cell r="D2">
            <v>0</v>
          </cell>
        </row>
        <row r="3">
          <cell r="A3">
            <v>12</v>
          </cell>
          <cell r="B3">
            <v>0</v>
          </cell>
          <cell r="C3" t="str">
            <v>構築物-売上原価</v>
          </cell>
          <cell r="D3">
            <v>0</v>
          </cell>
        </row>
        <row r="4">
          <cell r="A4">
            <v>13</v>
          </cell>
          <cell r="B4">
            <v>0</v>
          </cell>
          <cell r="C4" t="str">
            <v>機械装置-売上原価</v>
          </cell>
          <cell r="D4">
            <v>0</v>
          </cell>
        </row>
        <row r="5">
          <cell r="A5">
            <v>14</v>
          </cell>
          <cell r="B5">
            <v>0</v>
          </cell>
          <cell r="C5" t="str">
            <v>車両運搬具-売上原価</v>
          </cell>
          <cell r="D5">
            <v>0</v>
          </cell>
        </row>
        <row r="6">
          <cell r="A6">
            <v>15</v>
          </cell>
          <cell r="B6">
            <v>0</v>
          </cell>
          <cell r="C6" t="str">
            <v>工具器具備品-売上原価</v>
          </cell>
          <cell r="D6">
            <v>0</v>
          </cell>
        </row>
        <row r="7">
          <cell r="A7">
            <v>16</v>
          </cell>
          <cell r="B7">
            <v>0</v>
          </cell>
          <cell r="C7" t="str">
            <v>土地-非償却</v>
          </cell>
          <cell r="D7">
            <v>0</v>
          </cell>
        </row>
        <row r="8">
          <cell r="A8">
            <v>17</v>
          </cell>
          <cell r="B8">
            <v>0</v>
          </cell>
          <cell r="C8" t="str">
            <v>建設仮勘定-非償却</v>
          </cell>
          <cell r="D8">
            <v>0</v>
          </cell>
        </row>
        <row r="9">
          <cell r="A9">
            <v>19</v>
          </cell>
          <cell r="B9">
            <v>0</v>
          </cell>
          <cell r="C9" t="str">
            <v>ソフトウェア-売上原価</v>
          </cell>
          <cell r="D9">
            <v>0</v>
          </cell>
        </row>
        <row r="10">
          <cell r="C10" t="str">
            <v>その他無形固定資産－売上原価</v>
          </cell>
        </row>
        <row r="11">
          <cell r="A11">
            <v>20</v>
          </cell>
          <cell r="B11">
            <v>0</v>
          </cell>
          <cell r="C11" t="str">
            <v>長期前払費用-売上原価</v>
          </cell>
          <cell r="D11">
            <v>0</v>
          </cell>
        </row>
        <row r="12">
          <cell r="A12">
            <v>21</v>
          </cell>
          <cell r="B12">
            <v>0</v>
          </cell>
          <cell r="C12" t="str">
            <v>建物-販管費</v>
          </cell>
          <cell r="D12">
            <v>0</v>
          </cell>
        </row>
        <row r="13">
          <cell r="A13">
            <v>22</v>
          </cell>
          <cell r="B13">
            <v>0</v>
          </cell>
          <cell r="C13" t="str">
            <v>構築物-販管費</v>
          </cell>
          <cell r="D13">
            <v>0</v>
          </cell>
        </row>
        <row r="14">
          <cell r="A14">
            <v>23</v>
          </cell>
          <cell r="B14">
            <v>0</v>
          </cell>
          <cell r="C14" t="str">
            <v>機械装置-販管費</v>
          </cell>
          <cell r="D14">
            <v>0</v>
          </cell>
        </row>
        <row r="15">
          <cell r="A15">
            <v>24</v>
          </cell>
          <cell r="B15">
            <v>0</v>
          </cell>
          <cell r="C15" t="str">
            <v>車両運搬具-販管費</v>
          </cell>
          <cell r="D15">
            <v>0</v>
          </cell>
        </row>
        <row r="16">
          <cell r="A16">
            <v>25</v>
          </cell>
          <cell r="B16">
            <v>0</v>
          </cell>
          <cell r="C16" t="str">
            <v>工具器具備品-販管費</v>
          </cell>
          <cell r="D16">
            <v>0</v>
          </cell>
        </row>
        <row r="17">
          <cell r="A17">
            <v>29</v>
          </cell>
          <cell r="B17">
            <v>0</v>
          </cell>
          <cell r="C17" t="str">
            <v>ソフトウェア-販管費</v>
          </cell>
          <cell r="D17">
            <v>0</v>
          </cell>
        </row>
        <row r="18">
          <cell r="C18" t="str">
            <v>その他無形固定資産－販管費</v>
          </cell>
        </row>
        <row r="19">
          <cell r="A19">
            <v>30</v>
          </cell>
          <cell r="B19">
            <v>0</v>
          </cell>
          <cell r="C19" t="str">
            <v>長期前払費用-販管費</v>
          </cell>
          <cell r="D19">
            <v>0</v>
          </cell>
        </row>
      </sheetData>
      <sheetData sheetId="22"/>
      <sheetData sheetId="23"/>
      <sheetData sheetId="24"/>
      <sheetData sheetId="25"/>
      <sheetData sheetId="26"/>
      <sheetData sheetId="27"/>
      <sheetData sheetId="28"/>
      <sheetData sheetId="29">
        <row r="13">
          <cell r="L13" t="str">
            <v>YHQ</v>
          </cell>
        </row>
        <row r="14">
          <cell r="L14" t="str">
            <v>AUS</v>
          </cell>
        </row>
        <row r="15">
          <cell r="L15" t="str">
            <v>CYS</v>
          </cell>
        </row>
        <row r="16">
          <cell r="L16" t="str">
            <v>EMB</v>
          </cell>
        </row>
        <row r="17">
          <cell r="L17" t="str">
            <v>HAN-YO</v>
          </cell>
        </row>
        <row r="18">
          <cell r="L18" t="str">
            <v>ITS</v>
          </cell>
        </row>
        <row r="19">
          <cell r="L19" t="str">
            <v>KCA</v>
          </cell>
        </row>
        <row r="20">
          <cell r="L20" t="str">
            <v>KCP</v>
          </cell>
        </row>
        <row r="21">
          <cell r="L21" t="str">
            <v>LAC</v>
          </cell>
        </row>
        <row r="22">
          <cell r="L22" t="str">
            <v>LAS</v>
          </cell>
        </row>
        <row r="23">
          <cell r="L23" t="str">
            <v>LAT</v>
          </cell>
        </row>
        <row r="24">
          <cell r="L24" t="str">
            <v>MAT</v>
          </cell>
        </row>
        <row r="25">
          <cell r="L25" t="str">
            <v>MCC</v>
          </cell>
        </row>
        <row r="26">
          <cell r="L26" t="str">
            <v>MGS</v>
          </cell>
        </row>
        <row r="27">
          <cell r="L27" t="str">
            <v>MIA-SP</v>
          </cell>
        </row>
        <row r="28">
          <cell r="L28" t="str">
            <v>MIA</v>
          </cell>
        </row>
        <row r="29">
          <cell r="L29" t="str">
            <v>NSG</v>
          </cell>
        </row>
        <row r="30">
          <cell r="L30" t="str">
            <v>PEI</v>
          </cell>
        </row>
        <row r="31">
          <cell r="L31" t="str">
            <v>RIV</v>
          </cell>
        </row>
        <row r="32">
          <cell r="L32" t="str">
            <v>SPIN</v>
          </cell>
        </row>
        <row r="33">
          <cell r="L33" t="str">
            <v>STC</v>
          </cell>
        </row>
        <row r="34">
          <cell r="L34" t="str">
            <v>SYC</v>
          </cell>
        </row>
        <row r="35">
          <cell r="L35" t="str">
            <v>TCS</v>
          </cell>
        </row>
        <row r="36">
          <cell r="L36" t="str">
            <v>TSK</v>
          </cell>
        </row>
        <row r="37">
          <cell r="L37" t="str">
            <v>YAS-MHQ</v>
          </cell>
        </row>
        <row r="38">
          <cell r="L38" t="str">
            <v>YAU</v>
          </cell>
        </row>
        <row r="39">
          <cell r="L39" t="str">
            <v>YCA</v>
          </cell>
        </row>
        <row r="40">
          <cell r="L40" t="str">
            <v>YCL</v>
          </cell>
        </row>
        <row r="41">
          <cell r="L41" t="str">
            <v>YCS</v>
          </cell>
        </row>
        <row r="42">
          <cell r="L42" t="str">
            <v>YDC</v>
          </cell>
        </row>
        <row r="43">
          <cell r="L43" t="str">
            <v>YDK</v>
          </cell>
        </row>
        <row r="44">
          <cell r="L44" t="str">
            <v>YEA</v>
          </cell>
        </row>
        <row r="45">
          <cell r="L45" t="str">
            <v>YEF-HQ</v>
          </cell>
        </row>
        <row r="46">
          <cell r="L46" t="str">
            <v>YEM</v>
          </cell>
        </row>
        <row r="47">
          <cell r="L47" t="str">
            <v>YFE</v>
          </cell>
        </row>
        <row r="48">
          <cell r="L48" t="str">
            <v>YGA</v>
          </cell>
        </row>
        <row r="49">
          <cell r="L49" t="str">
            <v>YHC</v>
          </cell>
        </row>
        <row r="50">
          <cell r="L50" t="str">
            <v>YIK</v>
          </cell>
        </row>
        <row r="51">
          <cell r="L51" t="str">
            <v>YIN</v>
          </cell>
        </row>
        <row r="52">
          <cell r="L52" t="str">
            <v>YIS</v>
          </cell>
        </row>
        <row r="53">
          <cell r="L53" t="str">
            <v>YIT</v>
          </cell>
        </row>
        <row r="54">
          <cell r="L54" t="str">
            <v>YKO</v>
          </cell>
        </row>
        <row r="55">
          <cell r="L55" t="str">
            <v>YMB</v>
          </cell>
        </row>
        <row r="56">
          <cell r="L56" t="str">
            <v>YME</v>
          </cell>
        </row>
        <row r="57">
          <cell r="L57" t="str">
            <v>YMF</v>
          </cell>
        </row>
        <row r="58">
          <cell r="L58" t="str">
            <v>YMF-K</v>
          </cell>
        </row>
        <row r="59">
          <cell r="L59" t="str">
            <v>YMX</v>
          </cell>
        </row>
        <row r="60">
          <cell r="L60" t="str">
            <v>FYMX</v>
          </cell>
        </row>
        <row r="61">
          <cell r="L61" t="str">
            <v>YMY</v>
          </cell>
        </row>
        <row r="62">
          <cell r="L62" t="str">
            <v>YPI</v>
          </cell>
        </row>
        <row r="63">
          <cell r="L63" t="str">
            <v>YPK</v>
          </cell>
        </row>
        <row r="64">
          <cell r="L64" t="str">
            <v>YRC</v>
          </cell>
        </row>
        <row r="65">
          <cell r="L65" t="str">
            <v>YRI</v>
          </cell>
        </row>
        <row r="66">
          <cell r="L66" t="str">
            <v>YRU</v>
          </cell>
        </row>
        <row r="67">
          <cell r="L67" t="str">
            <v>YSA</v>
          </cell>
        </row>
        <row r="68">
          <cell r="L68" t="str">
            <v>YSE</v>
          </cell>
        </row>
        <row r="69">
          <cell r="L69" t="str">
            <v>YSH</v>
          </cell>
        </row>
        <row r="70">
          <cell r="L70" t="str">
            <v>YSS</v>
          </cell>
        </row>
        <row r="71">
          <cell r="L71" t="str">
            <v>YSV</v>
          </cell>
        </row>
        <row r="72">
          <cell r="L72" t="str">
            <v>YSW</v>
          </cell>
        </row>
        <row r="73">
          <cell r="L73" t="str">
            <v>YTH</v>
          </cell>
        </row>
        <row r="74">
          <cell r="L74" t="str">
            <v>YTR</v>
          </cell>
        </row>
        <row r="75">
          <cell r="L75" t="str">
            <v>YTR-A</v>
          </cell>
        </row>
        <row r="76">
          <cell r="L76" t="str">
            <v>YTR-H</v>
          </cell>
        </row>
        <row r="77">
          <cell r="L77" t="str">
            <v>YTR-K</v>
          </cell>
        </row>
        <row r="78">
          <cell r="L78" t="str">
            <v>YTR-T</v>
          </cell>
        </row>
        <row r="79">
          <cell r="L79" t="str">
            <v>YTR-U</v>
          </cell>
        </row>
        <row r="80">
          <cell r="L80" t="str">
            <v>YTS</v>
          </cell>
        </row>
        <row r="81">
          <cell r="L81" t="str">
            <v>YTW</v>
          </cell>
        </row>
        <row r="82">
          <cell r="L82" t="str">
            <v>Y-USA</v>
          </cell>
        </row>
        <row r="83">
          <cell r="L83" t="str">
            <v>YXC</v>
          </cell>
        </row>
        <row r="84">
          <cell r="L84" t="str">
            <v xml:space="preserve">  &lt; Equity Method Affi. &gt;</v>
          </cell>
        </row>
        <row r="85">
          <cell r="L85" t="str">
            <v>ACE</v>
          </cell>
        </row>
        <row r="86">
          <cell r="L86" t="str">
            <v>AIM</v>
          </cell>
        </row>
        <row r="87">
          <cell r="L87" t="str">
            <v>AYC</v>
          </cell>
        </row>
        <row r="88">
          <cell r="L88" t="str">
            <v>INI</v>
          </cell>
        </row>
        <row r="89">
          <cell r="L89" t="str">
            <v>KSH</v>
          </cell>
        </row>
        <row r="90">
          <cell r="L90" t="str">
            <v>MIE</v>
          </cell>
        </row>
        <row r="91">
          <cell r="L91" t="str">
            <v>MTC</v>
          </cell>
        </row>
        <row r="92">
          <cell r="L92" t="str">
            <v>MYM</v>
          </cell>
        </row>
        <row r="93">
          <cell r="L93" t="str">
            <v>OSC</v>
          </cell>
        </row>
        <row r="94">
          <cell r="L94" t="str">
            <v>SML</v>
          </cell>
        </row>
        <row r="95">
          <cell r="L95" t="str">
            <v>SST</v>
          </cell>
        </row>
        <row r="96">
          <cell r="L96" t="str">
            <v>TMX</v>
          </cell>
        </row>
        <row r="97">
          <cell r="L97" t="str">
            <v>TOA</v>
          </cell>
        </row>
        <row r="98">
          <cell r="L98" t="str">
            <v>TSC</v>
          </cell>
        </row>
        <row r="99">
          <cell r="L99" t="str">
            <v>WLS</v>
          </cell>
        </row>
        <row r="100">
          <cell r="L100" t="str">
            <v>YAN</v>
          </cell>
        </row>
        <row r="101">
          <cell r="L101" t="str">
            <v>YBI</v>
          </cell>
        </row>
        <row r="102">
          <cell r="L102" t="str">
            <v>YCE</v>
          </cell>
        </row>
        <row r="103">
          <cell r="L103" t="str">
            <v>YDY</v>
          </cell>
        </row>
        <row r="104">
          <cell r="L104" t="str">
            <v>YEL</v>
          </cell>
        </row>
        <row r="105">
          <cell r="L105" t="str">
            <v>YFD</v>
          </cell>
        </row>
        <row r="106">
          <cell r="L106" t="str">
            <v>YGF</v>
          </cell>
        </row>
        <row r="107">
          <cell r="L107" t="str">
            <v>YIC</v>
          </cell>
        </row>
        <row r="108">
          <cell r="L108" t="str">
            <v>YJC</v>
          </cell>
        </row>
        <row r="109">
          <cell r="L109" t="str">
            <v>YKM</v>
          </cell>
        </row>
        <row r="110">
          <cell r="L110" t="str">
            <v>YORC</v>
          </cell>
        </row>
        <row r="111">
          <cell r="L111" t="str">
            <v>YRL</v>
          </cell>
        </row>
        <row r="112">
          <cell r="L112" t="str">
            <v>YSI</v>
          </cell>
        </row>
        <row r="113">
          <cell r="L113" t="str">
            <v>YSL</v>
          </cell>
        </row>
        <row r="114">
          <cell r="L114" t="str">
            <v>YWT</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ated (YTD)"/>
      <sheetName val="Related (QTD)"/>
      <sheetName val="TBDetail QTD"/>
      <sheetName val="Summary(YTD)"/>
      <sheetName val="TBDetail YTD"/>
      <sheetName val="SourceCode"/>
      <sheetName val="Data"/>
      <sheetName val="Summary"/>
      <sheetName val="TBDetail"/>
      <sheetName val="Sheet1"/>
    </sheetNames>
    <sheetDataSet>
      <sheetData sheetId="0"/>
      <sheetData sheetId="1"/>
      <sheetData sheetId="2"/>
      <sheetData sheetId="3"/>
      <sheetData sheetId="4"/>
      <sheetData sheetId="5">
        <row r="1">
          <cell r="A1" t="str">
            <v>Company Code</v>
          </cell>
          <cell r="B1">
            <v>0</v>
          </cell>
          <cell r="C1">
            <v>0</v>
          </cell>
          <cell r="D1">
            <v>0</v>
          </cell>
          <cell r="E1">
            <v>0</v>
          </cell>
          <cell r="F1">
            <v>0</v>
          </cell>
          <cell r="H1" t="str">
            <v>Location Code</v>
          </cell>
          <cell r="I1">
            <v>0</v>
          </cell>
          <cell r="J1">
            <v>0</v>
          </cell>
          <cell r="K1">
            <v>0</v>
          </cell>
          <cell r="M1" t="str">
            <v>Cost Center Code</v>
          </cell>
          <cell r="N1">
            <v>0</v>
          </cell>
          <cell r="O1">
            <v>0</v>
          </cell>
          <cell r="P1">
            <v>0</v>
          </cell>
          <cell r="Q1">
            <v>0</v>
          </cell>
          <cell r="S1" t="str">
            <v>Account Code</v>
          </cell>
          <cell r="T1">
            <v>0</v>
          </cell>
          <cell r="U1">
            <v>0</v>
          </cell>
          <cell r="V1">
            <v>0</v>
          </cell>
          <cell r="W1">
            <v>0</v>
          </cell>
          <cell r="X1">
            <v>0</v>
          </cell>
          <cell r="Z1" t="str">
            <v>InterCo Code</v>
          </cell>
          <cell r="AA1">
            <v>0</v>
          </cell>
          <cell r="AB1">
            <v>0</v>
          </cell>
          <cell r="AC1">
            <v>0</v>
          </cell>
          <cell r="AD1">
            <v>0</v>
          </cell>
          <cell r="AE1">
            <v>0</v>
          </cell>
          <cell r="AF1">
            <v>0</v>
          </cell>
          <cell r="AH1" t="str">
            <v>Product Code</v>
          </cell>
          <cell r="AI1">
            <v>0</v>
          </cell>
          <cell r="AJ1">
            <v>0</v>
          </cell>
          <cell r="AK1">
            <v>0</v>
          </cell>
          <cell r="AM1" t="str">
            <v>Phase Code</v>
          </cell>
          <cell r="AN1">
            <v>0</v>
          </cell>
          <cell r="AP1" t="str">
            <v>BOI Code</v>
          </cell>
          <cell r="AQ1">
            <v>0</v>
          </cell>
          <cell r="AR1">
            <v>0</v>
          </cell>
        </row>
        <row r="2">
          <cell r="A2" t="str">
            <v>Code</v>
          </cell>
          <cell r="B2" t="str">
            <v>Company</v>
          </cell>
          <cell r="C2" t="str">
            <v>Parent/Child</v>
          </cell>
          <cell r="D2" t="str">
            <v>Others Description</v>
          </cell>
          <cell r="E2" t="str">
            <v>Group Com</v>
          </cell>
          <cell r="F2" t="str">
            <v>Detail Description</v>
          </cell>
          <cell r="H2" t="str">
            <v>Code</v>
          </cell>
          <cell r="I2" t="str">
            <v>Location</v>
          </cell>
          <cell r="J2" t="str">
            <v>Parent/Child</v>
          </cell>
          <cell r="K2" t="str">
            <v>Others Description
(สถานที่ตั้ง)</v>
          </cell>
          <cell r="M2" t="str">
            <v>Code</v>
          </cell>
          <cell r="N2" t="str">
            <v>Cost Center</v>
          </cell>
          <cell r="O2" t="str">
            <v>Parent/Child</v>
          </cell>
          <cell r="P2" t="str">
            <v xml:space="preserve">ชื่อศูนย์ต้นทุน </v>
          </cell>
          <cell r="Q2" t="str">
            <v>Name
Code</v>
          </cell>
          <cell r="S2" t="str">
            <v>Account Code</v>
          </cell>
          <cell r="T2" t="str">
            <v>Description</v>
          </cell>
          <cell r="U2" t="str">
            <v>Line</v>
          </cell>
          <cell r="V2" t="str">
            <v>Level1</v>
          </cell>
          <cell r="W2" t="str">
            <v>Level2</v>
          </cell>
          <cell r="X2" t="str">
            <v>Level 3</v>
          </cell>
          <cell r="Z2" t="str">
            <v>Code</v>
          </cell>
          <cell r="AA2" t="str">
            <v>Company</v>
          </cell>
          <cell r="AB2" t="str">
            <v>Int.Group</v>
          </cell>
          <cell r="AC2" t="str">
            <v>Others Description</v>
          </cell>
          <cell r="AD2" t="str">
            <v>Related</v>
          </cell>
          <cell r="AE2" t="str">
            <v>HRD Group</v>
          </cell>
          <cell r="AF2" t="str">
            <v>WHAUP Group</v>
          </cell>
          <cell r="AH2" t="str">
            <v>Code</v>
          </cell>
          <cell r="AI2" t="str">
            <v>Product and Services</v>
          </cell>
          <cell r="AJ2" t="str">
            <v>Parent/Child</v>
          </cell>
          <cell r="AK2" t="str">
            <v>Others Description</v>
          </cell>
          <cell r="AM2" t="str">
            <v>Code</v>
          </cell>
          <cell r="AN2" t="str">
            <v>Phase</v>
          </cell>
          <cell r="AP2" t="str">
            <v>Code</v>
          </cell>
          <cell r="AQ2" t="str">
            <v>BOI Certificate</v>
          </cell>
          <cell r="AR2" t="str">
            <v>Company</v>
          </cell>
        </row>
        <row r="3">
          <cell r="A3" t="str">
            <v>0001</v>
          </cell>
          <cell r="B3" t="str">
            <v xml:space="preserve">บริษัท เหมราชพัฒนาที่ดิน จำกัด (มหาชน)  </v>
          </cell>
          <cell r="C3" t="str">
            <v>Child</v>
          </cell>
          <cell r="D3" t="str">
            <v>HRD</v>
          </cell>
          <cell r="E3" t="str">
            <v>HRD Group</v>
          </cell>
          <cell r="F3" t="str">
            <v>รหัส 01 ถึง 19 หมายถึง บริษัทในกลุ่มนิคมอุตสาหกรรม/เขตประกอบการอุตสาหกรรม</v>
          </cell>
          <cell r="H3" t="str">
            <v>0000</v>
          </cell>
          <cell r="I3" t="str">
            <v>Not Identify</v>
          </cell>
          <cell r="J3" t="str">
            <v>Child</v>
          </cell>
          <cell r="K3" t="str">
            <v xml:space="preserve">ไม่ระบุ    </v>
          </cell>
          <cell r="M3" t="str">
            <v>00</v>
          </cell>
          <cell r="N3" t="str">
            <v>Center</v>
          </cell>
          <cell r="O3" t="str">
            <v>Child</v>
          </cell>
          <cell r="P3" t="str">
            <v xml:space="preserve">ส่วนกลาง                     </v>
          </cell>
          <cell r="Q3" t="str">
            <v>CTR</v>
          </cell>
          <cell r="S3" t="str">
            <v>10000000</v>
          </cell>
          <cell r="T3" t="str">
            <v>Assets</v>
          </cell>
          <cell r="U3">
            <v>0</v>
          </cell>
          <cell r="V3" t="str">
            <v>Cash and cash equivalents</v>
          </cell>
          <cell r="W3">
            <v>0</v>
          </cell>
          <cell r="X3">
            <v>0</v>
          </cell>
          <cell r="Z3" t="str">
            <v>0000</v>
          </cell>
          <cell r="AA3" t="str">
            <v>OTH</v>
          </cell>
          <cell r="AB3" t="str">
            <v>None</v>
          </cell>
          <cell r="AC3" t="str">
            <v>บริษัทไม่เกี่ยวข้องกัน</v>
          </cell>
          <cell r="AD3" t="str">
            <v>NONE</v>
          </cell>
          <cell r="AE3" t="str">
            <v>Console</v>
          </cell>
          <cell r="AF3" t="str">
            <v>Console</v>
          </cell>
          <cell r="AH3" t="str">
            <v>000</v>
          </cell>
          <cell r="AI3" t="str">
            <v>Not Identify</v>
          </cell>
          <cell r="AJ3" t="str">
            <v>Child</v>
          </cell>
          <cell r="AK3" t="str">
            <v>ไม่ระบุ</v>
          </cell>
          <cell r="AM3" t="str">
            <v>000</v>
          </cell>
          <cell r="AN3" t="str">
            <v>Not Identify</v>
          </cell>
          <cell r="AP3" t="str">
            <v>000</v>
          </cell>
          <cell r="AQ3" t="str">
            <v>Not Identify</v>
          </cell>
          <cell r="AR3">
            <v>0</v>
          </cell>
        </row>
        <row r="4">
          <cell r="A4" t="str">
            <v>0002</v>
          </cell>
          <cell r="B4" t="str">
            <v>บริษัท อีสเทิร์นอินดัสเตรียลเอสเตท จำกัด</v>
          </cell>
          <cell r="C4" t="str">
            <v>Child</v>
          </cell>
          <cell r="D4" t="str">
            <v>EIE</v>
          </cell>
          <cell r="E4" t="str">
            <v>HRD Group</v>
          </cell>
          <cell r="F4" t="str">
            <v>รหัส 01 ถึง 19 หมายถึง บริษัทในกลุ่มนิคมอุตสาหกรรม/เขตประกอบการอุตสาหกรรม</v>
          </cell>
          <cell r="H4" t="str">
            <v>0001</v>
          </cell>
          <cell r="I4" t="str">
            <v>Head Office</v>
          </cell>
          <cell r="J4" t="str">
            <v>Child</v>
          </cell>
          <cell r="K4" t="str">
            <v>สำนักงานใหญ่</v>
          </cell>
          <cell r="M4" t="str">
            <v>10</v>
          </cell>
          <cell r="N4" t="str">
            <v>Management Division</v>
          </cell>
          <cell r="O4" t="str">
            <v>Parent</v>
          </cell>
          <cell r="P4" t="str">
            <v xml:space="preserve">สำนักงานบริหาร           </v>
          </cell>
          <cell r="Q4">
            <v>0</v>
          </cell>
          <cell r="S4" t="str">
            <v>11000000</v>
          </cell>
          <cell r="T4" t="str">
            <v>Current assets</v>
          </cell>
          <cell r="U4">
            <v>0</v>
          </cell>
          <cell r="V4" t="str">
            <v>Cash and cash equivalents</v>
          </cell>
          <cell r="W4">
            <v>0</v>
          </cell>
          <cell r="X4">
            <v>0</v>
          </cell>
          <cell r="Z4" t="str">
            <v>0001</v>
          </cell>
          <cell r="AA4" t="str">
            <v>HRD</v>
          </cell>
          <cell r="AB4" t="str">
            <v>HRD Group</v>
          </cell>
          <cell r="AC4" t="str">
            <v xml:space="preserve">บริษัท เหมราชพัฒนาที่ดิน จำกัด (มหาชน)  </v>
          </cell>
          <cell r="AD4" t="str">
            <v>HRD</v>
          </cell>
          <cell r="AE4" t="str">
            <v>Elim</v>
          </cell>
          <cell r="AF4" t="str">
            <v>Console</v>
          </cell>
          <cell r="AH4" t="str">
            <v>100</v>
          </cell>
          <cell r="AI4" t="str">
            <v>Industrial estate</v>
          </cell>
          <cell r="AJ4" t="str">
            <v>Parent</v>
          </cell>
          <cell r="AK4" t="str">
            <v>กลุ่มอสังหาริมทรัพย์</v>
          </cell>
          <cell r="AM4" t="str">
            <v>100</v>
          </cell>
          <cell r="AN4" t="str">
            <v>Real Estate Development Project</v>
          </cell>
          <cell r="AP4" t="str">
            <v>001</v>
          </cell>
          <cell r="AQ4" t="str">
            <v>1997(2)/2555_Mni Factory 2 Units  Z.63/1 , Z.64</v>
          </cell>
          <cell r="AR4" t="str">
            <v>HRD</v>
          </cell>
        </row>
        <row r="5">
          <cell r="A5" t="str">
            <v>0003</v>
          </cell>
          <cell r="B5" t="str">
            <v>บริษัท อีสเทิร์น ซีบอร์ด อินดัสเตรียลเอสเตท (ระยอง) จำกัด</v>
          </cell>
          <cell r="C5" t="str">
            <v>Child</v>
          </cell>
          <cell r="D5" t="str">
            <v>ESIE</v>
          </cell>
          <cell r="E5" t="str">
            <v>HRD Group</v>
          </cell>
          <cell r="F5" t="str">
            <v>รหัส 01 ถึง 19 หมายถึง บริษัทในกลุ่มนิคมอุตสาหกรรม/เขตประกอบการอุตสาหกรรม</v>
          </cell>
          <cell r="H5" t="str">
            <v>0002</v>
          </cell>
          <cell r="I5" t="str">
            <v>HCIE 1</v>
          </cell>
          <cell r="J5" t="str">
            <v>Child</v>
          </cell>
          <cell r="K5" t="str">
            <v>นิคมชลบุรี 1</v>
          </cell>
          <cell r="M5" t="str">
            <v>11</v>
          </cell>
          <cell r="N5" t="str">
            <v>Excecutive</v>
          </cell>
          <cell r="O5" t="str">
            <v>Child</v>
          </cell>
          <cell r="P5" t="str">
            <v xml:space="preserve">สำนักงานบริหาร           </v>
          </cell>
          <cell r="Q5" t="str">
            <v>EXE</v>
          </cell>
          <cell r="S5" t="str">
            <v>11100000</v>
          </cell>
          <cell r="T5" t="str">
            <v>Cash &amp; cash in bank</v>
          </cell>
          <cell r="U5">
            <v>0</v>
          </cell>
          <cell r="V5" t="str">
            <v>Cash and cash equivalents</v>
          </cell>
          <cell r="W5">
            <v>0</v>
          </cell>
          <cell r="X5">
            <v>0</v>
          </cell>
          <cell r="Z5" t="str">
            <v>0002</v>
          </cell>
          <cell r="AA5" t="str">
            <v>EIE</v>
          </cell>
          <cell r="AB5" t="str">
            <v>HRD Group</v>
          </cell>
          <cell r="AC5" t="str">
            <v>บริษัท อีสเทิร์นอินดัสเตรียลเอสเตท จำกัด</v>
          </cell>
          <cell r="AD5" t="str">
            <v>SUB</v>
          </cell>
          <cell r="AE5" t="str">
            <v>Elim</v>
          </cell>
          <cell r="AF5" t="str">
            <v>Console</v>
          </cell>
          <cell r="AH5" t="str">
            <v>110</v>
          </cell>
          <cell r="AI5" t="str">
            <v>Land</v>
          </cell>
          <cell r="AJ5" t="str">
            <v>Parent</v>
          </cell>
          <cell r="AK5" t="str">
            <v xml:space="preserve"> ที่ดิน</v>
          </cell>
          <cell r="AM5" t="str">
            <v>101</v>
          </cell>
          <cell r="AN5" t="str">
            <v xml:space="preserve">Phase 1     </v>
          </cell>
          <cell r="AP5" t="str">
            <v>002</v>
          </cell>
          <cell r="AQ5" t="str">
            <v>2062(2)/2555_Micro Factory 9 Units  Z.59A - Z.59I</v>
          </cell>
          <cell r="AR5" t="str">
            <v>HRD</v>
          </cell>
        </row>
        <row r="6">
          <cell r="A6" t="str">
            <v>0004</v>
          </cell>
          <cell r="B6" t="str">
            <v>บริษัท เหมราช อีสเทิร์น ซีบอร์ด อินดัสเตรียลเอสเตท จำกัด</v>
          </cell>
          <cell r="C6" t="str">
            <v>Child</v>
          </cell>
          <cell r="D6" t="str">
            <v>HESIE</v>
          </cell>
          <cell r="E6" t="str">
            <v>HRD Group</v>
          </cell>
          <cell r="F6" t="str">
            <v>รหัส 01 ถึง 19 หมายถึง บริษัทในกลุ่มนิคมอุตสาหกรรม/เขตประกอบการอุตสาหกรรม</v>
          </cell>
          <cell r="H6" t="str">
            <v>0003</v>
          </cell>
          <cell r="I6" t="str">
            <v>HCIE 2</v>
          </cell>
          <cell r="J6" t="str">
            <v>Child</v>
          </cell>
          <cell r="K6" t="str">
            <v>นิคมชลบุรี 2</v>
          </cell>
          <cell r="M6" t="str">
            <v>12</v>
          </cell>
          <cell r="N6" t="str">
            <v>Administrative and Service</v>
          </cell>
          <cell r="O6" t="str">
            <v>Child</v>
          </cell>
          <cell r="P6" t="str">
            <v>ฝ่ายบริหารงานและบริการ</v>
          </cell>
          <cell r="Q6" t="str">
            <v>ASD</v>
          </cell>
          <cell r="S6" t="str">
            <v>11110000</v>
          </cell>
          <cell r="T6" t="str">
            <v>Cash &amp; petty cash</v>
          </cell>
          <cell r="U6">
            <v>0</v>
          </cell>
          <cell r="V6" t="str">
            <v>Cash and cash equivalents</v>
          </cell>
          <cell r="W6">
            <v>0</v>
          </cell>
          <cell r="X6">
            <v>0</v>
          </cell>
          <cell r="Z6" t="str">
            <v>0003</v>
          </cell>
          <cell r="AA6" t="str">
            <v>ESIE</v>
          </cell>
          <cell r="AB6" t="str">
            <v>HRD Group</v>
          </cell>
          <cell r="AC6" t="str">
            <v>บริษัท อีสเทิร์น ซีบอร์ด อินดัสเตรียลเอสเตท (ระยอง) จำกัด</v>
          </cell>
          <cell r="AD6" t="str">
            <v>SUB</v>
          </cell>
          <cell r="AE6" t="str">
            <v>Elim</v>
          </cell>
          <cell r="AF6" t="str">
            <v>Console</v>
          </cell>
          <cell r="AH6" t="str">
            <v>111</v>
          </cell>
          <cell r="AI6" t="str">
            <v>Land</v>
          </cell>
          <cell r="AJ6" t="str">
            <v>Child</v>
          </cell>
          <cell r="AK6" t="str">
            <v xml:space="preserve"> ที่ดิน</v>
          </cell>
          <cell r="AM6" t="str">
            <v>102</v>
          </cell>
          <cell r="AN6" t="str">
            <v xml:space="preserve">Phase 1 (F1 -F4)                 </v>
          </cell>
          <cell r="AP6" t="str">
            <v>003</v>
          </cell>
          <cell r="AQ6" t="str">
            <v>2283(2)/2555_Micro Factory 8 Units  Z.55A - Z.55H</v>
          </cell>
          <cell r="AR6" t="str">
            <v>HRD</v>
          </cell>
        </row>
        <row r="7">
          <cell r="A7" t="str">
            <v>0005</v>
          </cell>
          <cell r="B7" t="str">
            <v>บริษัท เหมราช สระบุรี ที่ดินอุตสาหกรรม จำกัด</v>
          </cell>
          <cell r="C7" t="str">
            <v>Child</v>
          </cell>
          <cell r="D7" t="str">
            <v>HSIL</v>
          </cell>
          <cell r="E7" t="str">
            <v>HRD Group</v>
          </cell>
          <cell r="F7" t="str">
            <v>รหัส 01 ถึง 19 หมายถึง บริษัทในกลุ่มนิคมอุตสาหกรรม/เขตประกอบการอุตสาหกรรม</v>
          </cell>
          <cell r="H7" t="str">
            <v>0004</v>
          </cell>
          <cell r="I7" t="str">
            <v>ESIE</v>
          </cell>
          <cell r="J7" t="str">
            <v>Child</v>
          </cell>
          <cell r="K7" t="str">
            <v>นิคมอีสเทิร์นซีบอร์ด</v>
          </cell>
          <cell r="M7" t="str">
            <v>13</v>
          </cell>
          <cell r="N7" t="str">
            <v>Information Technology</v>
          </cell>
          <cell r="O7" t="str">
            <v>Child</v>
          </cell>
          <cell r="P7" t="str">
            <v>ฝ่ายสารสนเทศ</v>
          </cell>
          <cell r="Q7" t="str">
            <v>ITD</v>
          </cell>
          <cell r="S7" t="str">
            <v>11110001</v>
          </cell>
          <cell r="T7" t="str">
            <v>Cash in foreign currencies</v>
          </cell>
          <cell r="U7">
            <v>0</v>
          </cell>
          <cell r="V7" t="str">
            <v>Cash and cash equivalents</v>
          </cell>
          <cell r="W7">
            <v>0</v>
          </cell>
          <cell r="X7">
            <v>0</v>
          </cell>
          <cell r="Z7" t="str">
            <v>0004</v>
          </cell>
          <cell r="AA7" t="str">
            <v>HESIE</v>
          </cell>
          <cell r="AB7" t="str">
            <v>HRD Group</v>
          </cell>
          <cell r="AC7" t="str">
            <v>บริษัท เหมราช อีสเทิร์น ซีบอร์ด อินดัสเตรียลเอสเตท จำกัด</v>
          </cell>
          <cell r="AD7" t="str">
            <v>SUB</v>
          </cell>
          <cell r="AE7" t="str">
            <v>Elim</v>
          </cell>
          <cell r="AF7" t="str">
            <v>Console</v>
          </cell>
          <cell r="AH7" t="str">
            <v>112</v>
          </cell>
          <cell r="AI7" t="str">
            <v>Land-Detached</v>
          </cell>
          <cell r="AJ7" t="str">
            <v>Child</v>
          </cell>
          <cell r="AK7" t="str">
            <v xml:space="preserve"> ที่ดิน-Detached</v>
          </cell>
          <cell r="AM7" t="str">
            <v>103</v>
          </cell>
          <cell r="AN7" t="str">
            <v>Phase 1A-Free Zone</v>
          </cell>
          <cell r="AP7" t="str">
            <v>004</v>
          </cell>
          <cell r="AQ7" t="str">
            <v>1411(2)/2556_Mini Factory  1 Units  Z63</v>
          </cell>
          <cell r="AR7" t="str">
            <v>HRD</v>
          </cell>
        </row>
        <row r="8">
          <cell r="A8" t="str">
            <v>0006</v>
          </cell>
          <cell r="B8" t="str">
            <v>บริษัท เหมราช ระยอง ที่ดินอุตสาหกรรม จำกัด</v>
          </cell>
          <cell r="C8" t="str">
            <v>Child</v>
          </cell>
          <cell r="D8" t="str">
            <v>HRIL</v>
          </cell>
          <cell r="E8" t="str">
            <v>HRD Group</v>
          </cell>
          <cell r="F8" t="str">
            <v>รหัส 01 ถึง 19 หมายถึง บริษัทในกลุ่มนิคมอุตสาหกรรม/เขตประกอบการอุตสาหกรรม</v>
          </cell>
          <cell r="H8" t="str">
            <v>0005</v>
          </cell>
          <cell r="I8" t="str">
            <v>EIE</v>
          </cell>
          <cell r="J8" t="str">
            <v>Child</v>
          </cell>
          <cell r="K8" t="str">
            <v>นิคมมาบตาพุด (ตะวันออก)</v>
          </cell>
          <cell r="M8" t="str">
            <v>14</v>
          </cell>
          <cell r="N8" t="str">
            <v>Special Project</v>
          </cell>
          <cell r="O8" t="str">
            <v>Child</v>
          </cell>
          <cell r="P8" t="str">
            <v>ฝ่ายศึกษาโครงการพิเศษ</v>
          </cell>
          <cell r="Q8" t="str">
            <v>SPD</v>
          </cell>
          <cell r="S8" t="str">
            <v>11110002</v>
          </cell>
          <cell r="T8" t="str">
            <v>Petty cash</v>
          </cell>
          <cell r="U8">
            <v>0</v>
          </cell>
          <cell r="V8" t="str">
            <v>Cash and cash equivalents</v>
          </cell>
          <cell r="W8">
            <v>0</v>
          </cell>
          <cell r="X8">
            <v>0</v>
          </cell>
          <cell r="Z8" t="str">
            <v>0005</v>
          </cell>
          <cell r="AA8" t="str">
            <v>HSIL</v>
          </cell>
          <cell r="AB8" t="str">
            <v>HRD Group</v>
          </cell>
          <cell r="AC8" t="str">
            <v>บริษัท เหมราช สระบุรี ที่ดินอุตสาหกรรม จำกัด</v>
          </cell>
          <cell r="AD8" t="str">
            <v>SUB</v>
          </cell>
          <cell r="AE8" t="str">
            <v>Elim</v>
          </cell>
          <cell r="AF8" t="str">
            <v>Console</v>
          </cell>
          <cell r="AH8" t="str">
            <v>113</v>
          </cell>
          <cell r="AI8" t="str">
            <v>Land-Attached</v>
          </cell>
          <cell r="AJ8" t="str">
            <v>Child</v>
          </cell>
          <cell r="AK8" t="str">
            <v xml:space="preserve"> ที่ดิน-Attached</v>
          </cell>
          <cell r="AM8" t="str">
            <v>104</v>
          </cell>
          <cell r="AN8" t="str">
            <v>Phase 1A-GIZ</v>
          </cell>
          <cell r="AP8" t="str">
            <v>005</v>
          </cell>
          <cell r="AQ8" t="str">
            <v>1249(2) / 2546_Industrial Estate 1,240 Rais (P.2)</v>
          </cell>
          <cell r="AR8" t="str">
            <v>EIE</v>
          </cell>
        </row>
        <row r="9">
          <cell r="A9" t="str">
            <v>0007</v>
          </cell>
          <cell r="B9" t="str">
            <v xml:space="preserve">บริษัท ระยอง 2012 จำกัด </v>
          </cell>
          <cell r="C9" t="str">
            <v>Child</v>
          </cell>
          <cell r="D9" t="str">
            <v>RY2012</v>
          </cell>
          <cell r="E9" t="str">
            <v>HRD Group</v>
          </cell>
          <cell r="F9" t="str">
            <v>รหัส 01 ถึง 19 หมายถึง บริษัทในกลุ่มนิคมอุตสาหกรรม/เขตประกอบการอุตสาหกรรม</v>
          </cell>
          <cell r="H9" t="str">
            <v>0006</v>
          </cell>
          <cell r="I9" t="str">
            <v>HESIE</v>
          </cell>
          <cell r="J9" t="str">
            <v>Child</v>
          </cell>
          <cell r="K9" t="str">
            <v>นิคมเหมราชอีสเทิร์นซีบอร์ด</v>
          </cell>
          <cell r="M9" t="str">
            <v>15</v>
          </cell>
          <cell r="N9" t="str">
            <v>Internal Audit</v>
          </cell>
          <cell r="O9" t="str">
            <v>Child</v>
          </cell>
          <cell r="P9" t="str">
            <v>ฝ่ายตรวจสอบภายใน</v>
          </cell>
          <cell r="Q9">
            <v>0</v>
          </cell>
          <cell r="S9" t="str">
            <v>11110003</v>
          </cell>
          <cell r="T9" t="str">
            <v>Cash on deposit</v>
          </cell>
          <cell r="U9">
            <v>0</v>
          </cell>
          <cell r="V9" t="str">
            <v>Cash and cash equivalents</v>
          </cell>
          <cell r="W9">
            <v>0</v>
          </cell>
          <cell r="X9">
            <v>0</v>
          </cell>
          <cell r="Z9" t="str">
            <v>0006</v>
          </cell>
          <cell r="AA9" t="str">
            <v>HRIL</v>
          </cell>
          <cell r="AB9" t="str">
            <v>HRD Group</v>
          </cell>
          <cell r="AC9" t="str">
            <v>บริษัท เหมราช ระยอง ที่ดินอุตสาหกรรม จำกัด</v>
          </cell>
          <cell r="AD9" t="str">
            <v>SUB</v>
          </cell>
          <cell r="AE9" t="str">
            <v>Elim</v>
          </cell>
          <cell r="AF9" t="str">
            <v>Console</v>
          </cell>
          <cell r="AH9" t="str">
            <v>114</v>
          </cell>
          <cell r="AI9" t="str">
            <v>Land-HLP</v>
          </cell>
          <cell r="AJ9" t="str">
            <v>Child</v>
          </cell>
          <cell r="AK9" t="str">
            <v xml:space="preserve"> ที่ดิน-HLP</v>
          </cell>
          <cell r="AM9" t="str">
            <v>105</v>
          </cell>
          <cell r="AN9" t="str">
            <v>Phase 1B</v>
          </cell>
          <cell r="AP9" t="str">
            <v>006</v>
          </cell>
          <cell r="AQ9" t="str">
            <v>1391(2) / 2552_Industrial Estate 576 Rais (P.3)</v>
          </cell>
          <cell r="AR9" t="str">
            <v>EIE</v>
          </cell>
        </row>
        <row r="10">
          <cell r="A10" t="str">
            <v>0008</v>
          </cell>
          <cell r="B10" t="str">
            <v>บริษัท เหมราช อีสเทิร์น ซีบอร์ด อินดัสเตรียลเอสเตท4 จำกัด</v>
          </cell>
          <cell r="C10" t="str">
            <v>Child</v>
          </cell>
          <cell r="D10" t="str">
            <v>HESIE4</v>
          </cell>
          <cell r="E10" t="str">
            <v>HRD Group</v>
          </cell>
          <cell r="F10" t="str">
            <v>รหัส 01 ถึง 19 หมายถึง บริษัทในกลุ่มนิคมอุตสาหกรรม/เขตประกอบการอุตสาหกรรม</v>
          </cell>
          <cell r="H10" t="str">
            <v>0007</v>
          </cell>
          <cell r="I10" t="str">
            <v>RY2012</v>
          </cell>
          <cell r="J10" t="str">
            <v>Child</v>
          </cell>
          <cell r="K10" t="str">
            <v>นิคมอุตสาหกรรมระยอง 2012</v>
          </cell>
          <cell r="M10" t="str">
            <v>16</v>
          </cell>
          <cell r="N10" t="str">
            <v>Strategic and Business Development</v>
          </cell>
          <cell r="O10" t="str">
            <v>Child</v>
          </cell>
          <cell r="P10" t="str">
            <v>ฝ่ายกลยุทธ์และพัฒนาธุรกิจ</v>
          </cell>
          <cell r="Q10" t="str">
            <v>SBD</v>
          </cell>
          <cell r="S10" t="str">
            <v>11110004</v>
          </cell>
          <cell r="T10" t="str">
            <v>Cheque</v>
          </cell>
          <cell r="U10">
            <v>0</v>
          </cell>
          <cell r="V10" t="str">
            <v>Cash and cash equivalents</v>
          </cell>
          <cell r="W10">
            <v>0</v>
          </cell>
          <cell r="X10">
            <v>0</v>
          </cell>
          <cell r="Z10" t="str">
            <v>0007</v>
          </cell>
          <cell r="AA10" t="str">
            <v>RY2012</v>
          </cell>
          <cell r="AB10" t="str">
            <v>HRD Group</v>
          </cell>
          <cell r="AC10" t="str">
            <v xml:space="preserve">บริษัท ระยอง 2012 จำกัด </v>
          </cell>
          <cell r="AD10" t="str">
            <v>SUB</v>
          </cell>
          <cell r="AE10" t="str">
            <v>Elim</v>
          </cell>
          <cell r="AF10" t="str">
            <v>Console</v>
          </cell>
          <cell r="AH10" t="str">
            <v>120</v>
          </cell>
          <cell r="AI10" t="str">
            <v>Building</v>
          </cell>
          <cell r="AJ10" t="str">
            <v>Parent</v>
          </cell>
          <cell r="AK10" t="str">
            <v xml:space="preserve"> อาคาร</v>
          </cell>
          <cell r="AM10" t="str">
            <v>106</v>
          </cell>
          <cell r="AN10" t="str">
            <v>Phase 1C</v>
          </cell>
          <cell r="AP10" t="str">
            <v>007</v>
          </cell>
          <cell r="AQ10" t="str">
            <v>1119/2546_Industrial Estate 716 Rais (P.9)</v>
          </cell>
          <cell r="AR10" t="str">
            <v>ESIE</v>
          </cell>
        </row>
        <row r="11">
          <cell r="A11" t="str">
            <v>0020</v>
          </cell>
          <cell r="B11" t="str">
            <v>บริษัท เหมราช วอเตอร์ จำกัด</v>
          </cell>
          <cell r="C11" t="str">
            <v>Child</v>
          </cell>
          <cell r="D11" t="str">
            <v>WHAWT</v>
          </cell>
          <cell r="E11" t="str">
            <v>WHAUP Group</v>
          </cell>
          <cell r="F11" t="str">
            <v>รหัส 20 ถึง 39 หมายถึง บริษัทในกลุ่มบริการสาธารณูปโภค, พลังงาน</v>
          </cell>
          <cell r="H11" t="str">
            <v>0008</v>
          </cell>
          <cell r="I11" t="str">
            <v>HSIL</v>
          </cell>
          <cell r="J11" t="str">
            <v>Child</v>
          </cell>
          <cell r="K11" t="str">
            <v>เขตอุตสาหกรรมสระบุรี</v>
          </cell>
          <cell r="M11" t="str">
            <v>20</v>
          </cell>
          <cell r="N11" t="str">
            <v>Project Planing Division</v>
          </cell>
          <cell r="O11" t="str">
            <v>Parent</v>
          </cell>
          <cell r="P11" t="str">
            <v>ส่วนงานวางแผนและพัฒนาธุรกิจ</v>
          </cell>
          <cell r="Q11">
            <v>0</v>
          </cell>
          <cell r="S11" t="str">
            <v>11110005</v>
          </cell>
          <cell r="T11" t="str">
            <v>Clearing Cheque</v>
          </cell>
          <cell r="U11">
            <v>0</v>
          </cell>
          <cell r="V11" t="str">
            <v>Cash and cash equivalents</v>
          </cell>
          <cell r="W11">
            <v>0</v>
          </cell>
          <cell r="X11">
            <v>0</v>
          </cell>
          <cell r="Z11" t="str">
            <v>0008</v>
          </cell>
          <cell r="AA11" t="str">
            <v>HESIE4</v>
          </cell>
          <cell r="AB11" t="str">
            <v>HRD Group</v>
          </cell>
          <cell r="AC11" t="str">
            <v>บริษัท เหมราช อีสเทิร์น ซีบอร์ด อินดัสเตรียลเอสเตท4 จำกัด</v>
          </cell>
          <cell r="AD11" t="str">
            <v>SUB</v>
          </cell>
          <cell r="AE11" t="str">
            <v>Elim</v>
          </cell>
          <cell r="AF11" t="str">
            <v>Console</v>
          </cell>
          <cell r="AH11" t="str">
            <v>121</v>
          </cell>
          <cell r="AI11" t="str">
            <v>Shophouse</v>
          </cell>
          <cell r="AJ11" t="str">
            <v>Child</v>
          </cell>
          <cell r="AK11" t="str">
            <v xml:space="preserve"> อาคารพาณิชย์</v>
          </cell>
          <cell r="AM11" t="str">
            <v>107</v>
          </cell>
          <cell r="AN11" t="str">
            <v>Phase 2</v>
          </cell>
          <cell r="AP11" t="str">
            <v>008</v>
          </cell>
          <cell r="AQ11" t="str">
            <v>1142(2)/2548_Industrial Estate Rais 1,020 Rai (P.6, P.7)</v>
          </cell>
          <cell r="AR11" t="str">
            <v>ESIE</v>
          </cell>
        </row>
        <row r="12">
          <cell r="A12" t="str">
            <v>0021</v>
          </cell>
          <cell r="B12" t="str">
            <v>บริษัท ดับบลิวเอชเอ ยูทิลิตี้ส์ แอนด์ พาวเวอร์ จำกัด (มหาชน)</v>
          </cell>
          <cell r="C12" t="str">
            <v>Child</v>
          </cell>
          <cell r="D12" t="str">
            <v>WHAUP</v>
          </cell>
          <cell r="E12" t="str">
            <v>WHAUP Group</v>
          </cell>
          <cell r="F12" t="str">
            <v>รหัส 20 ถึง 39 หมายถึง บริษัทในกลุ่มบริการสาธารณูปโภค, พลังงาน</v>
          </cell>
          <cell r="H12" t="str">
            <v>0009</v>
          </cell>
          <cell r="I12" t="str">
            <v>HRIL</v>
          </cell>
          <cell r="J12" t="str">
            <v>Child</v>
          </cell>
          <cell r="K12" t="str">
            <v>เขตอุตสาหกรรมระยอง</v>
          </cell>
          <cell r="M12" t="str">
            <v>21</v>
          </cell>
          <cell r="N12" t="str">
            <v>Business Development
/Investor Relations</v>
          </cell>
          <cell r="O12" t="str">
            <v>Child</v>
          </cell>
          <cell r="P12" t="str">
            <v>ฝ่ายพัฒนาธุรกิจ
/ฝ่ายจัดการโครงการก่อสร้าง</v>
          </cell>
          <cell r="Q12" t="str">
            <v>BDD</v>
          </cell>
          <cell r="S12" t="str">
            <v>11120000</v>
          </cell>
          <cell r="T12" t="str">
            <v>Cash in bank</v>
          </cell>
          <cell r="U12">
            <v>0</v>
          </cell>
          <cell r="V12" t="str">
            <v>Cash and cash equivalents</v>
          </cell>
          <cell r="W12">
            <v>0</v>
          </cell>
          <cell r="X12">
            <v>0</v>
          </cell>
          <cell r="Z12" t="str">
            <v>0009</v>
          </cell>
          <cell r="AA12" t="str">
            <v>WHAJSC</v>
          </cell>
          <cell r="AB12" t="str">
            <v>HRD Group</v>
          </cell>
          <cell r="AC12" t="str">
            <v>WHA HEMARAJ CIENCO4 JOINT STOCK COMPANY</v>
          </cell>
          <cell r="AD12" t="str">
            <v>SUB</v>
          </cell>
          <cell r="AE12" t="str">
            <v>Elim</v>
          </cell>
          <cell r="AF12" t="str">
            <v>Console</v>
          </cell>
          <cell r="AH12" t="str">
            <v>122</v>
          </cell>
          <cell r="AI12" t="str">
            <v>Resident</v>
          </cell>
          <cell r="AJ12" t="str">
            <v>Child</v>
          </cell>
          <cell r="AK12" t="str">
            <v xml:space="preserve"> ห้องพัก</v>
          </cell>
          <cell r="AM12" t="str">
            <v>108</v>
          </cell>
          <cell r="AN12" t="str">
            <v xml:space="preserve">Phase 2 (A)                      </v>
          </cell>
          <cell r="AP12" t="str">
            <v>009</v>
          </cell>
          <cell r="AQ12" t="str">
            <v>2230(2)/2550_Industrial Estate Rais 520 Rai (P.8, P.10)</v>
          </cell>
          <cell r="AR12" t="str">
            <v>ESIE</v>
          </cell>
        </row>
        <row r="13">
          <cell r="A13" t="str">
            <v>0022</v>
          </cell>
          <cell r="B13" t="str">
            <v>บริษัท อีสเทิร์น ไพพ์ไลน์ เซอร์วิสเซส จำกัด</v>
          </cell>
          <cell r="C13" t="str">
            <v>Child</v>
          </cell>
          <cell r="D13" t="str">
            <v>EPS</v>
          </cell>
          <cell r="E13" t="str">
            <v>HRD Group</v>
          </cell>
          <cell r="F13" t="str">
            <v>รหัส 20 ถึง 39 หมายถึง บริษัทในกลุ่มบริการสาธารณูปโภค, พลังงาน</v>
          </cell>
          <cell r="H13" t="str">
            <v>0010</v>
          </cell>
          <cell r="I13" t="str">
            <v>The Park Chidlom</v>
          </cell>
          <cell r="J13" t="str">
            <v>Child</v>
          </cell>
          <cell r="K13" t="str">
            <v>เดอะพาร์คชิดลม</v>
          </cell>
          <cell r="M13" t="str">
            <v>22</v>
          </cell>
          <cell r="N13" t="str">
            <v>Residential Property Planing</v>
          </cell>
          <cell r="O13" t="str">
            <v>Child</v>
          </cell>
          <cell r="P13" t="str">
            <v>ฝ่ายวางแผนโครงการอสังหาริมทรัพย์</v>
          </cell>
          <cell r="Q13" t="str">
            <v>RPP</v>
          </cell>
          <cell r="S13" t="str">
            <v>11121000</v>
          </cell>
          <cell r="T13" t="str">
            <v>Current Account or (CA)</v>
          </cell>
          <cell r="U13">
            <v>0</v>
          </cell>
          <cell r="V13" t="str">
            <v>Cash and cash equivalents</v>
          </cell>
          <cell r="W13">
            <v>0</v>
          </cell>
          <cell r="X13">
            <v>0</v>
          </cell>
          <cell r="Z13" t="str">
            <v>0010</v>
          </cell>
          <cell r="AA13" t="str">
            <v>WHAJSC NGHE AN</v>
          </cell>
          <cell r="AB13" t="str">
            <v>HRD Group</v>
          </cell>
          <cell r="AC13" t="str">
            <v>WHA HEMARAJ CIENCO4 NGHE AN JOINT STOCK COMPANY</v>
          </cell>
          <cell r="AD13" t="str">
            <v>SUB</v>
          </cell>
          <cell r="AE13" t="str">
            <v>Elim</v>
          </cell>
          <cell r="AF13" t="str">
            <v>Console</v>
          </cell>
          <cell r="AH13" t="str">
            <v>123</v>
          </cell>
          <cell r="AI13" t="str">
            <v>Commercial Plaza</v>
          </cell>
          <cell r="AJ13" t="str">
            <v>Child</v>
          </cell>
          <cell r="AK13" t="str">
            <v xml:space="preserve"> Commercial Plaza</v>
          </cell>
          <cell r="AM13" t="str">
            <v>109</v>
          </cell>
          <cell r="AN13" t="str">
            <v>Phase 2 (A) - S31F</v>
          </cell>
          <cell r="AP13" t="str">
            <v>010</v>
          </cell>
          <cell r="AQ13" t="str">
            <v>1092/2543_SME Factory 16 unit (P.2A)</v>
          </cell>
          <cell r="AR13" t="str">
            <v>ESIE</v>
          </cell>
        </row>
        <row r="14">
          <cell r="A14" t="str">
            <v>0023</v>
          </cell>
          <cell r="B14" t="str">
            <v>บริษัท เหมราช เอ็นเนอร์ยี่ จำกัด</v>
          </cell>
          <cell r="C14" t="str">
            <v>Child</v>
          </cell>
          <cell r="D14" t="str">
            <v>WHAEG</v>
          </cell>
          <cell r="E14" t="str">
            <v>WHAUP Group</v>
          </cell>
          <cell r="F14" t="str">
            <v>รหัส 20 ถึง 39 หมายถึง บริษัทในกลุ่มบริการสาธารณูปโภค, พลังงาน</v>
          </cell>
          <cell r="H14" t="str">
            <v>0011</v>
          </cell>
          <cell r="I14" t="str">
            <v>Rim Mae Nam</v>
          </cell>
          <cell r="J14" t="str">
            <v>Child</v>
          </cell>
          <cell r="K14" t="str">
            <v>ริมแม่น้ำ</v>
          </cell>
          <cell r="M14" t="str">
            <v>23</v>
          </cell>
          <cell r="N14" t="str">
            <v>Utilities</v>
          </cell>
          <cell r="O14" t="str">
            <v>Child</v>
          </cell>
          <cell r="P14" t="str">
            <v>ฝ่ายสาธารณูปโภค</v>
          </cell>
          <cell r="Q14" t="str">
            <v>UTD</v>
          </cell>
          <cell r="S14" t="str">
            <v>11121001</v>
          </cell>
          <cell r="T14" t="str">
            <v>CA - BBL (Klongton) 135-307673-8 (HRD)</v>
          </cell>
          <cell r="U14">
            <v>0</v>
          </cell>
          <cell r="V14" t="str">
            <v>Cash and cash equivalents</v>
          </cell>
          <cell r="W14">
            <v>0</v>
          </cell>
          <cell r="X14">
            <v>0</v>
          </cell>
          <cell r="Z14" t="str">
            <v>0020</v>
          </cell>
          <cell r="AA14" t="str">
            <v>WHAWT</v>
          </cell>
          <cell r="AB14" t="str">
            <v>WHAUP Group</v>
          </cell>
          <cell r="AC14" t="str">
            <v>บริษัท เหมราช วอเตอร์ จำกัด</v>
          </cell>
          <cell r="AD14" t="str">
            <v>SUB</v>
          </cell>
          <cell r="AE14" t="str">
            <v>Elim</v>
          </cell>
          <cell r="AF14" t="str">
            <v>Elim</v>
          </cell>
          <cell r="AH14" t="str">
            <v>124</v>
          </cell>
          <cell r="AI14" t="str">
            <v>Office building</v>
          </cell>
          <cell r="AJ14" t="str">
            <v>Child</v>
          </cell>
          <cell r="AK14" t="str">
            <v xml:space="preserve"> อาคารสำนักงาน</v>
          </cell>
          <cell r="AM14" t="str">
            <v>110</v>
          </cell>
          <cell r="AN14" t="str">
            <v>Phase 2 (A)  Expansion</v>
          </cell>
          <cell r="AP14" t="str">
            <v>011</v>
          </cell>
          <cell r="AQ14" t="str">
            <v>1421/2543&amp;4403/2546(2-1421/2543)_Mini Factory 8 Units (P.2B)</v>
          </cell>
          <cell r="AR14" t="str">
            <v>ESIE</v>
          </cell>
        </row>
        <row r="15">
          <cell r="A15" t="str">
            <v>0024</v>
          </cell>
          <cell r="B15" t="str">
            <v>บริษัท ชลบุรี คลีน เอ็นเนอร์ยี่ จำกัด</v>
          </cell>
          <cell r="C15" t="str">
            <v>Child</v>
          </cell>
          <cell r="D15" t="str">
            <v>CCE</v>
          </cell>
          <cell r="E15" t="str">
            <v>WHAUP Associated</v>
          </cell>
          <cell r="F15" t="str">
            <v>รหัส 20 ถึง 39 หมายถึง บริษัทในกลุ่มบริการสาธารณูปโภค, พลังงาน</v>
          </cell>
          <cell r="H15" t="str">
            <v>0012</v>
          </cell>
          <cell r="I15" t="str">
            <v>Nang Lin Gee</v>
          </cell>
          <cell r="J15" t="str">
            <v>Child</v>
          </cell>
          <cell r="K15" t="str">
            <v>นางลิ้นจี่</v>
          </cell>
          <cell r="M15" t="str">
            <v>24</v>
          </cell>
          <cell r="N15" t="str">
            <v>Industrial Training Center</v>
          </cell>
          <cell r="O15" t="str">
            <v>Child</v>
          </cell>
          <cell r="P15" t="str">
            <v>ฝ่ายศูนย์การฝึกอบรมนิคมอุตสาหกรรม</v>
          </cell>
          <cell r="Q15">
            <v>0</v>
          </cell>
          <cell r="S15" t="str">
            <v>11121002</v>
          </cell>
          <cell r="T15" t="str">
            <v>CA - KBANK (Sriracha) 172-1-03811-0 (HRD)</v>
          </cell>
          <cell r="U15">
            <v>0</v>
          </cell>
          <cell r="V15" t="str">
            <v>Cash and cash equivalents</v>
          </cell>
          <cell r="W15">
            <v>0</v>
          </cell>
          <cell r="X15">
            <v>0</v>
          </cell>
          <cell r="Z15" t="str">
            <v>0021</v>
          </cell>
          <cell r="AA15" t="str">
            <v>WHAUP</v>
          </cell>
          <cell r="AB15" t="str">
            <v>WHAUP Group</v>
          </cell>
          <cell r="AC15" t="str">
            <v>บริษัท ดับบลิวเอชเอ ยูทิลิตี้ส์ แอนด์ พาวเวอร์ จำกัด (มหาชน)</v>
          </cell>
          <cell r="AD15" t="str">
            <v>SUB</v>
          </cell>
          <cell r="AE15" t="str">
            <v>Elim</v>
          </cell>
          <cell r="AF15" t="str">
            <v>Elim</v>
          </cell>
          <cell r="AH15" t="str">
            <v>125</v>
          </cell>
          <cell r="AI15" t="str">
            <v>Condominium and residential</v>
          </cell>
          <cell r="AJ15" t="str">
            <v>Child</v>
          </cell>
          <cell r="AK15" t="str">
            <v xml:space="preserve"> อาคารชุดและที่พักอาศัย</v>
          </cell>
          <cell r="AM15" t="str">
            <v>111</v>
          </cell>
          <cell r="AN15" t="str">
            <v xml:space="preserve">Phase 2 (A-I)                   </v>
          </cell>
          <cell r="AP15" t="str">
            <v>012</v>
          </cell>
          <cell r="AQ15" t="str">
            <v>1087(1)/2544&amp;6669/2546(2-1087(1)/2544)_Mini Factory 3 Units</v>
          </cell>
          <cell r="AR15" t="str">
            <v>ESIE</v>
          </cell>
        </row>
        <row r="16">
          <cell r="A16" t="str">
            <v>0025</v>
          </cell>
          <cell r="B16" t="str">
            <v>บริษัท อีสเทิร์นซีบอร์ด คลีน เอ็นเนอร์ยี่ จำกัด</v>
          </cell>
          <cell r="C16" t="str">
            <v>Child</v>
          </cell>
          <cell r="D16" t="str">
            <v>ESCE</v>
          </cell>
          <cell r="E16" t="str">
            <v>WHAUP Associated</v>
          </cell>
          <cell r="F16" t="str">
            <v>รหัส 20 ถึง 39 หมายถึง บริษัทในกลุ่มบริการสาธารณูปโภค, พลังงาน</v>
          </cell>
          <cell r="H16" t="str">
            <v>0013</v>
          </cell>
          <cell r="I16" t="str">
            <v>HLP-1</v>
          </cell>
          <cell r="J16" t="str">
            <v>Child</v>
          </cell>
          <cell r="K16" t="str">
            <v>HLP-1</v>
          </cell>
          <cell r="M16" t="str">
            <v>25</v>
          </cell>
          <cell r="N16" t="str">
            <v>Government Coordination</v>
          </cell>
          <cell r="O16" t="str">
            <v>Child</v>
          </cell>
          <cell r="P16" t="str">
            <v>ฝ่ายประสานงานราชการ</v>
          </cell>
          <cell r="Q16">
            <v>0</v>
          </cell>
          <cell r="S16" t="str">
            <v>11121003</v>
          </cell>
          <cell r="T16" t="str">
            <v>CA - KBANK (Sathorn) 038-1-06919-2 (HRD)</v>
          </cell>
          <cell r="U16">
            <v>0</v>
          </cell>
          <cell r="V16" t="str">
            <v>Cash and cash equivalents</v>
          </cell>
          <cell r="W16">
            <v>0</v>
          </cell>
          <cell r="X16">
            <v>0</v>
          </cell>
          <cell r="Z16" t="str">
            <v>0022</v>
          </cell>
          <cell r="AA16" t="str">
            <v>EPS</v>
          </cell>
          <cell r="AB16" t="str">
            <v>HRD Group</v>
          </cell>
          <cell r="AC16" t="str">
            <v>บริษัท อีสเทิร์น ไพพ์ไลน์ เซอร์วิสเซส จำกัด</v>
          </cell>
          <cell r="AD16" t="str">
            <v>SUB</v>
          </cell>
          <cell r="AE16" t="str">
            <v>Elim</v>
          </cell>
          <cell r="AF16" t="str">
            <v>Console</v>
          </cell>
          <cell r="AH16" t="str">
            <v>130</v>
          </cell>
          <cell r="AI16" t="str">
            <v>RBF</v>
          </cell>
          <cell r="AJ16" t="str">
            <v>Parent</v>
          </cell>
          <cell r="AK16" t="str">
            <v xml:space="preserve"> โรงงาน</v>
          </cell>
          <cell r="AM16" t="str">
            <v>112</v>
          </cell>
          <cell r="AN16" t="str">
            <v xml:space="preserve">Phase 2 (B)                     </v>
          </cell>
          <cell r="AP16" t="str">
            <v>013</v>
          </cell>
          <cell r="AQ16" t="str">
            <v>1350(2)/2545_Minifactory 17 Units</v>
          </cell>
          <cell r="AR16" t="str">
            <v>ESIE</v>
          </cell>
        </row>
        <row r="17">
          <cell r="A17" t="str">
            <v>0026</v>
          </cell>
          <cell r="B17" t="str">
            <v>บริษัท ระยอง คลีน เอ็นเนอร์ยี่ จำกัด</v>
          </cell>
          <cell r="C17" t="str">
            <v>Child</v>
          </cell>
          <cell r="D17" t="str">
            <v>RCE</v>
          </cell>
          <cell r="E17" t="str">
            <v>WHAUP Associated</v>
          </cell>
          <cell r="F17" t="str">
            <v>รหัส 20 ถึง 39 หมายถึง บริษัทในกลุ่มบริการสาธารณูปโภค, พลังงาน</v>
          </cell>
          <cell r="H17" t="str">
            <v>0014</v>
          </cell>
          <cell r="I17" t="str">
            <v>HLP-2</v>
          </cell>
          <cell r="J17" t="str">
            <v>Child</v>
          </cell>
          <cell r="K17" t="str">
            <v>HLP-2</v>
          </cell>
          <cell r="M17" t="str">
            <v>26</v>
          </cell>
          <cell r="N17" t="str">
            <v>Corporate Planning &amp; Investor Relation</v>
          </cell>
          <cell r="O17" t="str">
            <v>Child</v>
          </cell>
          <cell r="P17" t="str">
            <v>ฝ่ายวางแผนธุรกิจและนักลงทุนสัมพันธ์</v>
          </cell>
          <cell r="Q17" t="str">
            <v>CPR</v>
          </cell>
          <cell r="S17" t="str">
            <v>11121004</v>
          </cell>
          <cell r="T17" t="str">
            <v>CA - HSBC (H/O) 001-157486-001 (HRD)</v>
          </cell>
          <cell r="U17">
            <v>0</v>
          </cell>
          <cell r="V17" t="str">
            <v>Cash and cash equivalents</v>
          </cell>
          <cell r="W17">
            <v>0</v>
          </cell>
          <cell r="X17">
            <v>0</v>
          </cell>
          <cell r="Z17" t="str">
            <v>0023</v>
          </cell>
          <cell r="AA17" t="str">
            <v>WHAEG</v>
          </cell>
          <cell r="AB17" t="str">
            <v>WHAUP Group</v>
          </cell>
          <cell r="AC17" t="str">
            <v>บริษัท เหมราช เอ็นเนอร์ยี่ จำกัด</v>
          </cell>
          <cell r="AD17" t="str">
            <v>SUB</v>
          </cell>
          <cell r="AE17" t="str">
            <v>Elim</v>
          </cell>
          <cell r="AF17" t="str">
            <v>Elim</v>
          </cell>
          <cell r="AH17" t="str">
            <v>131</v>
          </cell>
          <cell r="AI17" t="str">
            <v>Building-Detached</v>
          </cell>
          <cell r="AJ17" t="str">
            <v>Child</v>
          </cell>
          <cell r="AK17" t="str">
            <v xml:space="preserve"> โรงงาน Detached</v>
          </cell>
          <cell r="AM17" t="str">
            <v>113</v>
          </cell>
          <cell r="AN17" t="str">
            <v xml:space="preserve">Phase 2 (C)                     </v>
          </cell>
          <cell r="AP17" t="str">
            <v>014</v>
          </cell>
          <cell r="AQ17" t="str">
            <v>1371(2)/2545_RBF 19 units</v>
          </cell>
          <cell r="AR17" t="str">
            <v>ESIE</v>
          </cell>
        </row>
        <row r="18">
          <cell r="A18" t="str">
            <v>0040</v>
          </cell>
          <cell r="B18" t="str">
            <v>บริษัท เอช-ฟินิกซ์ พร็อพเพอร์ตี้ จำกัด</v>
          </cell>
          <cell r="C18" t="str">
            <v>Child</v>
          </cell>
          <cell r="D18" t="str">
            <v>HPP</v>
          </cell>
          <cell r="E18" t="str">
            <v>None</v>
          </cell>
          <cell r="F18" t="str">
            <v>รหัส 40 ถึง 59 หมายถึง บริษัทในกลุ่มอสังหาริมทรัพย์</v>
          </cell>
          <cell r="H18" t="str">
            <v>0015</v>
          </cell>
          <cell r="I18" t="str">
            <v>HLP-3</v>
          </cell>
          <cell r="J18" t="str">
            <v>Child</v>
          </cell>
          <cell r="K18" t="str">
            <v>HLP-3</v>
          </cell>
          <cell r="M18" t="str">
            <v>27</v>
          </cell>
          <cell r="N18" t="str">
            <v>Power Project Development</v>
          </cell>
          <cell r="O18" t="str">
            <v>Child</v>
          </cell>
          <cell r="P18" t="str">
            <v>ฝ่ายพัฒนาโครงการไฟฟ้า</v>
          </cell>
          <cell r="Q18" t="str">
            <v>PPD</v>
          </cell>
          <cell r="S18" t="str">
            <v>11121005</v>
          </cell>
          <cell r="T18" t="str">
            <v>CA - UOB (Huamark) 752-3-60029-3 (HRD)</v>
          </cell>
          <cell r="U18">
            <v>0</v>
          </cell>
          <cell r="V18" t="str">
            <v>Cash and cash equivalents</v>
          </cell>
          <cell r="W18">
            <v>0</v>
          </cell>
          <cell r="X18">
            <v>0</v>
          </cell>
          <cell r="Z18" t="str">
            <v>0024</v>
          </cell>
          <cell r="AA18" t="str">
            <v>CCE</v>
          </cell>
          <cell r="AB18" t="str">
            <v>Associated</v>
          </cell>
          <cell r="AC18" t="str">
            <v>บริษัท ชลบุรี คลีน เอ็นเนอร์ยี่ จำกัด</v>
          </cell>
          <cell r="AD18" t="str">
            <v>JV</v>
          </cell>
          <cell r="AE18" t="str">
            <v>Elim</v>
          </cell>
          <cell r="AF18" t="str">
            <v>Console</v>
          </cell>
          <cell r="AH18" t="str">
            <v>132</v>
          </cell>
          <cell r="AI18" t="str">
            <v>Building-Attached</v>
          </cell>
          <cell r="AJ18" t="str">
            <v>Child</v>
          </cell>
          <cell r="AK18" t="str">
            <v xml:space="preserve"> โรงงาน Attached</v>
          </cell>
          <cell r="AM18" t="str">
            <v>114</v>
          </cell>
          <cell r="AN18" t="str">
            <v xml:space="preserve">Phase 2 (D)                     </v>
          </cell>
          <cell r="AP18" t="str">
            <v>015</v>
          </cell>
          <cell r="AQ18" t="str">
            <v xml:space="preserve">2085(2)/2549_Mni Factory 6 Units P.11,P.12,P13,K05,K06,PX09 </v>
          </cell>
          <cell r="AR18" t="str">
            <v>ESIE</v>
          </cell>
        </row>
        <row r="19">
          <cell r="A19" t="str">
            <v>0041</v>
          </cell>
          <cell r="B19" t="str">
            <v>บริษัท เอสเอ็มอี แฟคทอรี่ จำกัด</v>
          </cell>
          <cell r="C19" t="str">
            <v>Child</v>
          </cell>
          <cell r="D19" t="str">
            <v>SME</v>
          </cell>
          <cell r="E19" t="str">
            <v>HRD Group</v>
          </cell>
          <cell r="F19" t="str">
            <v>รหัส 40 ถึง 59 หมายถึง บริษัทในกลุ่มอสังหาริมทรัพย์</v>
          </cell>
          <cell r="H19" t="str">
            <v>0016</v>
          </cell>
          <cell r="I19" t="str">
            <v>HLP-4</v>
          </cell>
          <cell r="J19" t="str">
            <v>Child</v>
          </cell>
          <cell r="K19" t="str">
            <v>HLP-4</v>
          </cell>
          <cell r="M19" t="str">
            <v>30</v>
          </cell>
          <cell r="N19" t="str">
            <v>Marketing and Sales Promotion Division</v>
          </cell>
          <cell r="O19" t="str">
            <v>Parent</v>
          </cell>
          <cell r="P19" t="str">
            <v>ส่วนงานการตลาดและส่งเสริมการขาย</v>
          </cell>
          <cell r="Q19">
            <v>0</v>
          </cell>
          <cell r="S19" t="str">
            <v>11121006</v>
          </cell>
          <cell r="T19" t="str">
            <v>CA - UOB (Esie) 826-3-00002-1 (HRD)</v>
          </cell>
          <cell r="U19">
            <v>0</v>
          </cell>
          <cell r="V19" t="str">
            <v>Cash and cash equivalents</v>
          </cell>
          <cell r="W19">
            <v>0</v>
          </cell>
          <cell r="X19">
            <v>0</v>
          </cell>
          <cell r="Z19" t="str">
            <v>0025</v>
          </cell>
          <cell r="AA19" t="str">
            <v>ESCE</v>
          </cell>
          <cell r="AB19" t="str">
            <v>Associated</v>
          </cell>
          <cell r="AC19" t="str">
            <v>บริษัท อีสเทิร์นซีบอร์ด คลีน เอ็นเนอร์ยี่ จำกัด</v>
          </cell>
          <cell r="AD19" t="str">
            <v>JV</v>
          </cell>
          <cell r="AE19" t="str">
            <v>Elim</v>
          </cell>
          <cell r="AF19" t="str">
            <v>Console</v>
          </cell>
          <cell r="AH19" t="str">
            <v>140</v>
          </cell>
          <cell r="AI19" t="str">
            <v>Logistics</v>
          </cell>
          <cell r="AJ19" t="str">
            <v>Parent</v>
          </cell>
          <cell r="AK19" t="str">
            <v xml:space="preserve"> Logistics</v>
          </cell>
          <cell r="AM19" t="str">
            <v>115</v>
          </cell>
          <cell r="AN19" t="str">
            <v xml:space="preserve">Phase 2 (I)                     </v>
          </cell>
          <cell r="AP19" t="str">
            <v>016</v>
          </cell>
          <cell r="AQ19" t="str">
            <v>1426(2)/2550_Mni Factory 7 Units</v>
          </cell>
          <cell r="AR19" t="str">
            <v>ESIE</v>
          </cell>
        </row>
        <row r="20">
          <cell r="A20" t="str">
            <v>0042</v>
          </cell>
          <cell r="B20" t="str">
            <v>บริษัท เดอะพาร์คเรสซิเดนซ์ จำกัด</v>
          </cell>
          <cell r="C20" t="str">
            <v>Child</v>
          </cell>
          <cell r="D20" t="str">
            <v>THE PARK</v>
          </cell>
          <cell r="E20" t="str">
            <v>HRD Group</v>
          </cell>
          <cell r="F20" t="str">
            <v>รหัส 40 ถึง 59 หมายถึง บริษัทในกลุ่มอสังหาริมทรัพย์</v>
          </cell>
          <cell r="H20" t="str">
            <v>0017</v>
          </cell>
          <cell r="I20" t="str">
            <v>Kabinburi</v>
          </cell>
          <cell r="J20" t="str">
            <v>Child</v>
          </cell>
          <cell r="K20" t="str">
            <v>กบินทร์บุรี</v>
          </cell>
          <cell r="M20" t="str">
            <v>31</v>
          </cell>
          <cell r="N20" t="str">
            <v>Corporate Marketing</v>
          </cell>
          <cell r="O20" t="str">
            <v>Child</v>
          </cell>
          <cell r="P20" t="str">
            <v xml:space="preserve">ฝ่ายการตลาด                  </v>
          </cell>
          <cell r="Q20" t="str">
            <v>CMD</v>
          </cell>
          <cell r="S20" t="str">
            <v>11121007</v>
          </cell>
          <cell r="T20" t="str">
            <v>CA - BBL (Huamark) 180-3-06367-4 (HRD)</v>
          </cell>
          <cell r="U20">
            <v>0</v>
          </cell>
          <cell r="V20" t="str">
            <v>Cash and cash equivalents</v>
          </cell>
          <cell r="W20">
            <v>0</v>
          </cell>
          <cell r="X20">
            <v>0</v>
          </cell>
          <cell r="Z20" t="str">
            <v>0026</v>
          </cell>
          <cell r="AA20" t="str">
            <v>RCE</v>
          </cell>
          <cell r="AB20" t="str">
            <v>Associated</v>
          </cell>
          <cell r="AC20" t="str">
            <v>บริษัท ระยอง คลีน เอ็นเนอร์ยี่ จำกัด</v>
          </cell>
          <cell r="AD20" t="str">
            <v>JV</v>
          </cell>
          <cell r="AE20" t="str">
            <v>Elim</v>
          </cell>
          <cell r="AF20" t="str">
            <v>Console</v>
          </cell>
          <cell r="AH20" t="str">
            <v>141</v>
          </cell>
          <cell r="AI20" t="str">
            <v>Warehouse</v>
          </cell>
          <cell r="AJ20" t="str">
            <v>Child</v>
          </cell>
          <cell r="AK20" t="str">
            <v xml:space="preserve"> อาคารคลังสินค้า</v>
          </cell>
          <cell r="AM20" t="str">
            <v>116</v>
          </cell>
          <cell r="AN20" t="str">
            <v xml:space="preserve">Phase 2 (II)                    </v>
          </cell>
          <cell r="AP20" t="str">
            <v>017</v>
          </cell>
          <cell r="AQ20" t="str">
            <v>1963(2)/2554_Mni Factory 1 Units  M.20</v>
          </cell>
          <cell r="AR20" t="str">
            <v>ESIE</v>
          </cell>
        </row>
        <row r="21">
          <cell r="A21" t="str">
            <v>0043</v>
          </cell>
          <cell r="B21" t="str">
            <v>บริษัท มิลเลียน ไอส์แลนด์ พัทยา จำกัด</v>
          </cell>
          <cell r="C21" t="str">
            <v>Child</v>
          </cell>
          <cell r="D21" t="str">
            <v>MIP</v>
          </cell>
          <cell r="E21" t="str">
            <v>None</v>
          </cell>
          <cell r="F21" t="str">
            <v>รหัส 40 ถึง 59 หมายถึง บริษัทในกลุ่มอสังหาริมทรัพย์</v>
          </cell>
          <cell r="H21" t="str">
            <v>0018</v>
          </cell>
          <cell r="I21" t="str">
            <v>Koh Lan</v>
          </cell>
          <cell r="J21" t="str">
            <v>Child</v>
          </cell>
          <cell r="K21" t="str">
            <v>เกาะล้าน</v>
          </cell>
          <cell r="M21" t="str">
            <v>32</v>
          </cell>
          <cell r="N21" t="str">
            <v>Property Customer Development</v>
          </cell>
          <cell r="O21" t="str">
            <v>Child</v>
          </cell>
          <cell r="P21" t="str">
            <v xml:space="preserve">ฝ่ายโครงการที่พักอาศัย              </v>
          </cell>
          <cell r="Q21">
            <v>0</v>
          </cell>
          <cell r="S21" t="str">
            <v>11121008</v>
          </cell>
          <cell r="T21" t="str">
            <v>CA - UOB (Huamark-Warrant) 752-3-60042-0 (HRD)</v>
          </cell>
          <cell r="U21">
            <v>0</v>
          </cell>
          <cell r="V21" t="str">
            <v>Cash and cash equivalents</v>
          </cell>
          <cell r="W21">
            <v>0</v>
          </cell>
          <cell r="X21">
            <v>0</v>
          </cell>
          <cell r="Z21" t="str">
            <v>0040</v>
          </cell>
          <cell r="AA21" t="str">
            <v>HPP</v>
          </cell>
          <cell r="AB21" t="str">
            <v>None</v>
          </cell>
          <cell r="AC21" t="str">
            <v>บริษัท เอช-ฟินิกซ์ พร็อพเพอร์ตี้ จำกัด</v>
          </cell>
          <cell r="AD21" t="str">
            <v>NONE</v>
          </cell>
          <cell r="AE21" t="str">
            <v>Elim</v>
          </cell>
          <cell r="AF21" t="str">
            <v>Console</v>
          </cell>
          <cell r="AH21" t="str">
            <v>142</v>
          </cell>
          <cell r="AI21" t="str">
            <v>Truckyard</v>
          </cell>
          <cell r="AJ21" t="str">
            <v>Child</v>
          </cell>
          <cell r="AK21" t="str">
            <v>ลานจอดรถบรรทุก</v>
          </cell>
          <cell r="AM21" t="str">
            <v>117</v>
          </cell>
          <cell r="AN21" t="str">
            <v xml:space="preserve">Phase 2 (III)                   </v>
          </cell>
          <cell r="AP21" t="str">
            <v>018</v>
          </cell>
          <cell r="AQ21" t="str">
            <v>2474(2)/2554_Microfac12 unit (B10-17 ,B27-30)</v>
          </cell>
          <cell r="AR21" t="str">
            <v>ESIE</v>
          </cell>
        </row>
        <row r="22">
          <cell r="A22" t="str">
            <v>0044</v>
          </cell>
          <cell r="B22" t="str">
            <v>บริษัท อีสเทิร์นซีบอร์ด พร็อพเพอร์ตี้ แอนด์ มารีน่า เซอร์วิสเซส จำกัด</v>
          </cell>
          <cell r="C22" t="str">
            <v>Child</v>
          </cell>
          <cell r="D22" t="str">
            <v>EPM</v>
          </cell>
          <cell r="E22" t="str">
            <v>HRD Group</v>
          </cell>
          <cell r="F22" t="str">
            <v>รหัส 40 ถึง 59 หมายถึง บริษัทในกลุ่มอสังหาริมทรัพย์</v>
          </cell>
          <cell r="H22" t="str">
            <v>0019</v>
          </cell>
          <cell r="I22" t="str">
            <v>Plaza-1</v>
          </cell>
          <cell r="J22" t="str">
            <v>Child</v>
          </cell>
          <cell r="K22" t="str">
            <v>Plaza-1</v>
          </cell>
          <cell r="M22" t="str">
            <v>33</v>
          </cell>
          <cell r="N22" t="str">
            <v>Office for Rent</v>
          </cell>
          <cell r="O22" t="str">
            <v>Child</v>
          </cell>
          <cell r="P22" t="str">
            <v>ฝ่ายบริหารงานอาคารสำนักงานให้เช่า</v>
          </cell>
          <cell r="Q22">
            <v>0</v>
          </cell>
          <cell r="S22" t="str">
            <v>11121009</v>
          </cell>
          <cell r="T22" t="str">
            <v>CA - KTB (Pattanakarn) 064-6-01474-9 (HRD)</v>
          </cell>
          <cell r="U22">
            <v>0</v>
          </cell>
          <cell r="V22" t="str">
            <v>Cash and cash equivalents</v>
          </cell>
          <cell r="W22">
            <v>0</v>
          </cell>
          <cell r="X22">
            <v>0</v>
          </cell>
          <cell r="Z22" t="str">
            <v>0041</v>
          </cell>
          <cell r="AA22" t="str">
            <v>SME</v>
          </cell>
          <cell r="AB22" t="str">
            <v>HRD Group</v>
          </cell>
          <cell r="AC22" t="str">
            <v>บริษัท เอสเอ็มอี แฟคทอรี่ จำกัด</v>
          </cell>
          <cell r="AD22" t="str">
            <v>SUB</v>
          </cell>
          <cell r="AE22" t="str">
            <v>Elim</v>
          </cell>
          <cell r="AF22" t="str">
            <v>Console</v>
          </cell>
          <cell r="AH22" t="str">
            <v>190</v>
          </cell>
          <cell r="AI22" t="str">
            <v>Other property</v>
          </cell>
          <cell r="AJ22" t="str">
            <v>Parent</v>
          </cell>
          <cell r="AK22" t="str">
            <v xml:space="preserve"> อสังหาริมทรัพย์อื่น</v>
          </cell>
          <cell r="AM22" t="str">
            <v>118</v>
          </cell>
          <cell r="AN22" t="str">
            <v xml:space="preserve">Phase 2 (IV)                    </v>
          </cell>
          <cell r="AP22" t="str">
            <v>019</v>
          </cell>
          <cell r="AQ22" t="str">
            <v>2395(2)/2555_Attached F1-22 ,F24   (23Units)</v>
          </cell>
          <cell r="AR22" t="str">
            <v>ESIE</v>
          </cell>
        </row>
        <row r="23">
          <cell r="A23" t="str">
            <v>0045</v>
          </cell>
          <cell r="B23" t="str">
            <v>บริษัท เหมราช รีท แมนเนจเม้นท์ จำกัด</v>
          </cell>
          <cell r="C23" t="str">
            <v>Child</v>
          </cell>
          <cell r="D23" t="str">
            <v>HRM</v>
          </cell>
          <cell r="E23" t="str">
            <v>HRD Group</v>
          </cell>
          <cell r="F23" t="str">
            <v>รหัส 40 ถึง 59 หมายถึง บริษัทในกลุ่มอสังหาริมทรัพย์</v>
          </cell>
          <cell r="H23" t="str">
            <v>0020</v>
          </cell>
          <cell r="I23" t="str">
            <v>Plaza-2</v>
          </cell>
          <cell r="J23" t="str">
            <v>Child</v>
          </cell>
          <cell r="K23" t="str">
            <v>Plaza-2</v>
          </cell>
          <cell r="M23" t="str">
            <v>40</v>
          </cell>
          <cell r="N23" t="str">
            <v>Project Development Division</v>
          </cell>
          <cell r="O23" t="str">
            <v>Parent</v>
          </cell>
          <cell r="P23" t="str">
            <v>ส่วนงานพัฒนาโครงการ</v>
          </cell>
          <cell r="Q23">
            <v>0</v>
          </cell>
          <cell r="S23" t="str">
            <v>11121010</v>
          </cell>
          <cell r="T23" t="str">
            <v xml:space="preserve">CA - BAY (Esie)   443-0-00008-7 (HRD) </v>
          </cell>
          <cell r="U23">
            <v>0</v>
          </cell>
          <cell r="V23" t="str">
            <v>Cash and cash equivalents</v>
          </cell>
          <cell r="W23">
            <v>0</v>
          </cell>
          <cell r="X23">
            <v>0</v>
          </cell>
          <cell r="Z23" t="str">
            <v>0042</v>
          </cell>
          <cell r="AA23" t="str">
            <v>THE PARK</v>
          </cell>
          <cell r="AB23" t="str">
            <v>HRD Group</v>
          </cell>
          <cell r="AC23" t="str">
            <v>บริษัท เดอะพาร์คเรสซิเดนซ์ จำกัด</v>
          </cell>
          <cell r="AD23" t="str">
            <v>SUB</v>
          </cell>
          <cell r="AE23" t="str">
            <v>Elim</v>
          </cell>
          <cell r="AF23" t="str">
            <v>Console</v>
          </cell>
          <cell r="AH23" t="str">
            <v>191</v>
          </cell>
          <cell r="AI23" t="str">
            <v>Pipe rack</v>
          </cell>
          <cell r="AJ23" t="str">
            <v>Child</v>
          </cell>
          <cell r="AK23" t="str">
            <v xml:space="preserve"> ฐานวางท่อ</v>
          </cell>
          <cell r="AM23" t="str">
            <v>119</v>
          </cell>
          <cell r="AN23" t="str">
            <v>Phase 2 Expansion</v>
          </cell>
          <cell r="AP23" t="str">
            <v>020</v>
          </cell>
          <cell r="AQ23" t="str">
            <v>2817(2)/2555_Detached  Plot  R 05-1,2,3 (3Units)</v>
          </cell>
          <cell r="AR23" t="str">
            <v>ESIE</v>
          </cell>
        </row>
        <row r="24">
          <cell r="A24" t="str">
            <v>0060</v>
          </cell>
          <cell r="B24" t="str">
            <v>บริษัท เอช-อินเตอร์เนชั่นแนล (บีวีไอ) จำกัด</v>
          </cell>
          <cell r="C24" t="str">
            <v>Child</v>
          </cell>
          <cell r="D24" t="str">
            <v>H-INTER(BVI)</v>
          </cell>
          <cell r="E24" t="str">
            <v>HRD Group</v>
          </cell>
          <cell r="F24" t="str">
            <v>รหัส 60 ถึง 69 หมายถึง บริษัทในกลุ่ม Holding Company</v>
          </cell>
          <cell r="H24" t="str">
            <v>0021</v>
          </cell>
          <cell r="I24" t="str">
            <v>Plaza-3</v>
          </cell>
          <cell r="J24" t="str">
            <v>Child</v>
          </cell>
          <cell r="K24" t="str">
            <v>Plaza-3</v>
          </cell>
          <cell r="M24" t="str">
            <v>41</v>
          </cell>
          <cell r="N24" t="str">
            <v>Industrial Estate Development</v>
          </cell>
          <cell r="O24" t="str">
            <v>Child</v>
          </cell>
          <cell r="P24" t="str">
            <v>ฝ่ายพัฒนาที่ดิน</v>
          </cell>
          <cell r="Q24" t="str">
            <v>IED</v>
          </cell>
          <cell r="S24" t="str">
            <v>11121011</v>
          </cell>
          <cell r="T24" t="str">
            <v>CA - BBL (Klongton) 135-309055-6 (HRD)</v>
          </cell>
          <cell r="U24">
            <v>0</v>
          </cell>
          <cell r="V24" t="str">
            <v>Cash and cash equivalents</v>
          </cell>
          <cell r="W24">
            <v>0</v>
          </cell>
          <cell r="X24">
            <v>0</v>
          </cell>
          <cell r="Z24" t="str">
            <v>0043</v>
          </cell>
          <cell r="AA24" t="str">
            <v>MIP</v>
          </cell>
          <cell r="AB24" t="str">
            <v>None</v>
          </cell>
          <cell r="AC24" t="str">
            <v>บริษัท มิลเลียน ไอส์แลนด์ พัทยา จำกัด</v>
          </cell>
          <cell r="AD24" t="str">
            <v>NONE</v>
          </cell>
          <cell r="AE24" t="str">
            <v>Elim</v>
          </cell>
          <cell r="AF24" t="str">
            <v>Console</v>
          </cell>
          <cell r="AH24" t="str">
            <v>192</v>
          </cell>
          <cell r="AI24" t="str">
            <v>Roof Top</v>
          </cell>
          <cell r="AJ24" t="str">
            <v>Child</v>
          </cell>
          <cell r="AK24" t="str">
            <v xml:space="preserve"> หลังคา</v>
          </cell>
          <cell r="AM24" t="str">
            <v>120</v>
          </cell>
          <cell r="AN24" t="str">
            <v>Phase 2 (B) Expansion</v>
          </cell>
          <cell r="AP24" t="str">
            <v>021</v>
          </cell>
          <cell r="AQ24" t="str">
            <v>1442(2)/2556_Attached 7 units  Plot K.13_C.01,02,03,04,05,06,07</v>
          </cell>
          <cell r="AR24" t="str">
            <v>ESIE</v>
          </cell>
        </row>
        <row r="25">
          <cell r="A25" t="str">
            <v>0061</v>
          </cell>
          <cell r="B25" t="str">
            <v xml:space="preserve">บริษัท เหมราช อินเตอร์เนชั่นแนล จำกัด </v>
          </cell>
          <cell r="C25" t="str">
            <v>Child</v>
          </cell>
          <cell r="D25" t="str">
            <v>HEMARAJ INTER</v>
          </cell>
          <cell r="E25" t="str">
            <v>HRD Group</v>
          </cell>
          <cell r="F25" t="str">
            <v>รหัส 60 ถึง 69 หมายถึง บริษัทในกลุ่ม Holding Company</v>
          </cell>
          <cell r="H25" t="str">
            <v>0022</v>
          </cell>
          <cell r="I25" t="str">
            <v>HLP-5</v>
          </cell>
          <cell r="J25" t="str">
            <v>Child</v>
          </cell>
          <cell r="K25" t="str">
            <v>HLP-5</v>
          </cell>
          <cell r="M25" t="str">
            <v>42</v>
          </cell>
          <cell r="N25" t="str">
            <v>RBF &amp; HLP Development
/Construction Management</v>
          </cell>
          <cell r="O25" t="str">
            <v>Child</v>
          </cell>
          <cell r="P25" t="str">
            <v>ฝ่ายพัฒนาอาคารโรงงานและคลังสินค้า
/ ฝ่ายจัดการโครงการก่อสร้าง</v>
          </cell>
          <cell r="Q25" t="str">
            <v>RHD</v>
          </cell>
          <cell r="S25" t="str">
            <v>11121012</v>
          </cell>
          <cell r="T25" t="str">
            <v>CA - KTB (Phrayasri) 045-6-07357-4 (HRD)</v>
          </cell>
          <cell r="U25">
            <v>0</v>
          </cell>
          <cell r="V25" t="str">
            <v>Cash and cash equivalents</v>
          </cell>
          <cell r="W25">
            <v>0</v>
          </cell>
          <cell r="X25">
            <v>0</v>
          </cell>
          <cell r="Z25" t="str">
            <v>0044</v>
          </cell>
          <cell r="AA25" t="str">
            <v>EPM</v>
          </cell>
          <cell r="AB25" t="str">
            <v>HRD Group</v>
          </cell>
          <cell r="AC25" t="str">
            <v>บริษัท อีสเทิร์นซีบอร์ด พร็อพเพอร์ตี้ แอนด์ มารีน่า เซอร์วิสเซส จำกัด</v>
          </cell>
          <cell r="AD25" t="str">
            <v>SUB</v>
          </cell>
          <cell r="AE25" t="str">
            <v>Elim</v>
          </cell>
          <cell r="AF25" t="str">
            <v>Console</v>
          </cell>
          <cell r="AH25" t="str">
            <v>200</v>
          </cell>
          <cell r="AI25" t="str">
            <v>Infrastructure</v>
          </cell>
          <cell r="AJ25" t="str">
            <v>Parent</v>
          </cell>
          <cell r="AK25" t="str">
            <v xml:space="preserve"> กลุ่ม สาธารณูปโภค</v>
          </cell>
          <cell r="AM25" t="str">
            <v>121</v>
          </cell>
          <cell r="AN25" t="str">
            <v>Phase 3</v>
          </cell>
          <cell r="AP25" t="str">
            <v>022</v>
          </cell>
          <cell r="AQ25" t="str">
            <v>1443(2)/2556_Attached 8 units  Plot K.14_A01,02,03,04,05,06,07,09</v>
          </cell>
          <cell r="AR25" t="str">
            <v>ESIE</v>
          </cell>
        </row>
        <row r="26">
          <cell r="A26" t="str">
            <v>0062</v>
          </cell>
          <cell r="B26" t="str">
            <v>บริษัท เอช-อินเตอร์เนชั่นแนล (เอสจี) จำกัด</v>
          </cell>
          <cell r="C26" t="str">
            <v>Child</v>
          </cell>
          <cell r="D26" t="str">
            <v>H-INTER(SG)</v>
          </cell>
          <cell r="E26" t="str">
            <v>HRD Group</v>
          </cell>
          <cell r="F26" t="str">
            <v>รหัส 60 ถึง 69 หมายถึง บริษัทในกลุ่ม Holding Company</v>
          </cell>
          <cell r="H26" t="str">
            <v>0023</v>
          </cell>
          <cell r="I26" t="str">
            <v>HESIE 2</v>
          </cell>
          <cell r="J26" t="str">
            <v>Child</v>
          </cell>
          <cell r="K26" t="str">
            <v>นิคมเหมราชอีสเทิร์นซีบอร์ด 2</v>
          </cell>
          <cell r="M26" t="str">
            <v>43</v>
          </cell>
          <cell r="N26" t="str">
            <v>Facility Management
/Operation Maintenance</v>
          </cell>
          <cell r="O26" t="str">
            <v>Child</v>
          </cell>
          <cell r="P26" t="str">
            <v>ฝ่ายบริหารจัดการอาคารโรงงาน
/ฝ่ายซ่อมบำรุงรักษา</v>
          </cell>
          <cell r="Q26" t="str">
            <v>FMD</v>
          </cell>
          <cell r="S26" t="str">
            <v>11121013</v>
          </cell>
          <cell r="T26" t="str">
            <v>CA - SMBC (H/O)  10-2018148-1 (HRD)</v>
          </cell>
          <cell r="U26">
            <v>0</v>
          </cell>
          <cell r="V26" t="str">
            <v>Cash and cash equivalents</v>
          </cell>
          <cell r="W26">
            <v>0</v>
          </cell>
          <cell r="X26">
            <v>0</v>
          </cell>
          <cell r="Z26" t="str">
            <v>0045</v>
          </cell>
          <cell r="AA26" t="str">
            <v>HRM</v>
          </cell>
          <cell r="AB26" t="str">
            <v>HRD Group</v>
          </cell>
          <cell r="AC26" t="str">
            <v>บริษัท เหมราช รีท แมนเนจเม้นท์ จำกัด</v>
          </cell>
          <cell r="AD26" t="str">
            <v>SUB</v>
          </cell>
          <cell r="AE26" t="str">
            <v>Elim</v>
          </cell>
          <cell r="AF26" t="str">
            <v>Console</v>
          </cell>
          <cell r="AH26" t="str">
            <v>210</v>
          </cell>
          <cell r="AI26" t="str">
            <v>Water</v>
          </cell>
          <cell r="AJ26" t="str">
            <v>Parent</v>
          </cell>
          <cell r="AK26" t="str">
            <v xml:space="preserve"> น้ำ</v>
          </cell>
          <cell r="AM26" t="str">
            <v>122</v>
          </cell>
          <cell r="AN26" t="str">
            <v xml:space="preserve">Phase 3 (I)                    </v>
          </cell>
          <cell r="AP26" t="str">
            <v>023</v>
          </cell>
          <cell r="AQ26" t="str">
            <v>1444(2)/2556_Attached 9 units  Plot R.05-4,5,6,7,8,9,10,11,12</v>
          </cell>
          <cell r="AR26" t="str">
            <v>ESIE</v>
          </cell>
        </row>
        <row r="27">
          <cell r="A27" t="str">
            <v>0063</v>
          </cell>
          <cell r="B27" t="str">
            <v>บริษัท เหมราช เอ็นเนอร์ยี่ 2 จำกัด</v>
          </cell>
          <cell r="C27" t="str">
            <v>Child</v>
          </cell>
          <cell r="D27" t="str">
            <v>WHAET</v>
          </cell>
          <cell r="E27" t="str">
            <v>WHAUP Group</v>
          </cell>
          <cell r="F27" t="str">
            <v>รหัส 60 ถึง 69 หมายถึง บริษัทในกลุ่ม Holding Company</v>
          </cell>
          <cell r="H27" t="str">
            <v>0024</v>
          </cell>
          <cell r="I27" t="str">
            <v>HESIE 3</v>
          </cell>
          <cell r="J27" t="str">
            <v>Child</v>
          </cell>
          <cell r="K27" t="str">
            <v>นิคมเหมราชอีสเทิร์นซีบอร์ด 3</v>
          </cell>
          <cell r="M27" t="str">
            <v>44</v>
          </cell>
          <cell r="N27" t="str">
            <v>International Project Development</v>
          </cell>
          <cell r="O27" t="str">
            <v>Child</v>
          </cell>
          <cell r="P27" t="str">
            <v>ฝ่ายพัฒนาโครงการต่างประเทศ</v>
          </cell>
          <cell r="Q27" t="str">
            <v>IPD</v>
          </cell>
          <cell r="S27" t="str">
            <v>11121014</v>
          </cell>
          <cell r="T27" t="str">
            <v>CA - UOB (Huamark-Bond) 752-3-01926-4 (HRD)</v>
          </cell>
          <cell r="U27">
            <v>0</v>
          </cell>
          <cell r="V27" t="str">
            <v>Cash and cash equivalents</v>
          </cell>
          <cell r="W27">
            <v>0</v>
          </cell>
          <cell r="X27">
            <v>0</v>
          </cell>
          <cell r="Z27" t="str">
            <v>0060</v>
          </cell>
          <cell r="AA27" t="str">
            <v>H-INTER(BVI)</v>
          </cell>
          <cell r="AB27" t="str">
            <v>HRD Group</v>
          </cell>
          <cell r="AC27" t="str">
            <v>บริษัท เอช-อินเตอร์เนชั่นแนล (บีวีไอ) จำกัด</v>
          </cell>
          <cell r="AD27" t="str">
            <v>SUB</v>
          </cell>
          <cell r="AE27" t="str">
            <v>Elim</v>
          </cell>
          <cell r="AF27" t="str">
            <v>Console</v>
          </cell>
          <cell r="AH27" t="str">
            <v>211</v>
          </cell>
          <cell r="AI27" t="str">
            <v>Raw water</v>
          </cell>
          <cell r="AJ27" t="str">
            <v>Child</v>
          </cell>
          <cell r="AK27" t="str">
            <v xml:space="preserve"> น้ำดิบ</v>
          </cell>
          <cell r="AM27" t="str">
            <v>123</v>
          </cell>
          <cell r="AN27" t="str">
            <v xml:space="preserve">Phase 3 (II)                   </v>
          </cell>
          <cell r="AP27" t="str">
            <v>024</v>
          </cell>
          <cell r="AQ27" t="str">
            <v>1389/2540&amp;4886/2548(2-1389/2540)_Industrial Estate 1,375 Rais</v>
          </cell>
          <cell r="AR27" t="str">
            <v>HESIE</v>
          </cell>
        </row>
        <row r="28">
          <cell r="A28" t="str">
            <v>0064</v>
          </cell>
          <cell r="B28" t="str">
            <v>บริษัท เหมราช เอ็นเนอร์ยี่ 3 จำกัด</v>
          </cell>
          <cell r="C28" t="str">
            <v>Child</v>
          </cell>
          <cell r="D28" t="str">
            <v>HECL3</v>
          </cell>
          <cell r="E28" t="str">
            <v>None</v>
          </cell>
          <cell r="F28" t="str">
            <v>รหัส 60 ถึง 69 หมายถึง บริษัทในกลุ่ม Holding Company</v>
          </cell>
          <cell r="H28" t="str">
            <v>0025</v>
          </cell>
          <cell r="I28" t="str">
            <v>Vietnam</v>
          </cell>
          <cell r="J28" t="str">
            <v>Child</v>
          </cell>
          <cell r="K28" t="str">
            <v>เวียดนาม</v>
          </cell>
          <cell r="M28" t="str">
            <v>50</v>
          </cell>
          <cell r="N28" t="str">
            <v>Business Support Division</v>
          </cell>
          <cell r="O28" t="str">
            <v>Parent</v>
          </cell>
          <cell r="P28" t="str">
            <v>ส่วนงานสนับสนุนธุรกิจ</v>
          </cell>
          <cell r="Q28">
            <v>0</v>
          </cell>
          <cell r="S28" t="str">
            <v>11121015</v>
          </cell>
          <cell r="T28" t="str">
            <v>CA - CIMB (H/O) 800-0-09963-3 (HRD)</v>
          </cell>
          <cell r="U28">
            <v>0</v>
          </cell>
          <cell r="V28" t="str">
            <v>Cash and cash equivalents</v>
          </cell>
          <cell r="W28">
            <v>0</v>
          </cell>
          <cell r="X28">
            <v>0</v>
          </cell>
          <cell r="Z28" t="str">
            <v>0061</v>
          </cell>
          <cell r="AA28" t="str">
            <v>HEMARAJ INTER</v>
          </cell>
          <cell r="AB28" t="str">
            <v>HRD Group</v>
          </cell>
          <cell r="AC28" t="str">
            <v>บริษัท เหมราช อินเตอร์เนชั่นแนล จำกัด</v>
          </cell>
          <cell r="AD28" t="str">
            <v>SUB</v>
          </cell>
          <cell r="AE28" t="str">
            <v>Elim</v>
          </cell>
          <cell r="AF28" t="str">
            <v>Console</v>
          </cell>
          <cell r="AH28" t="str">
            <v>212</v>
          </cell>
          <cell r="AI28" t="str">
            <v>Industrial water</v>
          </cell>
          <cell r="AJ28" t="str">
            <v>Child</v>
          </cell>
          <cell r="AK28" t="str">
            <v xml:space="preserve"> น้ำเพื่อการอุตสาหกรรม</v>
          </cell>
          <cell r="AM28" t="str">
            <v>124</v>
          </cell>
          <cell r="AN28" t="str">
            <v>Phase 4</v>
          </cell>
          <cell r="AP28" t="str">
            <v>025</v>
          </cell>
          <cell r="AQ28" t="str">
            <v>1388/2540&amp;4887/2548(2-1388/2540)_Industrial Estate 1,407 Rais2</v>
          </cell>
          <cell r="AR28" t="str">
            <v>HESIE</v>
          </cell>
        </row>
        <row r="29">
          <cell r="A29" t="str">
            <v>0065</v>
          </cell>
          <cell r="B29" t="str">
            <v>บริษัท ดับบลิวเอชเอ เหมราช อินเตอร์เนชั่นแนล จำกัด</v>
          </cell>
          <cell r="C29" t="str">
            <v>Child</v>
          </cell>
          <cell r="D29" t="str">
            <v>WHI</v>
          </cell>
          <cell r="E29" t="str">
            <v>HRD Group</v>
          </cell>
          <cell r="F29" t="str">
            <v>รหัส 60 ถึง 69 หมายถึง บริษัทในกลุ่ม Holding Company</v>
          </cell>
          <cell r="H29" t="str">
            <v>0026</v>
          </cell>
          <cell r="I29" t="str">
            <v>HESIE 4</v>
          </cell>
          <cell r="J29" t="str">
            <v>Child</v>
          </cell>
          <cell r="K29" t="str">
            <v>นิคมเหมราชอีสเทิร์นซีบอร์ด 4</v>
          </cell>
          <cell r="M29" t="str">
            <v>51</v>
          </cell>
          <cell r="N29" t="str">
            <v>Account</v>
          </cell>
          <cell r="O29" t="str">
            <v>Child</v>
          </cell>
          <cell r="P29" t="str">
            <v xml:space="preserve">ฝ่ายบัญชี                    </v>
          </cell>
          <cell r="Q29" t="str">
            <v>ACD</v>
          </cell>
          <cell r="S29" t="str">
            <v>11121016</v>
          </cell>
          <cell r="T29" t="str">
            <v>CA - TMB (Bhumibol Adulyadej Hospital) 049-1-05312-0 (HRD)</v>
          </cell>
          <cell r="U29">
            <v>0</v>
          </cell>
          <cell r="V29" t="str">
            <v>Cash and cash equivalents</v>
          </cell>
          <cell r="W29">
            <v>0</v>
          </cell>
          <cell r="X29">
            <v>0</v>
          </cell>
          <cell r="Z29" t="str">
            <v>0062</v>
          </cell>
          <cell r="AA29" t="str">
            <v>H-INTER(SG)</v>
          </cell>
          <cell r="AB29" t="str">
            <v>HRD Group</v>
          </cell>
          <cell r="AC29" t="str">
            <v>บริษัท เอช-อินเตอร์เนชั่นแนล (เอสจี) จำกัด</v>
          </cell>
          <cell r="AD29" t="str">
            <v>SUB</v>
          </cell>
          <cell r="AE29" t="str">
            <v>Elim</v>
          </cell>
          <cell r="AF29" t="str">
            <v>Console</v>
          </cell>
          <cell r="AH29" t="str">
            <v>213</v>
          </cell>
          <cell r="AI29" t="str">
            <v>Clarified water</v>
          </cell>
          <cell r="AJ29" t="str">
            <v>Child</v>
          </cell>
          <cell r="AK29" t="str">
            <v xml:space="preserve"> น้ำปราศจากคลอรีน</v>
          </cell>
          <cell r="AM29" t="str">
            <v>125</v>
          </cell>
          <cell r="AN29" t="str">
            <v xml:space="preserve">Phase 4 (A)                   </v>
          </cell>
          <cell r="AP29" t="str">
            <v>026</v>
          </cell>
          <cell r="AQ29" t="str">
            <v>1390/2540&amp;4888/2548(2-1390/2540)_Industrial Estate 1,485 Rais</v>
          </cell>
          <cell r="AR29" t="str">
            <v>HESIE</v>
          </cell>
        </row>
        <row r="30">
          <cell r="A30" t="str">
            <v>0066</v>
          </cell>
          <cell r="B30" t="str">
            <v>บริษัท ดับบลิวเอชเอ เหมราช แลนด์ แอนด์ ดิเวลลอปเม้นท์ (เอสจี) พีทีอี แอลทีดี</v>
          </cell>
          <cell r="C30" t="str">
            <v>Child</v>
          </cell>
          <cell r="D30" t="str">
            <v>WH(SG)</v>
          </cell>
          <cell r="E30" t="str">
            <v>HRD Group</v>
          </cell>
          <cell r="F30" t="str">
            <v>รหัส 60 ถึง 69 หมายถึง บริษัทในกลุ่ม Holding Company</v>
          </cell>
          <cell r="H30">
            <v>0</v>
          </cell>
          <cell r="I30">
            <v>0</v>
          </cell>
          <cell r="J30">
            <v>0</v>
          </cell>
          <cell r="K30">
            <v>0</v>
          </cell>
          <cell r="M30" t="str">
            <v>52</v>
          </cell>
          <cell r="N30" t="str">
            <v>Legal</v>
          </cell>
          <cell r="O30" t="str">
            <v>Child</v>
          </cell>
          <cell r="P30" t="str">
            <v xml:space="preserve">ฝ่ายกฎหมาย                   </v>
          </cell>
          <cell r="Q30" t="str">
            <v>LGD</v>
          </cell>
          <cell r="S30" t="str">
            <v>11121017</v>
          </cell>
          <cell r="T30" t="str">
            <v>CA - TBANK (Phetburi) 777-3-23518-0 (HRD)</v>
          </cell>
          <cell r="U30">
            <v>0</v>
          </cell>
          <cell r="V30" t="str">
            <v>Cash and cash equivalents</v>
          </cell>
          <cell r="W30">
            <v>0</v>
          </cell>
          <cell r="X30">
            <v>0</v>
          </cell>
          <cell r="Z30" t="str">
            <v>0063</v>
          </cell>
          <cell r="AA30" t="str">
            <v>WHAET</v>
          </cell>
          <cell r="AB30" t="str">
            <v>WHAUP Group</v>
          </cell>
          <cell r="AC30" t="str">
            <v>บริษัท เหมราช เอ็นเนอร์ยี่ 2 จำกัด</v>
          </cell>
          <cell r="AD30" t="str">
            <v>SUB</v>
          </cell>
          <cell r="AE30" t="str">
            <v>Elim</v>
          </cell>
          <cell r="AF30" t="str">
            <v>Elim</v>
          </cell>
          <cell r="AH30" t="str">
            <v>214</v>
          </cell>
          <cell r="AI30" t="str">
            <v>Potable water</v>
          </cell>
          <cell r="AJ30" t="str">
            <v>Child</v>
          </cell>
          <cell r="AK30" t="str">
            <v xml:space="preserve"> น้ำประปา</v>
          </cell>
          <cell r="AM30" t="str">
            <v>126</v>
          </cell>
          <cell r="AN30" t="str">
            <v xml:space="preserve">Phase 4 (B)                   </v>
          </cell>
          <cell r="AP30" t="str">
            <v>027</v>
          </cell>
          <cell r="AQ30" t="str">
            <v>1185/2541&amp;4889/2548(2-1185/2541)_Industrial Estate 1,653 Rais</v>
          </cell>
          <cell r="AR30" t="str">
            <v>HESIE</v>
          </cell>
        </row>
        <row r="31">
          <cell r="A31" t="str">
            <v>0070</v>
          </cell>
          <cell r="B31" t="str">
            <v>บริษัท เอช-คอนสตรัคชั่น แมนเนจเม้นท์ แอนด์ เอ็นจิเนียริ่ง จำกัด</v>
          </cell>
          <cell r="C31" t="str">
            <v>Child</v>
          </cell>
          <cell r="D31" t="str">
            <v>HCME</v>
          </cell>
          <cell r="E31" t="str">
            <v>HRD Group</v>
          </cell>
          <cell r="F31" t="str">
            <v>รหัส 70 ถึง 79 หมายถึง บริษัทในกลุ่มธุรกิจอื่น</v>
          </cell>
          <cell r="H31" t="str">
            <v>1000</v>
          </cell>
          <cell r="I31" t="str">
            <v>คลังสินค้า WHA Corp.</v>
          </cell>
          <cell r="J31" t="str">
            <v>Parent</v>
          </cell>
          <cell r="K31">
            <v>0</v>
          </cell>
          <cell r="M31" t="str">
            <v>53</v>
          </cell>
          <cell r="N31" t="str">
            <v>Finance</v>
          </cell>
          <cell r="O31" t="str">
            <v>Child</v>
          </cell>
          <cell r="P31" t="str">
            <v xml:space="preserve">ฝ่ายการเงิน                  </v>
          </cell>
          <cell r="Q31" t="str">
            <v>FND</v>
          </cell>
          <cell r="S31" t="str">
            <v>11121018</v>
          </cell>
          <cell r="T31" t="str">
            <v>CA - BBL (Klongton) 135-3-076746 (EIE)</v>
          </cell>
          <cell r="U31">
            <v>0</v>
          </cell>
          <cell r="V31" t="str">
            <v>Cash and cash equivalents</v>
          </cell>
          <cell r="W31">
            <v>0</v>
          </cell>
          <cell r="X31">
            <v>0</v>
          </cell>
          <cell r="Z31" t="str">
            <v>0064</v>
          </cell>
          <cell r="AA31" t="str">
            <v>HECL3</v>
          </cell>
          <cell r="AB31" t="str">
            <v>None</v>
          </cell>
          <cell r="AC31" t="str">
            <v>บริษัท เหมราช เอ็นเนอร์ยี่ 3 จำกัด</v>
          </cell>
          <cell r="AD31" t="str">
            <v>SUB</v>
          </cell>
          <cell r="AE31" t="str">
            <v>Elim</v>
          </cell>
          <cell r="AF31" t="str">
            <v>Console</v>
          </cell>
          <cell r="AH31" t="str">
            <v>215</v>
          </cell>
          <cell r="AI31" t="str">
            <v>Natural water</v>
          </cell>
          <cell r="AJ31" t="str">
            <v>Child</v>
          </cell>
          <cell r="AK31" t="str">
            <v xml:space="preserve"> น้ำธรรมชาติ</v>
          </cell>
          <cell r="AM31" t="str">
            <v>127</v>
          </cell>
          <cell r="AN31" t="str">
            <v xml:space="preserve">Phase 4 (C)                     </v>
          </cell>
          <cell r="AP31" t="str">
            <v>028</v>
          </cell>
          <cell r="AQ31" t="str">
            <v>1410(2)/2551_Industrial Estate 1,500 RaisPhase 5</v>
          </cell>
          <cell r="AR31" t="str">
            <v>HESIE</v>
          </cell>
        </row>
        <row r="32">
          <cell r="A32" t="str">
            <v>0099</v>
          </cell>
          <cell r="B32" t="str">
            <v xml:space="preserve">Dummy Company for HRD Consolidation </v>
          </cell>
          <cell r="C32" t="str">
            <v>Child</v>
          </cell>
          <cell r="D32" t="str">
            <v>ConsoHRD</v>
          </cell>
          <cell r="E32" t="str">
            <v>HRD Group</v>
          </cell>
          <cell r="F32" t="str">
            <v>รหัส 90 ถึง 99 หมายถึง บริษัทสมมติที่ใช้ในการบันทึกปรับปรุงรายการระหว่างกัน เช่น มูลค่าสินทรัพย์ถาวรซึ่งเกิดจากการตีมูลค่าเพิ่มเมื่อมีการซื้อกิจการบริษัทในเครือ เป็นต้น และ/หรือการตัดบัญชีรายการระหว่างกัน (Elimination Entries)  เพื่อจัดทำงบการเงินรวม</v>
          </cell>
          <cell r="H32" t="str">
            <v>1001</v>
          </cell>
          <cell r="I32" t="str">
            <v>WHA-Dena</v>
          </cell>
          <cell r="J32" t="str">
            <v>Child</v>
          </cell>
          <cell r="K32" t="str">
            <v>Dena Amata City Rayong</v>
          </cell>
          <cell r="M32" t="str">
            <v>54</v>
          </cell>
          <cell r="N32" t="str">
            <v>Human Resources</v>
          </cell>
          <cell r="O32" t="str">
            <v>Child</v>
          </cell>
          <cell r="P32" t="str">
            <v xml:space="preserve">ฝ่ายบุคคล                    </v>
          </cell>
          <cell r="Q32" t="str">
            <v>HRD</v>
          </cell>
          <cell r="S32" t="str">
            <v>11121019</v>
          </cell>
          <cell r="T32" t="str">
            <v>CA - KBANK (Mabtaput) 408-1-00635-6 (EIE)</v>
          </cell>
          <cell r="U32">
            <v>0</v>
          </cell>
          <cell r="V32" t="str">
            <v>Cash and cash equivalents</v>
          </cell>
          <cell r="W32">
            <v>0</v>
          </cell>
          <cell r="X32">
            <v>0</v>
          </cell>
          <cell r="Z32" t="str">
            <v>0065</v>
          </cell>
          <cell r="AA32" t="str">
            <v>WHI</v>
          </cell>
          <cell r="AB32" t="str">
            <v>HRD Group</v>
          </cell>
          <cell r="AC32" t="str">
            <v>บริษัท ดับบลิวเอชเอ เหมราช อินเตอร์เนชั่นแนล จำกัด</v>
          </cell>
          <cell r="AD32" t="str">
            <v>SUB</v>
          </cell>
          <cell r="AE32" t="str">
            <v>Elim</v>
          </cell>
          <cell r="AF32" t="str">
            <v>Console</v>
          </cell>
          <cell r="AH32" t="str">
            <v>220</v>
          </cell>
          <cell r="AI32" t="str">
            <v>Reused water</v>
          </cell>
          <cell r="AJ32" t="str">
            <v>Parent</v>
          </cell>
          <cell r="AK32" t="str">
            <v xml:space="preserve"> น้ำ Reused</v>
          </cell>
          <cell r="AM32" t="str">
            <v>128</v>
          </cell>
          <cell r="AN32" t="str">
            <v xml:space="preserve">Phase 5                     </v>
          </cell>
          <cell r="AP32" t="str">
            <v>029</v>
          </cell>
          <cell r="AQ32" t="str">
            <v>2393(2)/2555_Industrial Estate 620 Rais  Phase 6</v>
          </cell>
          <cell r="AR32" t="str">
            <v>HESIE</v>
          </cell>
        </row>
        <row r="33">
          <cell r="A33">
            <v>0</v>
          </cell>
          <cell r="B33" t="str">
            <v>(HRD consolidate กับทุกบริษัทในกลุ่มเหมราช)</v>
          </cell>
          <cell r="C33" t="str">
            <v>Child</v>
          </cell>
          <cell r="D33">
            <v>0</v>
          </cell>
          <cell r="E33">
            <v>0</v>
          </cell>
          <cell r="F33" t="str">
            <v>รหัส 90 ถึง 99 หมายถึง บริษัทสมมติที่ใช้ในการบันทึกปรับปรุงรายการระหว่างกัน เช่น มูลค่าสินทรัพย์ถาวรซึ่งเกิดจากการตีมูลค่าเพิ่มเมื่อมีการซื้อกิจการบริษัทในเครือ เป็นต้น และ/หรือการตัดบัญชีรายการระหว่างกัน (Elimination Entries)  เพื่อจัดทำงบการเงินรวม</v>
          </cell>
          <cell r="H33" t="str">
            <v>1002</v>
          </cell>
          <cell r="I33" t="str">
            <v xml:space="preserve">WHA-Mega KM.19 </v>
          </cell>
          <cell r="J33" t="str">
            <v>Child</v>
          </cell>
          <cell r="K33" t="str">
            <v xml:space="preserve">Mega KM.19 </v>
          </cell>
          <cell r="M33" t="str">
            <v>55</v>
          </cell>
          <cell r="N33" t="str">
            <v>Procurement</v>
          </cell>
          <cell r="O33" t="str">
            <v>Child</v>
          </cell>
          <cell r="P33" t="str">
            <v>ฝ่ายจัดซื้อ</v>
          </cell>
          <cell r="Q33" t="str">
            <v>PRO</v>
          </cell>
          <cell r="S33" t="str">
            <v>11121020</v>
          </cell>
          <cell r="T33" t="str">
            <v>CA - KBANK (Sathorn) 038-1-08389-6 (EIE)</v>
          </cell>
          <cell r="U33">
            <v>0</v>
          </cell>
          <cell r="V33" t="str">
            <v>Cash and cash equivalents</v>
          </cell>
          <cell r="W33">
            <v>0</v>
          </cell>
          <cell r="X33">
            <v>0</v>
          </cell>
          <cell r="Z33" t="str">
            <v>0066</v>
          </cell>
          <cell r="AA33" t="str">
            <v>WH(SG)</v>
          </cell>
          <cell r="AB33" t="str">
            <v>HRD Group</v>
          </cell>
          <cell r="AC33" t="str">
            <v>บริษัท ดับบลิวเอชเอ เหมราช แลนด์ แอนด์ ดิเวลลอปเม้นท์ (เอสจี) พีทีอี แอลทีดี</v>
          </cell>
          <cell r="AD33" t="str">
            <v>SUB</v>
          </cell>
          <cell r="AE33" t="str">
            <v>Elim</v>
          </cell>
          <cell r="AF33" t="str">
            <v>Console</v>
          </cell>
          <cell r="AH33" t="str">
            <v>221</v>
          </cell>
          <cell r="AI33" t="str">
            <v>Reuse water</v>
          </cell>
          <cell r="AJ33" t="str">
            <v>Child</v>
          </cell>
          <cell r="AK33" t="str">
            <v xml:space="preserve"> น้ำทิ้งนำกลับมาใช้ใหม่</v>
          </cell>
          <cell r="AM33" t="str">
            <v>129</v>
          </cell>
          <cell r="AN33" t="str">
            <v>Phase 5 Expansion</v>
          </cell>
          <cell r="AP33" t="str">
            <v>030</v>
          </cell>
          <cell r="AQ33" t="str">
            <v xml:space="preserve">1967(2)/2550_SME Factory13 UNITS </v>
          </cell>
          <cell r="AR33" t="str">
            <v>HESIE</v>
          </cell>
        </row>
        <row r="34">
          <cell r="A34" t="str">
            <v>0098</v>
          </cell>
          <cell r="B34" t="str">
            <v xml:space="preserve">Dummy Company for HCW Consolidation </v>
          </cell>
          <cell r="C34" t="str">
            <v>Child</v>
          </cell>
          <cell r="D34" t="str">
            <v>ConsoHCW</v>
          </cell>
          <cell r="E34" t="str">
            <v>WHAUP Group</v>
          </cell>
          <cell r="F34" t="str">
            <v>รหัส 90 ถึง 99 หมายถึง บริษัทสมมติที่ใช้ในการบันทึกปรับปรุงรายการระหว่างกัน เช่น มูลค่าสินทรัพย์ถาวรซึ่งเกิดจากการตีมูลค่าเพิ่มเมื่อมีการซื้อกิจการบริษัทในเครือ เป็นต้น และ/หรือการตัดบัญชีรายการระหว่างกัน (Elimination Entries)  เพื่อจัดทำงบการเงินรวม</v>
          </cell>
          <cell r="H34" t="str">
            <v>1003</v>
          </cell>
          <cell r="I34" t="str">
            <v>WHA-Mega WN.61</v>
          </cell>
          <cell r="J34" t="str">
            <v>Child</v>
          </cell>
          <cell r="K34" t="str">
            <v>Mega WN.61</v>
          </cell>
          <cell r="M34" t="str">
            <v>56</v>
          </cell>
          <cell r="N34" t="str">
            <v>Operating Solution</v>
          </cell>
          <cell r="O34" t="str">
            <v>Child</v>
          </cell>
          <cell r="P34" t="str">
            <v>ฝ่ายปฏิบัติการ</v>
          </cell>
          <cell r="Q34">
            <v>0</v>
          </cell>
          <cell r="S34" t="str">
            <v>11121021</v>
          </cell>
          <cell r="T34" t="str">
            <v>CA - TBANK (Phetburi) 777-3-21056-2 (EIE)</v>
          </cell>
          <cell r="U34">
            <v>0</v>
          </cell>
          <cell r="V34" t="str">
            <v>Cash and cash equivalents</v>
          </cell>
          <cell r="W34">
            <v>0</v>
          </cell>
          <cell r="X34">
            <v>0</v>
          </cell>
          <cell r="Z34" t="str">
            <v>0070</v>
          </cell>
          <cell r="AA34" t="str">
            <v>HCME</v>
          </cell>
          <cell r="AB34" t="str">
            <v>HRD Group</v>
          </cell>
          <cell r="AC34" t="str">
            <v>บริษัท เอช-คอนสตรัคชั่น แมนเนจเม้นท์ แอนด์ เอ็นจิเนียริ่ง จำกัด</v>
          </cell>
          <cell r="AD34" t="str">
            <v>SUB</v>
          </cell>
          <cell r="AE34" t="str">
            <v>Elim</v>
          </cell>
          <cell r="AF34" t="str">
            <v>Console</v>
          </cell>
          <cell r="AH34" t="str">
            <v>230</v>
          </cell>
          <cell r="AI34" t="str">
            <v>Maintenance</v>
          </cell>
          <cell r="AJ34" t="str">
            <v>Parent</v>
          </cell>
          <cell r="AK34" t="str">
            <v xml:space="preserve"> สาธารณูปโภค</v>
          </cell>
          <cell r="AM34" t="str">
            <v>130</v>
          </cell>
          <cell r="AN34" t="str">
            <v>Phase 6</v>
          </cell>
          <cell r="AP34" t="str">
            <v>031</v>
          </cell>
          <cell r="AQ34" t="str">
            <v>1080(2)/2552_SME Factory 1 UNIT FZ 27 A</v>
          </cell>
          <cell r="AR34" t="str">
            <v>HESIE</v>
          </cell>
        </row>
        <row r="35">
          <cell r="A35">
            <v>0</v>
          </cell>
          <cell r="B35" t="str">
            <v>(HCW consolidate กับ HW)</v>
          </cell>
          <cell r="C35" t="str">
            <v>Child</v>
          </cell>
          <cell r="D35">
            <v>0</v>
          </cell>
          <cell r="E35">
            <v>0</v>
          </cell>
          <cell r="F35" t="str">
            <v>รหัส 90 ถึง 99 หมายถึง บริษัทสมมติที่ใช้ในการบันทึกปรับปรุงรายการระหว่างกัน เช่น มูลค่าสินทรัพย์ถาวรซึ่งเกิดจากการตีมูลค่าเพิ่มเมื่อมีการซื้อกิจการบริษัทในเครือ เป็นต้น และ/หรือการตัดบัญชีรายการระหว่างกัน (Elimination Entries)  เพื่อจัดทำงบการเงินรวม</v>
          </cell>
          <cell r="H35" t="str">
            <v>1004</v>
          </cell>
          <cell r="I35" t="str">
            <v>WHA-Mega Ladkrabang (100 Rais)</v>
          </cell>
          <cell r="J35" t="str">
            <v>Child</v>
          </cell>
          <cell r="K35" t="str">
            <v>Mega Ladkrabang (100 Rais)</v>
          </cell>
          <cell r="M35" t="str">
            <v>57</v>
          </cell>
          <cell r="N35" t="str">
            <v>Land</v>
          </cell>
          <cell r="O35" t="str">
            <v>Child</v>
          </cell>
          <cell r="P35" t="str">
            <v>ฝ่ายที่ดิน</v>
          </cell>
          <cell r="Q35">
            <v>0</v>
          </cell>
          <cell r="S35" t="str">
            <v>11121022</v>
          </cell>
          <cell r="T35" t="str">
            <v>CA - UOB (Huamark) 752-3-01082-8 (EIE)</v>
          </cell>
          <cell r="U35">
            <v>0</v>
          </cell>
          <cell r="V35" t="str">
            <v>Cash and cash equivalents</v>
          </cell>
          <cell r="W35">
            <v>0</v>
          </cell>
          <cell r="X35">
            <v>0</v>
          </cell>
          <cell r="Z35" t="str">
            <v>0071</v>
          </cell>
          <cell r="AA35" t="str">
            <v>WHA CO</v>
          </cell>
          <cell r="AB35" t="str">
            <v>HRD Group</v>
          </cell>
          <cell r="AC35" t="str">
            <v>WHA HEMARAJ MANAGEMENT SERVICES VIETNAM COMPANY LIMITED</v>
          </cell>
          <cell r="AD35" t="str">
            <v>SUB</v>
          </cell>
          <cell r="AE35" t="str">
            <v>Elim</v>
          </cell>
          <cell r="AF35" t="str">
            <v>Console</v>
          </cell>
          <cell r="AH35" t="str">
            <v>231</v>
          </cell>
          <cell r="AI35" t="str">
            <v>Maintenance</v>
          </cell>
          <cell r="AJ35" t="str">
            <v>Child</v>
          </cell>
          <cell r="AK35" t="str">
            <v>สาธารณูปโภคส่วนกลาง</v>
          </cell>
          <cell r="AM35" t="str">
            <v>131</v>
          </cell>
          <cell r="AN35" t="str">
            <v>Phase 6 Expansion</v>
          </cell>
          <cell r="AP35" t="str">
            <v>032</v>
          </cell>
          <cell r="AQ35" t="str">
            <v>1231(2)/2553_SME Factory 1 UNIT FZ 27 B</v>
          </cell>
          <cell r="AR35" t="str">
            <v>HESIE</v>
          </cell>
        </row>
        <row r="36">
          <cell r="A36" t="str">
            <v>1001</v>
          </cell>
          <cell r="B36" t="str">
            <v>บริษัท ดับบลิวเอชเอ คอร์ปอเรชั่น จำกัด (มหาชน)</v>
          </cell>
          <cell r="C36" t="str">
            <v>Child</v>
          </cell>
          <cell r="D36" t="str">
            <v>WHA</v>
          </cell>
          <cell r="E36" t="str">
            <v>WHA Group</v>
          </cell>
          <cell r="F36" t="str">
            <v>1001-1499 อสังหาริมทรัพย์ - นปท.  (Parent + Child)</v>
          </cell>
          <cell r="H36" t="str">
            <v>1005</v>
          </cell>
          <cell r="I36" t="str">
            <v>WHA-Mega HSIL (Bul. A,B&amp;C)</v>
          </cell>
          <cell r="J36" t="str">
            <v>Child</v>
          </cell>
          <cell r="K36" t="str">
            <v>Mega HSIL (Bul. A,B&amp;C)</v>
          </cell>
          <cell r="M36" t="str">
            <v>60</v>
          </cell>
          <cell r="N36" t="str">
            <v>Industrial Customer Development</v>
          </cell>
          <cell r="O36" t="str">
            <v>Parent</v>
          </cell>
          <cell r="P36" t="str">
            <v xml:space="preserve">ส่วนงานขาย                      </v>
          </cell>
          <cell r="Q36">
            <v>0</v>
          </cell>
          <cell r="S36" t="str">
            <v>11121023</v>
          </cell>
          <cell r="T36" t="str">
            <v>CA - BAY (Rama 3) 777-0-05719-3 (EIE)</v>
          </cell>
          <cell r="U36">
            <v>0</v>
          </cell>
          <cell r="V36" t="str">
            <v>Cash and cash equivalents</v>
          </cell>
          <cell r="W36">
            <v>0</v>
          </cell>
          <cell r="X36">
            <v>0</v>
          </cell>
          <cell r="Z36" t="str">
            <v>0080</v>
          </cell>
          <cell r="AA36" t="str">
            <v>COFELY</v>
          </cell>
          <cell r="AB36" t="str">
            <v>None</v>
          </cell>
          <cell r="AC36" t="str">
            <v>บริษัท โคเฟลี (ประเทศไทย) จำกัด </v>
          </cell>
          <cell r="AD36" t="str">
            <v>NONE</v>
          </cell>
          <cell r="AE36" t="str">
            <v>Console</v>
          </cell>
          <cell r="AF36" t="str">
            <v>Console</v>
          </cell>
          <cell r="AH36" t="str">
            <v>232</v>
          </cell>
          <cell r="AI36" t="str">
            <v>Wast water</v>
          </cell>
          <cell r="AJ36" t="str">
            <v>Child</v>
          </cell>
          <cell r="AK36" t="str">
            <v xml:space="preserve"> บำบัดน้ำเสีย</v>
          </cell>
          <cell r="AM36" t="str">
            <v>132</v>
          </cell>
          <cell r="AN36" t="str">
            <v>Phase 7</v>
          </cell>
          <cell r="AP36" t="str">
            <v>033</v>
          </cell>
          <cell r="AQ36" t="str">
            <v>1232(2)/2553_SME Factory 1 UNIT B15-1</v>
          </cell>
          <cell r="AR36" t="str">
            <v>HESIE</v>
          </cell>
        </row>
        <row r="37">
          <cell r="A37" t="str">
            <v>1002</v>
          </cell>
          <cell r="B37" t="str">
            <v>บริษัท แวร์เฮาส์ เอเซียอะไลแอนซ์ จำกัด</v>
          </cell>
          <cell r="C37" t="str">
            <v>Child</v>
          </cell>
          <cell r="D37" t="str">
            <v>WAA</v>
          </cell>
          <cell r="E37" t="str">
            <v>WHA Group</v>
          </cell>
          <cell r="F37" t="str">
            <v>1001-1499 อสังหาริมทรัพย์ - นปท.  (Parent + Child)</v>
          </cell>
          <cell r="H37" t="str">
            <v>1006</v>
          </cell>
          <cell r="I37" t="str">
            <v>WHA-Mega CP KM.3 Ph1</v>
          </cell>
          <cell r="J37" t="str">
            <v>Child</v>
          </cell>
          <cell r="K37" t="str">
            <v>Mega CP KM.3 Ph1</v>
          </cell>
          <cell r="M37" t="str">
            <v>61</v>
          </cell>
          <cell r="N37" t="str">
            <v>Industrial Customer Development (Land)</v>
          </cell>
          <cell r="O37" t="str">
            <v>Child</v>
          </cell>
          <cell r="P37" t="str">
            <v>ฝ่ายขายที่ดิน</v>
          </cell>
          <cell r="Q37" t="str">
            <v>LCD</v>
          </cell>
          <cell r="S37" t="str">
            <v>11121024</v>
          </cell>
          <cell r="T37" t="str">
            <v>CA - KBANK (Rama 9) 713-1-01285-8 (ESIE)</v>
          </cell>
          <cell r="U37">
            <v>0</v>
          </cell>
          <cell r="V37" t="str">
            <v>Cash and cash equivalents</v>
          </cell>
          <cell r="W37">
            <v>0</v>
          </cell>
          <cell r="X37">
            <v>0</v>
          </cell>
          <cell r="Z37" t="str">
            <v>0081</v>
          </cell>
          <cell r="AA37" t="str">
            <v>GHECO-1</v>
          </cell>
          <cell r="AB37" t="str">
            <v>Associated</v>
          </cell>
          <cell r="AC37" t="str">
            <v>บริษัท เก็คโค่-วัน จำกัด</v>
          </cell>
          <cell r="AD37" t="str">
            <v>ASSO</v>
          </cell>
          <cell r="AE37" t="str">
            <v>Console</v>
          </cell>
          <cell r="AF37" t="str">
            <v>Console</v>
          </cell>
          <cell r="AH37" t="str">
            <v>240</v>
          </cell>
          <cell r="AI37" t="str">
            <v>Electricity</v>
          </cell>
          <cell r="AJ37" t="str">
            <v>Parent</v>
          </cell>
          <cell r="AK37" t="str">
            <v xml:space="preserve"> ไฟฟ้า</v>
          </cell>
          <cell r="AM37" t="str">
            <v>133</v>
          </cell>
          <cell r="AN37" t="str">
            <v>Phase 8</v>
          </cell>
          <cell r="AP37" t="str">
            <v>034</v>
          </cell>
          <cell r="AQ37" t="str">
            <v>1233(2)/2553_SME Factory 1 UNIT B16-1</v>
          </cell>
          <cell r="AR37" t="str">
            <v>HESIE</v>
          </cell>
        </row>
        <row r="38">
          <cell r="A38" t="str">
            <v>1003</v>
          </cell>
          <cell r="B38" t="str">
            <v>บริษัท ดับบลิวเอชเอ อะไลแอนซ์ จำกัด</v>
          </cell>
          <cell r="C38" t="str">
            <v>Child</v>
          </cell>
          <cell r="D38" t="str">
            <v>ALL</v>
          </cell>
          <cell r="E38" t="str">
            <v>WHA Group</v>
          </cell>
          <cell r="F38" t="str">
            <v>1001-1499 อสังหาริมทรัพย์ - นปท.  (Parent + Child)</v>
          </cell>
          <cell r="H38" t="str">
            <v>1007</v>
          </cell>
          <cell r="I38" t="str">
            <v>WHA-Mega CP KM.4</v>
          </cell>
          <cell r="J38" t="str">
            <v>Child</v>
          </cell>
          <cell r="K38" t="str">
            <v>Mega CP KM.4</v>
          </cell>
          <cell r="M38" t="str">
            <v>62</v>
          </cell>
          <cell r="N38" t="str">
            <v>Industrial Customer Development (RBF)</v>
          </cell>
          <cell r="O38" t="str">
            <v>Child</v>
          </cell>
          <cell r="P38" t="str">
            <v>ฝ่ายขายอาคารโรงงาน</v>
          </cell>
          <cell r="Q38" t="str">
            <v>BCD</v>
          </cell>
          <cell r="S38" t="str">
            <v>11121025</v>
          </cell>
          <cell r="T38" t="str">
            <v>CA - KBANK (Sriracha) 172-1-03812-9 (ESIE)</v>
          </cell>
          <cell r="U38">
            <v>0</v>
          </cell>
          <cell r="V38" t="str">
            <v>Cash and cash equivalents</v>
          </cell>
          <cell r="W38">
            <v>0</v>
          </cell>
          <cell r="X38">
            <v>0</v>
          </cell>
          <cell r="Z38" t="str">
            <v>0082</v>
          </cell>
          <cell r="AA38" t="str">
            <v>HHTC</v>
          </cell>
          <cell r="AB38" t="str">
            <v>Associated</v>
          </cell>
          <cell r="AC38" t="str">
            <v>บริษัท ห้วยเหาะไทย จำกัด </v>
          </cell>
          <cell r="AD38" t="str">
            <v>JV</v>
          </cell>
          <cell r="AE38" t="str">
            <v>Console</v>
          </cell>
          <cell r="AF38" t="str">
            <v>Console</v>
          </cell>
          <cell r="AH38" t="str">
            <v>241</v>
          </cell>
          <cell r="AI38" t="str">
            <v>Electricity</v>
          </cell>
          <cell r="AJ38" t="str">
            <v>Child</v>
          </cell>
          <cell r="AK38" t="str">
            <v xml:space="preserve"> ไฟฟ้า </v>
          </cell>
          <cell r="AM38" t="str">
            <v>134</v>
          </cell>
          <cell r="AN38" t="str">
            <v xml:space="preserve">Phase 9                 </v>
          </cell>
          <cell r="AP38" t="str">
            <v>035</v>
          </cell>
          <cell r="AQ38" t="str">
            <v>1234(2)/2553_Attached  17 Unit  (C1-C16 , C18)</v>
          </cell>
          <cell r="AR38" t="str">
            <v>HESIE</v>
          </cell>
        </row>
        <row r="39">
          <cell r="A39" t="str">
            <v>1004</v>
          </cell>
          <cell r="B39" t="str">
            <v>บริษัท ดับบลิวเอชเอ เวนเจอร์ โฮลดิ้ง จำกัด</v>
          </cell>
          <cell r="C39" t="str">
            <v>Child</v>
          </cell>
          <cell r="D39" t="str">
            <v>WHAVH</v>
          </cell>
          <cell r="E39" t="str">
            <v>WHA Group</v>
          </cell>
          <cell r="F39" t="str">
            <v>1001-1499 อสังหาริมทรัพย์ - นปท.  (Parent + Child)</v>
          </cell>
          <cell r="H39" t="str">
            <v>1008</v>
          </cell>
          <cell r="I39" t="str">
            <v>WHA-Mega CP KM.5</v>
          </cell>
          <cell r="J39" t="str">
            <v>Child</v>
          </cell>
          <cell r="K39" t="str">
            <v>Mega CP KM.5</v>
          </cell>
          <cell r="M39" t="str">
            <v>70</v>
          </cell>
          <cell r="N39" t="str">
            <v>Industrial Estate Operation Division</v>
          </cell>
          <cell r="O39" t="str">
            <v>Parent</v>
          </cell>
          <cell r="P39" t="str">
            <v>ส่วนงานปฏิบัติการ</v>
          </cell>
          <cell r="Q39">
            <v>0</v>
          </cell>
          <cell r="S39" t="str">
            <v>11121026</v>
          </cell>
          <cell r="T39" t="str">
            <v>CA - TBANK (Phetburi) 777-3-21355-2 (ESIE)</v>
          </cell>
          <cell r="U39">
            <v>0</v>
          </cell>
          <cell r="V39" t="str">
            <v>Cash and cash equivalents</v>
          </cell>
          <cell r="W39">
            <v>0</v>
          </cell>
          <cell r="X39">
            <v>0</v>
          </cell>
          <cell r="Z39" t="str">
            <v>0083</v>
          </cell>
          <cell r="AA39" t="str">
            <v>GHW</v>
          </cell>
          <cell r="AB39" t="str">
            <v>Associated</v>
          </cell>
          <cell r="AC39" t="str">
            <v>บริษัท โกลว์ เหมราช วินด์ จำกัด </v>
          </cell>
          <cell r="AD39" t="str">
            <v>JV</v>
          </cell>
          <cell r="AE39" t="str">
            <v>Console</v>
          </cell>
          <cell r="AF39" t="str">
            <v>Console</v>
          </cell>
          <cell r="AH39" t="str">
            <v>242</v>
          </cell>
          <cell r="AI39" t="str">
            <v>Electricity-Attached</v>
          </cell>
          <cell r="AJ39" t="str">
            <v>Child</v>
          </cell>
          <cell r="AK39" t="str">
            <v xml:space="preserve"> ไฟฟ้า-Attached</v>
          </cell>
          <cell r="AM39" t="str">
            <v>135</v>
          </cell>
          <cell r="AN39" t="str">
            <v>Phase 10</v>
          </cell>
          <cell r="AP39" t="str">
            <v>036</v>
          </cell>
          <cell r="AQ39" t="str">
            <v>1972(2)/2554_SME Factory 1 UNIT D31</v>
          </cell>
          <cell r="AR39" t="str">
            <v>HESIE</v>
          </cell>
        </row>
        <row r="40">
          <cell r="A40" t="str">
            <v>1501</v>
          </cell>
          <cell r="B40" t="str">
            <v>บริษัท ดับบลิวเอชเอ เคพีเอ็น อะไลแอนซ์ จำกัด</v>
          </cell>
          <cell r="C40" t="str">
            <v>Child</v>
          </cell>
          <cell r="D40" t="str">
            <v>KPN</v>
          </cell>
          <cell r="E40" t="str">
            <v>WHA Group</v>
          </cell>
          <cell r="F40" t="str">
            <v>1501-1999 อสังหาริมทรัพย์ - นปท.  (Joint Venture)</v>
          </cell>
          <cell r="H40" t="str">
            <v>1009</v>
          </cell>
          <cell r="I40" t="str">
            <v>WHA-Mega Rama 2 KM.35</v>
          </cell>
          <cell r="J40" t="str">
            <v>Child</v>
          </cell>
          <cell r="K40" t="str">
            <v>Mega Rama 2 KM.35</v>
          </cell>
          <cell r="M40" t="str">
            <v>71</v>
          </cell>
          <cell r="N40" t="str">
            <v>Industrial Estate Operation</v>
          </cell>
          <cell r="O40" t="str">
            <v>Child</v>
          </cell>
          <cell r="P40" t="str">
            <v xml:space="preserve">แผนก O&amp;M                     </v>
          </cell>
          <cell r="Q40" t="str">
            <v>IEO</v>
          </cell>
          <cell r="S40" t="str">
            <v>11121027</v>
          </cell>
          <cell r="T40" t="str">
            <v>CA - UOB (Huamark) 752-3-01265-0 (ESIE)</v>
          </cell>
          <cell r="U40">
            <v>0</v>
          </cell>
          <cell r="V40" t="str">
            <v>Cash and cash equivalents</v>
          </cell>
          <cell r="W40">
            <v>0</v>
          </cell>
          <cell r="X40">
            <v>0</v>
          </cell>
          <cell r="Z40" t="str">
            <v>0084</v>
          </cell>
          <cell r="AA40" t="str">
            <v>GJP</v>
          </cell>
          <cell r="AB40" t="str">
            <v>Associated</v>
          </cell>
          <cell r="AC40" t="str">
            <v>บริษัท กัลฟ์ เจพี เอ็นแอลแอล จำกัด</v>
          </cell>
          <cell r="AD40" t="str">
            <v>ASSO</v>
          </cell>
          <cell r="AE40" t="str">
            <v>Console</v>
          </cell>
          <cell r="AF40" t="str">
            <v>Console</v>
          </cell>
          <cell r="AH40" t="str">
            <v>243</v>
          </cell>
          <cell r="AI40" t="str">
            <v>Electricity-Roof Top</v>
          </cell>
          <cell r="AJ40" t="str">
            <v>Child</v>
          </cell>
          <cell r="AK40" t="str">
            <v xml:space="preserve"> ไฟฟ้า-หลังคา</v>
          </cell>
          <cell r="AM40" t="str">
            <v>136</v>
          </cell>
          <cell r="AN40" t="str">
            <v>Phase S-24</v>
          </cell>
          <cell r="AP40" t="str">
            <v>037</v>
          </cell>
          <cell r="AQ40" t="str">
            <v>2064(2)/2554_SME Factory 3 UNIT B15-2,3,4</v>
          </cell>
          <cell r="AR40" t="str">
            <v>HESIE</v>
          </cell>
        </row>
        <row r="41">
          <cell r="A41" t="str">
            <v>1502</v>
          </cell>
          <cell r="B41" t="str">
            <v>บริษัท เซ็นทรัล ดับบลิวเอชเอ อะไลแอนซ์ จำกัด</v>
          </cell>
          <cell r="C41" t="str">
            <v>Child</v>
          </cell>
          <cell r="D41" t="str">
            <v>CENTRAL</v>
          </cell>
          <cell r="E41" t="str">
            <v>WHA Group</v>
          </cell>
          <cell r="F41" t="str">
            <v>1501-1999 อสังหาริมทรัพย์ - นปท.  (Joint Venture)</v>
          </cell>
          <cell r="H41" t="str">
            <v>1010</v>
          </cell>
          <cell r="I41" t="str">
            <v>WHA-Meag Laemchabang Ph1</v>
          </cell>
          <cell r="J41" t="str">
            <v>Child</v>
          </cell>
          <cell r="K41" t="str">
            <v>Meag Laemchabang Ph1</v>
          </cell>
          <cell r="M41" t="str">
            <v>72</v>
          </cell>
          <cell r="N41" t="str">
            <v>Business Operation</v>
          </cell>
          <cell r="O41" t="str">
            <v>Child</v>
          </cell>
          <cell r="P41" t="str">
            <v>ฝ่ายปฏิบัติการธุรกิจและซ่อมบำรุง / Data Operation &amp; Network Design</v>
          </cell>
          <cell r="Q41" t="str">
            <v>BOD</v>
          </cell>
          <cell r="S41" t="str">
            <v>11121028</v>
          </cell>
          <cell r="T41" t="str">
            <v>CA - UOB (Esie) 826-3-60000-2 (ESIE)</v>
          </cell>
          <cell r="U41">
            <v>0</v>
          </cell>
          <cell r="V41" t="str">
            <v>Cash and cash equivalents</v>
          </cell>
          <cell r="W41">
            <v>0</v>
          </cell>
          <cell r="X41">
            <v>0</v>
          </cell>
          <cell r="Z41" t="str">
            <v>0085</v>
          </cell>
          <cell r="AA41" t="str">
            <v>HPF</v>
          </cell>
          <cell r="AB41" t="str">
            <v>Associated</v>
          </cell>
          <cell r="AC41" t="str">
            <v>กองทุนรวมอสังหาริมทรัพย์และสิทธิการเช่าเหมราชอินดัสเตรียล</v>
          </cell>
          <cell r="AD41" t="str">
            <v>ASSO</v>
          </cell>
          <cell r="AE41" t="str">
            <v>Console</v>
          </cell>
          <cell r="AF41" t="str">
            <v>Console</v>
          </cell>
          <cell r="AH41" t="str">
            <v>250</v>
          </cell>
          <cell r="AI41" t="str">
            <v>Telecommunication</v>
          </cell>
          <cell r="AJ41" t="str">
            <v>Parent</v>
          </cell>
          <cell r="AK41" t="str">
            <v>ค่าบริการสื่อสาร</v>
          </cell>
          <cell r="AM41" t="str">
            <v>137</v>
          </cell>
          <cell r="AN41" t="str">
            <v>Plot FZ</v>
          </cell>
          <cell r="AP41" t="str">
            <v>038</v>
          </cell>
          <cell r="AQ41" t="str">
            <v>2128(2)/2554_SME Factory 2 UNIT B16-4, 16-5</v>
          </cell>
          <cell r="AR41" t="str">
            <v>HESIE</v>
          </cell>
        </row>
        <row r="42">
          <cell r="A42" t="str">
            <v>1503</v>
          </cell>
          <cell r="B42" t="str">
            <v>บริษัท ดับบลิวเอชเอ ไดวะ โลจิสติกส์ พร็อพเพอร์ตี้ จำกัด</v>
          </cell>
          <cell r="C42" t="str">
            <v>Child</v>
          </cell>
          <cell r="D42" t="str">
            <v>WHADW</v>
          </cell>
          <cell r="E42" t="str">
            <v>WHA Group</v>
          </cell>
          <cell r="F42" t="str">
            <v>1501-1999 อสังหาริมทรัพย์ - นปท.  (Joint Venture)</v>
          </cell>
          <cell r="H42" t="str">
            <v>1011</v>
          </cell>
          <cell r="I42" t="str">
            <v>WHA - Panthong (120 rais)</v>
          </cell>
          <cell r="J42" t="str">
            <v>Child</v>
          </cell>
          <cell r="K42" t="str">
            <v>Panthong (120 rais)</v>
          </cell>
          <cell r="M42" t="str">
            <v>80</v>
          </cell>
          <cell r="N42" t="str">
            <v>REIT Management</v>
          </cell>
          <cell r="O42" t="str">
            <v>Parent</v>
          </cell>
          <cell r="P42" t="str">
            <v>ส่วนงานบริหารจัดการกอง REIT</v>
          </cell>
          <cell r="Q42">
            <v>0</v>
          </cell>
          <cell r="S42" t="str">
            <v>11121029</v>
          </cell>
          <cell r="T42" t="str">
            <v>CA - BAY (Rama 3) 777-0-03436-7 (ESIE)</v>
          </cell>
          <cell r="U42">
            <v>0</v>
          </cell>
          <cell r="V42" t="str">
            <v>Cash and cash equivalents</v>
          </cell>
          <cell r="W42">
            <v>0</v>
          </cell>
          <cell r="X42">
            <v>0</v>
          </cell>
          <cell r="Z42" t="str">
            <v>0086</v>
          </cell>
          <cell r="AA42" t="str">
            <v>GS</v>
          </cell>
          <cell r="AB42" t="str">
            <v>Associated</v>
          </cell>
          <cell r="AC42" t="str">
            <v>บริษัท กัลฟ์ โซล่า จำกัด</v>
          </cell>
          <cell r="AD42" t="str">
            <v>ASSO</v>
          </cell>
          <cell r="AE42" t="str">
            <v>Console</v>
          </cell>
          <cell r="AF42" t="str">
            <v>Console</v>
          </cell>
          <cell r="AH42" t="str">
            <v>251</v>
          </cell>
          <cell r="AI42" t="str">
            <v>Telephone /Internet</v>
          </cell>
          <cell r="AJ42" t="str">
            <v>Child</v>
          </cell>
          <cell r="AK42" t="str">
            <v>ค่าโทรศัพท์ /อินเตอร์เนท</v>
          </cell>
          <cell r="AM42" t="str">
            <v>138</v>
          </cell>
          <cell r="AN42" t="str">
            <v>Phase 7 Expansion</v>
          </cell>
          <cell r="AP42" t="str">
            <v>039</v>
          </cell>
          <cell r="AQ42" t="str">
            <v>2473(2)/2554_SME Factory 3 UNIT D29 , D30 ,D30A</v>
          </cell>
          <cell r="AR42" t="str">
            <v>HESIE</v>
          </cell>
        </row>
        <row r="43">
          <cell r="A43" t="str">
            <v>2000</v>
          </cell>
          <cell r="B43">
            <v>0</v>
          </cell>
          <cell r="C43" t="str">
            <v>Parent</v>
          </cell>
          <cell r="D43">
            <v>0</v>
          </cell>
          <cell r="E43" t="str">
            <v>WHA Group</v>
          </cell>
          <cell r="F43" t="str">
            <v>2000 พลังงาน (Parent + Child)</v>
          </cell>
          <cell r="H43" t="str">
            <v>1012</v>
          </cell>
          <cell r="I43" t="str">
            <v>WHA - Kabinburi DC.</v>
          </cell>
          <cell r="J43" t="str">
            <v>Child</v>
          </cell>
          <cell r="K43" t="str">
            <v>Kabinburi DC.</v>
          </cell>
          <cell r="M43" t="str">
            <v>81</v>
          </cell>
          <cell r="N43" t="str">
            <v>REIT Management</v>
          </cell>
          <cell r="O43" t="str">
            <v>Child</v>
          </cell>
          <cell r="P43" t="str">
            <v>ฝ่ายบริหารจัดการกอง REIT</v>
          </cell>
          <cell r="Q43" t="str">
            <v>HRM</v>
          </cell>
          <cell r="S43" t="str">
            <v>11121030</v>
          </cell>
          <cell r="T43" t="str">
            <v xml:space="preserve">CA - BAY (Esie) 443-0-00009-5 (ESIE) </v>
          </cell>
          <cell r="U43">
            <v>0</v>
          </cell>
          <cell r="V43" t="str">
            <v>Cash and cash equivalents</v>
          </cell>
          <cell r="W43">
            <v>0</v>
          </cell>
          <cell r="X43">
            <v>0</v>
          </cell>
          <cell r="Z43" t="str">
            <v>0087</v>
          </cell>
          <cell r="AA43" t="str">
            <v>BCE</v>
          </cell>
          <cell r="AB43" t="str">
            <v>Associated</v>
          </cell>
          <cell r="AC43" t="str">
            <v>บริษัท บ่อวิน คลีน เอนเนอจี จำกัด</v>
          </cell>
          <cell r="AD43" t="str">
            <v>ASSO</v>
          </cell>
          <cell r="AE43" t="str">
            <v>Console</v>
          </cell>
          <cell r="AF43" t="str">
            <v>Console</v>
          </cell>
          <cell r="AH43" t="str">
            <v>800</v>
          </cell>
          <cell r="AI43" t="str">
            <v>Other services</v>
          </cell>
          <cell r="AJ43" t="str">
            <v>Parent</v>
          </cell>
          <cell r="AK43" t="str">
            <v>กลุ่มบริการอื่น</v>
          </cell>
          <cell r="AM43" t="str">
            <v>139</v>
          </cell>
          <cell r="AN43" t="str">
            <v>Phase 8 Expansion</v>
          </cell>
          <cell r="AP43" t="str">
            <v>040</v>
          </cell>
          <cell r="AQ43" t="str">
            <v>1046(2)/2555_SME Factory 3 UNIT D39 , D40 ,D41</v>
          </cell>
          <cell r="AR43" t="str">
            <v>HESIE</v>
          </cell>
        </row>
        <row r="44">
          <cell r="A44" t="str">
            <v>2501</v>
          </cell>
          <cell r="B44" t="str">
            <v>บริษัท ดับบลิวเอชเอ กันกุล กรีนโซล่าร์รูฟ 1 จำกัด</v>
          </cell>
          <cell r="C44" t="str">
            <v>Child</v>
          </cell>
          <cell r="D44" t="str">
            <v>WHAGK 1</v>
          </cell>
          <cell r="E44" t="str">
            <v>WHAUP Associated</v>
          </cell>
          <cell r="F44" t="str">
            <v>2501-2999  พลังงาน (Joint Venture)</v>
          </cell>
          <cell r="H44" t="str">
            <v>1013</v>
          </cell>
          <cell r="I44" t="str">
            <v>WHA - Khon Kaen</v>
          </cell>
          <cell r="J44" t="str">
            <v>Child</v>
          </cell>
          <cell r="K44" t="str">
            <v>Khon Kaen</v>
          </cell>
          <cell r="S44" t="str">
            <v>11121031</v>
          </cell>
          <cell r="T44" t="str">
            <v>CA - SMBC (H/O)  10-2013040-1 (ESIE)</v>
          </cell>
          <cell r="U44">
            <v>0</v>
          </cell>
          <cell r="V44" t="str">
            <v>Cash and cash equivalents</v>
          </cell>
          <cell r="W44">
            <v>0</v>
          </cell>
          <cell r="X44">
            <v>0</v>
          </cell>
          <cell r="Z44" t="str">
            <v>0090</v>
          </cell>
          <cell r="AA44" t="str">
            <v>EFT</v>
          </cell>
          <cell r="AB44" t="str">
            <v>Associated</v>
          </cell>
          <cell r="AC44" t="str">
            <v>บริษัท อีสเทิร์น ฟลูอิด ทรานสปอร์ต จำกัด</v>
          </cell>
          <cell r="AD44" t="str">
            <v>NONE</v>
          </cell>
          <cell r="AE44" t="str">
            <v>Console</v>
          </cell>
          <cell r="AF44" t="str">
            <v>Console</v>
          </cell>
          <cell r="AH44" t="str">
            <v>810</v>
          </cell>
          <cell r="AI44" t="str">
            <v>Service</v>
          </cell>
          <cell r="AJ44" t="str">
            <v>Parent</v>
          </cell>
          <cell r="AK44" t="str">
            <v xml:space="preserve"> รับจ้าง</v>
          </cell>
          <cell r="AM44" t="str">
            <v>140</v>
          </cell>
          <cell r="AN44" t="str">
            <v>Phase 5 Expansion(2)</v>
          </cell>
          <cell r="AP44" t="str">
            <v>041</v>
          </cell>
          <cell r="AQ44" t="str">
            <v>1047(2)/2555_SME Factory 1 UNIT D38</v>
          </cell>
          <cell r="AR44" t="str">
            <v>HESIE</v>
          </cell>
        </row>
        <row r="45">
          <cell r="A45" t="str">
            <v>2502</v>
          </cell>
          <cell r="B45" t="str">
            <v>บริษัท ดับบลิวเอชเอ กันกุล กรีนโซล่าร์รูฟ 2 จำกัด</v>
          </cell>
          <cell r="C45" t="str">
            <v>Child</v>
          </cell>
          <cell r="D45" t="str">
            <v>WHAGK 2</v>
          </cell>
          <cell r="E45" t="str">
            <v>WHAUP Associated</v>
          </cell>
          <cell r="F45" t="str">
            <v>2501-2999  พลังงาน (Joint Venture)</v>
          </cell>
          <cell r="H45" t="str">
            <v>1014</v>
          </cell>
          <cell r="I45" t="str">
            <v>WHA - Surat Thani</v>
          </cell>
          <cell r="J45" t="str">
            <v>Child</v>
          </cell>
          <cell r="K45" t="str">
            <v>Surat Thani</v>
          </cell>
          <cell r="S45" t="str">
            <v>11121032</v>
          </cell>
          <cell r="T45" t="str">
            <v>CA - BBL (Klongton) 135-3-09421-0 (ESIE)</v>
          </cell>
          <cell r="U45">
            <v>0</v>
          </cell>
          <cell r="V45" t="str">
            <v>Cash and cash equivalents</v>
          </cell>
          <cell r="W45">
            <v>0</v>
          </cell>
          <cell r="X45">
            <v>0</v>
          </cell>
          <cell r="Z45" t="str">
            <v>0091</v>
          </cell>
          <cell r="AA45" t="str">
            <v>SHR</v>
          </cell>
          <cell r="AB45" t="str">
            <v>Associated</v>
          </cell>
          <cell r="AC45" t="str">
            <v>บริษัท ศรีราชา ฮาเบอร์ จำกัด </v>
          </cell>
          <cell r="AD45" t="str">
            <v>NONE</v>
          </cell>
          <cell r="AE45" t="str">
            <v>Console</v>
          </cell>
          <cell r="AF45" t="str">
            <v>Console</v>
          </cell>
          <cell r="AH45" t="str">
            <v>811</v>
          </cell>
          <cell r="AI45" t="str">
            <v>Construction fee</v>
          </cell>
          <cell r="AJ45" t="str">
            <v>Child</v>
          </cell>
          <cell r="AK45" t="str">
            <v xml:space="preserve"> รับจ้างก่อสร้าง</v>
          </cell>
          <cell r="AM45" t="str">
            <v>199</v>
          </cell>
          <cell r="AN45" t="str">
            <v xml:space="preserve">Land Bank                                </v>
          </cell>
          <cell r="AP45" t="str">
            <v>042</v>
          </cell>
          <cell r="AQ45" t="str">
            <v>1665(2)/2555_SME Factory 1 UNIT FZ26</v>
          </cell>
          <cell r="AR45" t="str">
            <v>HESIE</v>
          </cell>
        </row>
        <row r="46">
          <cell r="A46" t="str">
            <v>2503</v>
          </cell>
          <cell r="B46" t="str">
            <v>บริษัท ดับบลิวเอชเอ กันกุล กรีนโซล่าร์รูฟ 3 จำกัด</v>
          </cell>
          <cell r="C46" t="str">
            <v>Child</v>
          </cell>
          <cell r="D46" t="str">
            <v>WHAGK 3</v>
          </cell>
          <cell r="E46" t="str">
            <v>WHAUP Associated</v>
          </cell>
          <cell r="F46" t="str">
            <v>2501-2999  พลังงาน (Joint Venture)</v>
          </cell>
          <cell r="H46" t="str">
            <v>1015</v>
          </cell>
          <cell r="I46" t="str">
            <v>WHA - Lampoon</v>
          </cell>
          <cell r="J46" t="str">
            <v>Child</v>
          </cell>
          <cell r="K46" t="str">
            <v>Lampoon</v>
          </cell>
          <cell r="S46" t="str">
            <v>11121033</v>
          </cell>
          <cell r="T46" t="str">
            <v>CA - UOB (Huamark) 752-3-01759-8 (HESIE)</v>
          </cell>
          <cell r="U46">
            <v>0</v>
          </cell>
          <cell r="V46" t="str">
            <v>Cash and cash equivalents</v>
          </cell>
          <cell r="W46">
            <v>0</v>
          </cell>
          <cell r="X46">
            <v>0</v>
          </cell>
          <cell r="Z46" t="str">
            <v>0092</v>
          </cell>
          <cell r="AA46" t="str">
            <v>Glow IPP</v>
          </cell>
          <cell r="AB46" t="str">
            <v>Associated</v>
          </cell>
          <cell r="AC46" t="str">
            <v>บริษัท โกลว์ ไอพีพี จำกัด</v>
          </cell>
          <cell r="AD46" t="str">
            <v>NONE</v>
          </cell>
          <cell r="AE46" t="str">
            <v>Console</v>
          </cell>
          <cell r="AF46" t="str">
            <v>Console</v>
          </cell>
          <cell r="AH46" t="str">
            <v>812</v>
          </cell>
          <cell r="AI46" t="str">
            <v>Design fee</v>
          </cell>
          <cell r="AJ46" t="str">
            <v>Child</v>
          </cell>
          <cell r="AK46" t="str">
            <v xml:space="preserve"> รับจ้างออกแบบ</v>
          </cell>
          <cell r="AM46" t="str">
            <v>900</v>
          </cell>
          <cell r="AN46" t="str">
            <v>Other Development Project</v>
          </cell>
          <cell r="AP46" t="str">
            <v>043</v>
          </cell>
          <cell r="AQ46" t="str">
            <v>1817(2)/2555_SME Factory 1 UNIT D49</v>
          </cell>
          <cell r="AR46" t="str">
            <v>HESIE</v>
          </cell>
        </row>
        <row r="47">
          <cell r="A47" t="str">
            <v>2504</v>
          </cell>
          <cell r="B47" t="str">
            <v>บริษัท ดับบลิวเอชเอ กันกุล กรีนโซล่าร์รูฟ 4 จำกัด</v>
          </cell>
          <cell r="C47" t="str">
            <v>Child</v>
          </cell>
          <cell r="D47" t="str">
            <v>WHAGK 4</v>
          </cell>
          <cell r="E47" t="str">
            <v>WHAUP Associated</v>
          </cell>
          <cell r="F47" t="str">
            <v>2501-2999  พลังงาน (Joint Venture)</v>
          </cell>
          <cell r="H47" t="str">
            <v>1016</v>
          </cell>
          <cell r="I47" t="str">
            <v>WHA-Mega CP KM.3 Ph2</v>
          </cell>
          <cell r="J47" t="str">
            <v>Child</v>
          </cell>
          <cell r="K47" t="str">
            <v>Mega CP KM.3 Ph2</v>
          </cell>
          <cell r="S47" t="str">
            <v>11121034</v>
          </cell>
          <cell r="T47" t="str">
            <v>CA - TMB (Bhumibol Adulyadej Hospital) 049-1-05288-2 (HESIE)</v>
          </cell>
          <cell r="U47">
            <v>0</v>
          </cell>
          <cell r="V47" t="str">
            <v>Cash and cash equivalents</v>
          </cell>
          <cell r="W47">
            <v>0</v>
          </cell>
          <cell r="X47">
            <v>0</v>
          </cell>
          <cell r="Z47" t="str">
            <v>0093</v>
          </cell>
          <cell r="AA47" t="str">
            <v>SF</v>
          </cell>
          <cell r="AB47" t="str">
            <v>Associated</v>
          </cell>
          <cell r="AC47" t="str">
            <v>บริษัท อาหารสยาม จำกัด (มหาชน)</v>
          </cell>
          <cell r="AD47" t="str">
            <v>OTH</v>
          </cell>
          <cell r="AE47" t="str">
            <v>Console</v>
          </cell>
          <cell r="AF47" t="str">
            <v>Console</v>
          </cell>
          <cell r="AH47" t="str">
            <v>813</v>
          </cell>
          <cell r="AI47" t="str">
            <v>Supervision fee</v>
          </cell>
          <cell r="AJ47" t="str">
            <v>Child</v>
          </cell>
          <cell r="AK47" t="str">
            <v xml:space="preserve"> รับจ้างควบคุมงาน</v>
          </cell>
          <cell r="AM47" t="str">
            <v>901</v>
          </cell>
          <cell r="AN47" t="str">
            <v>Phase Expansion</v>
          </cell>
          <cell r="AP47" t="str">
            <v>044</v>
          </cell>
          <cell r="AQ47" t="str">
            <v>2282(2)/2555_SME Factory 2 UNIT D45-46</v>
          </cell>
          <cell r="AR47" t="str">
            <v>HESIE</v>
          </cell>
        </row>
        <row r="48">
          <cell r="A48" t="str">
            <v>2505</v>
          </cell>
          <cell r="B48" t="str">
            <v>บริษัท ดับบลิวเอชเอ กันกุล กรีนโซล่าร์รูฟ 5 จำกัด</v>
          </cell>
          <cell r="C48" t="str">
            <v>Child</v>
          </cell>
          <cell r="D48" t="str">
            <v>WHAGK 5</v>
          </cell>
          <cell r="E48" t="str">
            <v>WHAUP Associated</v>
          </cell>
          <cell r="F48" t="str">
            <v>2501-2999  พลังงาน (Joint Venture)</v>
          </cell>
          <cell r="H48" t="str">
            <v>1017</v>
          </cell>
          <cell r="I48" t="str">
            <v>WHA-WN.61 (Inbound)</v>
          </cell>
          <cell r="J48" t="str">
            <v>Child</v>
          </cell>
          <cell r="K48" t="str">
            <v>WN.61 (Inbound)</v>
          </cell>
          <cell r="S48" t="str">
            <v>11121035</v>
          </cell>
          <cell r="T48" t="str">
            <v>CA - UOB (Esie) 826-3-00679-8 (HESIE)</v>
          </cell>
          <cell r="U48">
            <v>0</v>
          </cell>
          <cell r="V48" t="str">
            <v>Cash and cash equivalents</v>
          </cell>
          <cell r="W48">
            <v>0</v>
          </cell>
          <cell r="X48">
            <v>0</v>
          </cell>
          <cell r="Z48" t="str">
            <v>0099</v>
          </cell>
          <cell r="AA48" t="str">
            <v>WHA</v>
          </cell>
          <cell r="AB48" t="str">
            <v>WHA Group</v>
          </cell>
          <cell r="AC48" t="str">
            <v>บริษัท ดับบลิวเอชเอ คอร์ปอเรชั่น จำกัด (มหาชน)</v>
          </cell>
          <cell r="AD48" t="str">
            <v>PARENT</v>
          </cell>
          <cell r="AE48" t="str">
            <v>Console</v>
          </cell>
          <cell r="AF48" t="str">
            <v>Console</v>
          </cell>
          <cell r="AH48" t="str">
            <v>820</v>
          </cell>
          <cell r="AI48" t="str">
            <v>Facilities service</v>
          </cell>
          <cell r="AJ48" t="str">
            <v>Parent</v>
          </cell>
          <cell r="AK48" t="str">
            <v xml:space="preserve"> บริการสถานที่</v>
          </cell>
          <cell r="AM48" t="str">
            <v>902</v>
          </cell>
          <cell r="AN48" t="str">
            <v>Out of Area</v>
          </cell>
          <cell r="AP48" t="str">
            <v>045</v>
          </cell>
          <cell r="AQ48" t="str">
            <v>2394(2)/2555_SME Factory 1 UNIT D44</v>
          </cell>
          <cell r="AR48" t="str">
            <v>HESIE</v>
          </cell>
        </row>
        <row r="49">
          <cell r="A49" t="str">
            <v>2506</v>
          </cell>
          <cell r="B49" t="str">
            <v>บริษัท ดับบลิวเอชเอ กันกุล กรีนโซล่าร์รูฟ 6 จำกัด</v>
          </cell>
          <cell r="C49" t="str">
            <v>Child</v>
          </cell>
          <cell r="D49" t="str">
            <v>WHAGK 6</v>
          </cell>
          <cell r="E49" t="str">
            <v>WHAUP Associated</v>
          </cell>
          <cell r="F49" t="str">
            <v>2501-2999  พลังงาน (Joint Venture)</v>
          </cell>
          <cell r="H49" t="str">
            <v>1018</v>
          </cell>
          <cell r="I49" t="str">
            <v>WHA-Kao</v>
          </cell>
          <cell r="J49" t="str">
            <v>Child</v>
          </cell>
          <cell r="K49" t="str">
            <v>Kao Chon Buri</v>
          </cell>
          <cell r="S49" t="str">
            <v>11121036</v>
          </cell>
          <cell r="T49" t="str">
            <v>CA - SMBC (H/O) 10-2018064-1 (HESIE)</v>
          </cell>
          <cell r="U49">
            <v>0</v>
          </cell>
          <cell r="V49" t="str">
            <v>Cash and cash equivalents</v>
          </cell>
          <cell r="W49">
            <v>0</v>
          </cell>
          <cell r="X49">
            <v>0</v>
          </cell>
          <cell r="Z49" t="str">
            <v>0271</v>
          </cell>
          <cell r="AA49" t="str">
            <v>WUPIN</v>
          </cell>
          <cell r="AB49" t="str">
            <v>WHAUP Group</v>
          </cell>
          <cell r="AC49" t="str">
            <v>บริษัท ดับบลิวเอชเอยูพี อินเตอร์เนชั่นแนล จำกัด</v>
          </cell>
          <cell r="AD49" t="str">
            <v>SUB</v>
          </cell>
          <cell r="AE49" t="str">
            <v>Elim</v>
          </cell>
          <cell r="AF49" t="str">
            <v>Elim</v>
          </cell>
          <cell r="AH49" t="str">
            <v>821</v>
          </cell>
          <cell r="AI49" t="str">
            <v>Training</v>
          </cell>
          <cell r="AJ49" t="str">
            <v>Child</v>
          </cell>
          <cell r="AK49" t="str">
            <v xml:space="preserve"> ศูนย์ฝึกอบรม</v>
          </cell>
          <cell r="AM49" t="str">
            <v>999</v>
          </cell>
          <cell r="AN49" t="str">
            <v>Indirect* (เป็นค่าใช้จ่ายที่ใช้เฉพาะของ ESIE)</v>
          </cell>
          <cell r="AP49" t="str">
            <v>046</v>
          </cell>
          <cell r="AQ49" t="str">
            <v>2444(2)/2555_SME Factory 1 UNIT D47</v>
          </cell>
          <cell r="AR49" t="str">
            <v>HESIE</v>
          </cell>
        </row>
        <row r="50">
          <cell r="A50" t="str">
            <v>2507</v>
          </cell>
          <cell r="B50" t="str">
            <v>บริษัท ดับบลิวเอชเอ กันกุล กรีนโซล่าร์รูฟ 8 จำกัด</v>
          </cell>
          <cell r="C50" t="str">
            <v>Child</v>
          </cell>
          <cell r="D50" t="str">
            <v>WHAGK 8</v>
          </cell>
          <cell r="E50" t="str">
            <v>WHAUP Associated</v>
          </cell>
          <cell r="F50" t="str">
            <v>2501-2999  พลังงาน (Joint Venture)</v>
          </cell>
          <cell r="H50" t="str">
            <v>1019</v>
          </cell>
          <cell r="I50" t="str">
            <v>WHA-Triumph</v>
          </cell>
          <cell r="J50" t="str">
            <v>Child</v>
          </cell>
          <cell r="K50" t="str">
            <v>Triumph Amata City Rayong</v>
          </cell>
          <cell r="S50" t="str">
            <v>11121037</v>
          </cell>
          <cell r="T50" t="str">
            <v>CA - BBL (Klongton) 135-3-09636-3 (HESIE)</v>
          </cell>
          <cell r="U50">
            <v>0</v>
          </cell>
          <cell r="V50" t="str">
            <v>Cash and cash equivalents</v>
          </cell>
          <cell r="W50">
            <v>0</v>
          </cell>
          <cell r="X50">
            <v>0</v>
          </cell>
          <cell r="Z50" t="str">
            <v>0272</v>
          </cell>
          <cell r="AA50" t="str">
            <v>WUPS1</v>
          </cell>
          <cell r="AB50" t="str">
            <v>WHAUP Group</v>
          </cell>
          <cell r="AC50" t="str">
            <v>WHAUP (SG) 1 PTE. LTD.</v>
          </cell>
          <cell r="AD50" t="str">
            <v>SUB</v>
          </cell>
          <cell r="AE50" t="str">
            <v>Elim</v>
          </cell>
          <cell r="AF50" t="str">
            <v>Elim</v>
          </cell>
          <cell r="AH50" t="str">
            <v>822</v>
          </cell>
          <cell r="AI50" t="str">
            <v>Business</v>
          </cell>
          <cell r="AJ50" t="str">
            <v>Child</v>
          </cell>
          <cell r="AK50" t="str">
            <v xml:space="preserve"> ศูนย์ธุรกิจ</v>
          </cell>
          <cell r="AP50" t="str">
            <v>047</v>
          </cell>
          <cell r="AQ50" t="str">
            <v>2443(2)/2555_SME Factory 1 UNIT D48</v>
          </cell>
          <cell r="AR50" t="str">
            <v>HESIE</v>
          </cell>
        </row>
        <row r="51">
          <cell r="A51" t="str">
            <v>2508</v>
          </cell>
          <cell r="B51" t="str">
            <v>บริษัท ดับบลิวเอชเอ กันกุล กรีนโซล่าร์รูฟ 9 จำกัด</v>
          </cell>
          <cell r="C51" t="str">
            <v>Child</v>
          </cell>
          <cell r="D51" t="str">
            <v>WHAGK 9</v>
          </cell>
          <cell r="E51" t="str">
            <v>WHAUP Associated</v>
          </cell>
          <cell r="F51" t="str">
            <v>2501-2999  พลังงาน (Joint Venture)</v>
          </cell>
          <cell r="H51" t="str">
            <v>1020</v>
          </cell>
          <cell r="I51" t="str">
            <v>WHA-DKSH CG</v>
          </cell>
          <cell r="J51" t="str">
            <v>Child</v>
          </cell>
          <cell r="K51" t="str">
            <v>CG KM.20</v>
          </cell>
          <cell r="S51" t="str">
            <v>11121038</v>
          </cell>
          <cell r="T51" t="str">
            <v>CA - UOB (Huamark) 752-3-01788-1 (HSIL)</v>
          </cell>
          <cell r="U51">
            <v>0</v>
          </cell>
          <cell r="V51" t="str">
            <v>Cash and cash equivalents</v>
          </cell>
          <cell r="W51">
            <v>0</v>
          </cell>
          <cell r="X51">
            <v>0</v>
          </cell>
          <cell r="Z51" t="str">
            <v>0273</v>
          </cell>
          <cell r="AA51" t="str">
            <v>WUPS2</v>
          </cell>
          <cell r="AB51" t="str">
            <v>WHAUP Group</v>
          </cell>
          <cell r="AC51" t="str">
            <v>WHAUP (SG) 2 PTE. LTD.</v>
          </cell>
          <cell r="AD51" t="str">
            <v>SUB</v>
          </cell>
          <cell r="AE51" t="str">
            <v>Elim</v>
          </cell>
          <cell r="AF51" t="str">
            <v>Elim</v>
          </cell>
          <cell r="AH51" t="str">
            <v>823</v>
          </cell>
          <cell r="AI51" t="str">
            <v>Conference</v>
          </cell>
          <cell r="AJ51" t="str">
            <v>Child</v>
          </cell>
          <cell r="AK51" t="str">
            <v xml:space="preserve"> ห้องประชุม</v>
          </cell>
          <cell r="AP51" t="str">
            <v>048</v>
          </cell>
          <cell r="AQ51" t="str">
            <v>2510(2)/2555_SME Factory 1 UNIT G.09</v>
          </cell>
          <cell r="AR51" t="str">
            <v>HESIE</v>
          </cell>
        </row>
        <row r="52">
          <cell r="A52" t="str">
            <v>2509</v>
          </cell>
          <cell r="B52" t="str">
            <v>บริษัท ดับบลิวเอชเอ กันกุล กรีนโซล่าร์รูฟ 10 จำกัด</v>
          </cell>
          <cell r="C52" t="str">
            <v>Child</v>
          </cell>
          <cell r="D52" t="str">
            <v>WHAGK 10</v>
          </cell>
          <cell r="E52" t="str">
            <v>WHAUP Associated</v>
          </cell>
          <cell r="F52" t="str">
            <v>2501-2999  พลังงาน (Joint Venture)</v>
          </cell>
          <cell r="H52" t="str">
            <v>1021</v>
          </cell>
          <cell r="I52" t="str">
            <v>WHA-3M</v>
          </cell>
          <cell r="J52" t="str">
            <v>Child</v>
          </cell>
          <cell r="K52" t="str">
            <v>3M KM.20</v>
          </cell>
          <cell r="S52" t="str">
            <v>11121039</v>
          </cell>
          <cell r="T52" t="str">
            <v>CA - SCB (Nongkhae) 676-3-00089-0 (HSIL)</v>
          </cell>
          <cell r="U52">
            <v>0</v>
          </cell>
          <cell r="V52" t="str">
            <v>Cash and cash equivalents</v>
          </cell>
          <cell r="W52">
            <v>0</v>
          </cell>
          <cell r="X52">
            <v>0</v>
          </cell>
          <cell r="Z52" t="str">
            <v>1001</v>
          </cell>
          <cell r="AA52" t="str">
            <v>WHA</v>
          </cell>
          <cell r="AB52" t="str">
            <v>WHA Group</v>
          </cell>
          <cell r="AC52" t="str">
            <v>บริษัท ดับบลิวเอชเอ คอร์ปอเรชั่น จำกัด (มหาชน)</v>
          </cell>
          <cell r="AD52" t="str">
            <v>PARENT</v>
          </cell>
          <cell r="AE52" t="str">
            <v>Console</v>
          </cell>
          <cell r="AF52" t="str">
            <v>Console</v>
          </cell>
          <cell r="AH52" t="str">
            <v>824</v>
          </cell>
          <cell r="AI52" t="str">
            <v>Parking</v>
          </cell>
          <cell r="AJ52" t="str">
            <v>Child</v>
          </cell>
          <cell r="AK52" t="str">
            <v xml:space="preserve"> ที่จอดรถ</v>
          </cell>
          <cell r="AP52" t="str">
            <v>049</v>
          </cell>
          <cell r="AQ52" t="str">
            <v>2812(2)/2555_Detached  Plot  D.32 (1UNIT)</v>
          </cell>
          <cell r="AR52" t="str">
            <v>HESIE</v>
          </cell>
        </row>
        <row r="53">
          <cell r="A53" t="str">
            <v>2510</v>
          </cell>
          <cell r="B53" t="str">
            <v>บริษัท ดับบลิวเอชเอ กันกุล กรีนโซล่าร์รูฟ 16 จำกัด</v>
          </cell>
          <cell r="C53" t="str">
            <v>Child</v>
          </cell>
          <cell r="D53" t="str">
            <v>WHAGK 16</v>
          </cell>
          <cell r="E53" t="str">
            <v>WHAUP Associated</v>
          </cell>
          <cell r="F53" t="str">
            <v>2501-2999  พลังงาน (Joint Venture)</v>
          </cell>
          <cell r="H53" t="str">
            <v>1022</v>
          </cell>
          <cell r="I53" t="str">
            <v>WHA-DKSH  BPI</v>
          </cell>
          <cell r="J53" t="str">
            <v>Child</v>
          </cell>
          <cell r="K53" t="str">
            <v>DKSH Bangpain</v>
          </cell>
          <cell r="S53" t="str">
            <v>11121040</v>
          </cell>
          <cell r="T53" t="str">
            <v>CA - SCB (Bangpo)  027-3-017226 (HSIL)</v>
          </cell>
          <cell r="U53">
            <v>0</v>
          </cell>
          <cell r="V53" t="str">
            <v>Cash and cash equivalents</v>
          </cell>
          <cell r="W53">
            <v>0</v>
          </cell>
          <cell r="X53">
            <v>0</v>
          </cell>
          <cell r="Z53" t="str">
            <v>1002</v>
          </cell>
          <cell r="AA53" t="str">
            <v>WAA</v>
          </cell>
          <cell r="AB53" t="str">
            <v>WHA Group</v>
          </cell>
          <cell r="AC53" t="str">
            <v>บริษัท แวร์เฮาส์ เอเซียอะไลแอนซ์ จำกัด</v>
          </cell>
          <cell r="AD53" t="str">
            <v>OTH</v>
          </cell>
          <cell r="AE53" t="str">
            <v>Console</v>
          </cell>
          <cell r="AF53" t="str">
            <v>Console</v>
          </cell>
          <cell r="AH53" t="str">
            <v>830</v>
          </cell>
          <cell r="AI53" t="str">
            <v>Manangement and commission</v>
          </cell>
          <cell r="AJ53" t="str">
            <v>Parent</v>
          </cell>
          <cell r="AK53" t="str">
            <v xml:space="preserve"> บริหารงานและนายหน้า</v>
          </cell>
          <cell r="AP53" t="str">
            <v>050</v>
          </cell>
          <cell r="AQ53" t="str">
            <v>2813(2)/2555_Detached  Plot  FZ.28-29  (2UNIT)</v>
          </cell>
          <cell r="AR53" t="str">
            <v>HESIE</v>
          </cell>
        </row>
        <row r="54">
          <cell r="A54" t="str">
            <v>2511</v>
          </cell>
          <cell r="B54" t="str">
            <v>บริษัท ดับบลิวเอชเอ กันกุล กรีนโซล่าร์รูฟ 17 จำกัด</v>
          </cell>
          <cell r="C54" t="str">
            <v>Child</v>
          </cell>
          <cell r="D54" t="str">
            <v>WHAGK 17</v>
          </cell>
          <cell r="E54" t="str">
            <v>WHAUP Associated</v>
          </cell>
          <cell r="F54" t="str">
            <v>2501-2999  พลังงาน (Joint Venture)</v>
          </cell>
          <cell r="H54" t="str">
            <v>1023</v>
          </cell>
          <cell r="I54" t="str">
            <v>WHA-Ducati</v>
          </cell>
          <cell r="J54" t="str">
            <v>Child</v>
          </cell>
          <cell r="K54" t="str">
            <v>Ducati Amata City Rayong</v>
          </cell>
          <cell r="S54" t="str">
            <v>11121041</v>
          </cell>
          <cell r="T54" t="str">
            <v>CA - KBANK (Bangsue)  020-1-06155-5 (HSIL)</v>
          </cell>
          <cell r="U54">
            <v>0</v>
          </cell>
          <cell r="V54" t="str">
            <v>Cash and cash equivalents</v>
          </cell>
          <cell r="W54">
            <v>0</v>
          </cell>
          <cell r="X54">
            <v>0</v>
          </cell>
          <cell r="Z54" t="str">
            <v>1003</v>
          </cell>
          <cell r="AA54" t="str">
            <v>ALL</v>
          </cell>
          <cell r="AB54" t="str">
            <v>WHA Group</v>
          </cell>
          <cell r="AC54" t="str">
            <v>บริษัท ดับบลิวเอชเอ อะไลแอนซ์ จำกัด</v>
          </cell>
          <cell r="AD54" t="str">
            <v>OTH</v>
          </cell>
          <cell r="AE54" t="str">
            <v>Console</v>
          </cell>
          <cell r="AF54" t="str">
            <v>Console</v>
          </cell>
          <cell r="AH54" t="str">
            <v>831</v>
          </cell>
          <cell r="AI54" t="str">
            <v>Manangement</v>
          </cell>
          <cell r="AJ54" t="str">
            <v>Child</v>
          </cell>
          <cell r="AK54" t="str">
            <v xml:space="preserve"> บริหารงาน</v>
          </cell>
          <cell r="AP54" t="str">
            <v>051</v>
          </cell>
          <cell r="AQ54" t="str">
            <v>2814(2)/2555_Detached  Plot  C09B C09.C   (2 Unit)</v>
          </cell>
          <cell r="AR54" t="str">
            <v>HESIE</v>
          </cell>
        </row>
        <row r="55">
          <cell r="A55" t="str">
            <v>0271</v>
          </cell>
          <cell r="B55" t="str">
            <v>บริษัท ดับบลิวเอชเอยูพี อินเตอร์เนชั่นแนล จำกัด</v>
          </cell>
          <cell r="C55" t="str">
            <v>Child</v>
          </cell>
          <cell r="D55" t="str">
            <v>WUPIN</v>
          </cell>
          <cell r="E55" t="str">
            <v>WHAUP Group</v>
          </cell>
          <cell r="F55" t="str">
            <v>0271-0299  Holding and Others</v>
          </cell>
          <cell r="H55" t="str">
            <v>1024</v>
          </cell>
          <cell r="I55" t="str">
            <v>WHA-DKSH HEC</v>
          </cell>
          <cell r="J55" t="str">
            <v>Child</v>
          </cell>
          <cell r="K55" t="str">
            <v>DKSH HEC KM.19</v>
          </cell>
          <cell r="S55" t="str">
            <v>11121042</v>
          </cell>
          <cell r="T55" t="str">
            <v>CA - BBL (Klongton) 135-3-09724-7 (HSIL)</v>
          </cell>
          <cell r="U55">
            <v>0</v>
          </cell>
          <cell r="V55" t="str">
            <v>Cash and cash equivalents</v>
          </cell>
          <cell r="W55">
            <v>0</v>
          </cell>
          <cell r="X55">
            <v>0</v>
          </cell>
          <cell r="Z55" t="str">
            <v>1004</v>
          </cell>
          <cell r="AA55" t="str">
            <v>WHAVH</v>
          </cell>
          <cell r="AB55" t="str">
            <v>WHA Group</v>
          </cell>
          <cell r="AC55" t="str">
            <v>บริษัท ดับบลิวเอชเอ เวนเจอร์ โฮลดิ้ง จำกัด</v>
          </cell>
          <cell r="AD55" t="str">
            <v>PARENT</v>
          </cell>
          <cell r="AE55" t="str">
            <v>Console</v>
          </cell>
          <cell r="AF55" t="str">
            <v>Console</v>
          </cell>
          <cell r="AH55" t="str">
            <v>832</v>
          </cell>
          <cell r="AI55" t="str">
            <v>Commission</v>
          </cell>
          <cell r="AJ55" t="str">
            <v>Child</v>
          </cell>
          <cell r="AK55" t="str">
            <v xml:space="preserve"> นายหน้า</v>
          </cell>
          <cell r="AP55" t="str">
            <v>052</v>
          </cell>
          <cell r="AQ55" t="str">
            <v>1040(2)/2556_HLP 2  -Warehouse FZ A-1,3,5,7,9,11,13  (7 Units)</v>
          </cell>
          <cell r="AR55" t="str">
            <v>HESIE</v>
          </cell>
        </row>
        <row r="56">
          <cell r="A56" t="str">
            <v>0272</v>
          </cell>
          <cell r="B56" t="str">
            <v>WHAUP (SG) 1 PTE. LTD.</v>
          </cell>
          <cell r="C56" t="str">
            <v>Child</v>
          </cell>
          <cell r="D56" t="str">
            <v>WUPS1</v>
          </cell>
          <cell r="E56" t="str">
            <v>WHAUP Group</v>
          </cell>
          <cell r="F56" t="str">
            <v>0271-0299  Holding and Others</v>
          </cell>
          <cell r="H56" t="str">
            <v>1025</v>
          </cell>
          <cell r="I56" t="str">
            <v>WHAPF-DSG</v>
          </cell>
          <cell r="J56" t="str">
            <v>Child</v>
          </cell>
          <cell r="K56" t="str">
            <v>DSG Saraburi</v>
          </cell>
          <cell r="S56" t="str">
            <v>11121043</v>
          </cell>
          <cell r="T56" t="str">
            <v>CA - UOB (Huamark) 752-3-01787-3 (HRIL)</v>
          </cell>
          <cell r="U56">
            <v>0</v>
          </cell>
          <cell r="V56" t="str">
            <v>Cash and cash equivalents</v>
          </cell>
          <cell r="W56">
            <v>0</v>
          </cell>
          <cell r="X56">
            <v>0</v>
          </cell>
          <cell r="Z56" t="str">
            <v>1501</v>
          </cell>
          <cell r="AA56" t="str">
            <v>KPN</v>
          </cell>
          <cell r="AB56" t="str">
            <v>WHA Group</v>
          </cell>
          <cell r="AC56" t="str">
            <v>บริษัท ดับบลิวเอชเอ เคพีเอ็น อะไลแอนซ์ จำกัด</v>
          </cell>
          <cell r="AD56" t="str">
            <v>OTH</v>
          </cell>
          <cell r="AE56" t="str">
            <v>Console</v>
          </cell>
          <cell r="AF56" t="str">
            <v>Console</v>
          </cell>
          <cell r="AH56" t="str">
            <v>833</v>
          </cell>
          <cell r="AI56" t="str">
            <v>Property Fund</v>
          </cell>
          <cell r="AJ56" t="str">
            <v>Child</v>
          </cell>
          <cell r="AK56" t="str">
            <v xml:space="preserve"> บริหารงาน PM Property Fund</v>
          </cell>
          <cell r="AP56" t="str">
            <v>053</v>
          </cell>
          <cell r="AQ56" t="str">
            <v>1154(2)/2556_HLP 3  - Warehouse D01B2,4,6,8   (4 Units)</v>
          </cell>
          <cell r="AR56" t="str">
            <v>HESIE</v>
          </cell>
        </row>
        <row r="57">
          <cell r="A57" t="str">
            <v>0273</v>
          </cell>
          <cell r="B57" t="str">
            <v>WHAUP (SG) 2 PTE. LTD.</v>
          </cell>
          <cell r="C57" t="str">
            <v>Child</v>
          </cell>
          <cell r="D57" t="str">
            <v>WUPS2</v>
          </cell>
          <cell r="E57" t="str">
            <v>WHAUP Group</v>
          </cell>
          <cell r="F57" t="str">
            <v>0271-0299  Holding and Others</v>
          </cell>
          <cell r="H57" t="str">
            <v>1026</v>
          </cell>
          <cell r="I57" t="str">
            <v>WHA-Mega Panthong</v>
          </cell>
          <cell r="J57" t="str">
            <v>Child</v>
          </cell>
          <cell r="K57" t="str">
            <v>Mega Panthong</v>
          </cell>
          <cell r="S57" t="str">
            <v>11121044</v>
          </cell>
          <cell r="T57" t="str">
            <v>CA - SCB (Nongkhae) 676-3-00199-3 (HRIL)</v>
          </cell>
          <cell r="U57">
            <v>0</v>
          </cell>
          <cell r="V57" t="str">
            <v>Cash and cash equivalents</v>
          </cell>
          <cell r="W57">
            <v>0</v>
          </cell>
          <cell r="X57">
            <v>0</v>
          </cell>
          <cell r="Z57" t="str">
            <v>1502</v>
          </cell>
          <cell r="AA57" t="str">
            <v>CENTRAL</v>
          </cell>
          <cell r="AB57" t="str">
            <v>WHA Group</v>
          </cell>
          <cell r="AC57" t="str">
            <v>บริษัท เซ็นทรัล ดับบลิวเอชเอ อะไลแอนซ์ จำกัด</v>
          </cell>
          <cell r="AD57" t="str">
            <v>OTH</v>
          </cell>
          <cell r="AE57" t="str">
            <v>Console</v>
          </cell>
          <cell r="AF57" t="str">
            <v>Console</v>
          </cell>
          <cell r="AH57" t="str">
            <v>834</v>
          </cell>
          <cell r="AI57" t="str">
            <v>REIT</v>
          </cell>
          <cell r="AJ57" t="str">
            <v>Child</v>
          </cell>
          <cell r="AK57" t="str">
            <v xml:space="preserve"> บริหารงาน PM REIT</v>
          </cell>
          <cell r="AP57" t="str">
            <v>054</v>
          </cell>
          <cell r="AQ57" t="str">
            <v>1253(2)/2556_Detached  Plot  FZ25  (1UNIT)</v>
          </cell>
          <cell r="AR57" t="str">
            <v>HESIE</v>
          </cell>
        </row>
        <row r="58">
          <cell r="A58" t="str">
            <v>2601</v>
          </cell>
          <cell r="B58" t="str">
            <v>บริษัท ชลบุรี คลีน เอ็นเนอร์ยี่ จำกัด</v>
          </cell>
          <cell r="C58" t="str">
            <v>Child</v>
          </cell>
          <cell r="D58" t="str">
            <v>CCE</v>
          </cell>
          <cell r="E58" t="str">
            <v>WHAUP Associated</v>
          </cell>
          <cell r="F58" t="str">
            <v>ใช้รหัสเฉพาะ Inter Co. พลังงาน Waste to energy (Joint Venture)</v>
          </cell>
          <cell r="H58" t="str">
            <v>1027</v>
          </cell>
          <cell r="I58" t="str">
            <v>WHA-Mega KM.18</v>
          </cell>
          <cell r="J58" t="str">
            <v>Child</v>
          </cell>
          <cell r="K58" t="str">
            <v>Mega KM.18</v>
          </cell>
          <cell r="S58" t="str">
            <v>11121045</v>
          </cell>
          <cell r="T58" t="str">
            <v>CA - KBANK (Rayong) 140-1-06518-7 (HRIL)</v>
          </cell>
          <cell r="U58">
            <v>0</v>
          </cell>
          <cell r="V58" t="str">
            <v>Cash and cash equivalents</v>
          </cell>
          <cell r="W58">
            <v>0</v>
          </cell>
          <cell r="X58">
            <v>0</v>
          </cell>
          <cell r="Z58" t="str">
            <v>1503</v>
          </cell>
          <cell r="AA58" t="str">
            <v>WHADW</v>
          </cell>
          <cell r="AB58" t="str">
            <v>WHA Group</v>
          </cell>
          <cell r="AC58" t="str">
            <v>บริษัท ดับบลิวเอชเอ ไดวะ โลจิสติกส์ พร็อพเพอร์ตี้ จำกัด</v>
          </cell>
          <cell r="AD58" t="str">
            <v>OTH</v>
          </cell>
          <cell r="AE58" t="str">
            <v>Console</v>
          </cell>
          <cell r="AF58" t="str">
            <v>Console</v>
          </cell>
          <cell r="AH58" t="str">
            <v>835</v>
          </cell>
          <cell r="AI58" t="str">
            <v>OFFICE REIT</v>
          </cell>
          <cell r="AJ58" t="str">
            <v>Child</v>
          </cell>
          <cell r="AK58" t="str">
            <v xml:space="preserve"> บริหารงาน PM Office REIT</v>
          </cell>
          <cell r="AP58" t="str">
            <v>055</v>
          </cell>
          <cell r="AQ58" t="str">
            <v>1254(2)/2556_Detached  Plot B18-3 ,B18-4, B18-5, B18-6 B18-7  (5UNIT)</v>
          </cell>
          <cell r="AR58" t="str">
            <v>HESIE</v>
          </cell>
        </row>
        <row r="59">
          <cell r="A59" t="str">
            <v>2602</v>
          </cell>
          <cell r="B59" t="str">
            <v>บริษัท อีสเทิร์นซีบอร์ด คลีน เอ็นเนอร์ยี่ จำกัด</v>
          </cell>
          <cell r="C59" t="str">
            <v>Child</v>
          </cell>
          <cell r="D59" t="str">
            <v>ESCE</v>
          </cell>
          <cell r="E59" t="str">
            <v>WHAUP Associated</v>
          </cell>
          <cell r="F59" t="str">
            <v>ใช้รหัสเฉพาะ Inter Co. พลังงาน Waste to energy (Joint Venture)</v>
          </cell>
          <cell r="H59" t="str">
            <v>1028</v>
          </cell>
          <cell r="I59" t="str">
            <v>WHA-Mega KM.23</v>
          </cell>
          <cell r="J59" t="str">
            <v>Child</v>
          </cell>
          <cell r="K59" t="str">
            <v>Mega KM.23</v>
          </cell>
          <cell r="S59" t="str">
            <v>11121046</v>
          </cell>
          <cell r="T59" t="str">
            <v>CA - KBANK (Bangsue) 020-1-08003-7 (HRIL)</v>
          </cell>
          <cell r="U59">
            <v>0</v>
          </cell>
          <cell r="V59" t="str">
            <v>Cash and cash equivalents</v>
          </cell>
          <cell r="W59">
            <v>0</v>
          </cell>
          <cell r="X59">
            <v>0</v>
          </cell>
          <cell r="Z59" t="str">
            <v>2500</v>
          </cell>
          <cell r="AA59">
            <v>0</v>
          </cell>
          <cell r="AB59" t="str">
            <v>None</v>
          </cell>
          <cell r="AC59">
            <v>0</v>
          </cell>
          <cell r="AD59">
            <v>0</v>
          </cell>
          <cell r="AE59" t="str">
            <v>Console</v>
          </cell>
          <cell r="AF59" t="str">
            <v>Console</v>
          </cell>
          <cell r="AH59" t="str">
            <v>840</v>
          </cell>
          <cell r="AI59" t="str">
            <v>Profit sharing</v>
          </cell>
          <cell r="AJ59" t="str">
            <v>Parent</v>
          </cell>
          <cell r="AK59" t="str">
            <v xml:space="preserve"> ส่วนแบ่งกำไร</v>
          </cell>
          <cell r="AP59" t="str">
            <v>056</v>
          </cell>
          <cell r="AQ59" t="str">
            <v xml:space="preserve">1753(2)/2550_HSIL : Mini Factory 2 Unit(3,860 Sqm.)- Plot 58/1- Plot 58/2                     </v>
          </cell>
          <cell r="AR59" t="str">
            <v>SME</v>
          </cell>
        </row>
        <row r="60">
          <cell r="A60" t="str">
            <v>2603</v>
          </cell>
          <cell r="B60" t="str">
            <v>บริษัท ระยอง คลีน เอ็นเนอร์ยี่ จำกัด</v>
          </cell>
          <cell r="C60" t="str">
            <v>Child</v>
          </cell>
          <cell r="D60" t="str">
            <v>RCE</v>
          </cell>
          <cell r="E60" t="str">
            <v>WHAUP Associated</v>
          </cell>
          <cell r="F60" t="str">
            <v>2601-2699  พลังงาน Waste to energy (Joint Venture)</v>
          </cell>
          <cell r="H60" t="str">
            <v>1029</v>
          </cell>
          <cell r="I60" t="str">
            <v>WHA-Ladkrabang (JJ.1&amp;2)</v>
          </cell>
          <cell r="J60" t="str">
            <v>Child</v>
          </cell>
          <cell r="K60" t="str">
            <v>Ladkrabang (JJ.1&amp;2)</v>
          </cell>
          <cell r="S60" t="str">
            <v>11121047</v>
          </cell>
          <cell r="T60" t="str">
            <v>CA - BBL (Klongton) 135-3-09725-4 (HRIL)</v>
          </cell>
          <cell r="U60">
            <v>0</v>
          </cell>
          <cell r="V60" t="str">
            <v>Cash and cash equivalents</v>
          </cell>
          <cell r="W60">
            <v>0</v>
          </cell>
          <cell r="X60">
            <v>0</v>
          </cell>
          <cell r="Z60" t="str">
            <v>2501</v>
          </cell>
          <cell r="AA60" t="str">
            <v>WHAGK 1</v>
          </cell>
          <cell r="AB60" t="str">
            <v>Associated</v>
          </cell>
          <cell r="AC60" t="str">
            <v>บริษัท ดับบลิวเอชเอ กันกุล กรีนโซล่าร์รูฟ 1 จำกัด</v>
          </cell>
          <cell r="AD60" t="str">
            <v>JV</v>
          </cell>
          <cell r="AE60" t="str">
            <v>Console</v>
          </cell>
          <cell r="AF60" t="str">
            <v>Console</v>
          </cell>
          <cell r="AH60" t="str">
            <v>841</v>
          </cell>
          <cell r="AI60" t="str">
            <v>Fiber optic</v>
          </cell>
          <cell r="AJ60" t="str">
            <v>Child</v>
          </cell>
          <cell r="AK60" t="str">
            <v xml:space="preserve"> การสื่อสาร</v>
          </cell>
          <cell r="AP60" t="str">
            <v>057</v>
          </cell>
          <cell r="AQ60" t="str">
            <v>1092(2)/2555_ESIE : Mini Factory 1 Unit(12,100 Sqm.)- Plot L08</v>
          </cell>
          <cell r="AR60" t="str">
            <v>SME</v>
          </cell>
        </row>
        <row r="61">
          <cell r="A61" t="str">
            <v>2604</v>
          </cell>
          <cell r="B61" t="str">
            <v>บริษัท โกลว์ เหมราช วินด์ จำกัด </v>
          </cell>
          <cell r="C61" t="str">
            <v>Child</v>
          </cell>
          <cell r="D61" t="str">
            <v>GHW</v>
          </cell>
          <cell r="E61" t="str">
            <v>WHAUP Associated</v>
          </cell>
          <cell r="F61" t="str">
            <v>2601-2699  พลังงาน Waste to energy (Joint Venture)</v>
          </cell>
          <cell r="H61" t="str">
            <v>1030</v>
          </cell>
          <cell r="I61" t="str">
            <v>WHA- Warehouse in Indonesia</v>
          </cell>
          <cell r="J61" t="str">
            <v>Child</v>
          </cell>
          <cell r="K61" t="str">
            <v>Indonesia</v>
          </cell>
          <cell r="S61" t="str">
            <v>11121048</v>
          </cell>
          <cell r="T61" t="str">
            <v>CA - UOB (Huamark) 752-3-01817-9 (HW)</v>
          </cell>
          <cell r="U61">
            <v>0</v>
          </cell>
          <cell r="V61" t="str">
            <v>Cash and cash equivalents</v>
          </cell>
          <cell r="W61">
            <v>0</v>
          </cell>
          <cell r="X61">
            <v>0</v>
          </cell>
          <cell r="Z61" t="str">
            <v>2502</v>
          </cell>
          <cell r="AA61" t="str">
            <v>WHAGK 2</v>
          </cell>
          <cell r="AB61" t="str">
            <v>Associated</v>
          </cell>
          <cell r="AC61" t="str">
            <v>บริษัท ดับบลิวเอชเอ กันกุล กรีนโซล่าร์รูฟ 2 จำกัด</v>
          </cell>
          <cell r="AD61" t="str">
            <v>JV</v>
          </cell>
          <cell r="AE61" t="str">
            <v>Console</v>
          </cell>
          <cell r="AF61" t="str">
            <v>Console</v>
          </cell>
          <cell r="AH61" t="str">
            <v>842</v>
          </cell>
          <cell r="AI61" t="str">
            <v>Tonnage</v>
          </cell>
          <cell r="AJ61" t="str">
            <v>Child</v>
          </cell>
          <cell r="AK61" t="str">
            <v xml:space="preserve"> กำจัดของเสีย</v>
          </cell>
          <cell r="AP61" t="str">
            <v>058</v>
          </cell>
          <cell r="AQ61" t="str">
            <v>1093(2)/2555_Hemaraj Logistic Park : Area 276 Rai</v>
          </cell>
          <cell r="AR61" t="str">
            <v>SME</v>
          </cell>
        </row>
        <row r="62">
          <cell r="A62" t="str">
            <v>3001</v>
          </cell>
          <cell r="B62" t="str">
            <v>บริษัท ดับบลิวเอชเอ อินโฟนิท โฮลดิ้ง จำกัด</v>
          </cell>
          <cell r="C62" t="str">
            <v>Child</v>
          </cell>
          <cell r="D62" t="str">
            <v>WHAIFN</v>
          </cell>
          <cell r="E62" t="str">
            <v>WHA Group</v>
          </cell>
          <cell r="F62" t="str">
            <v>3000 ศูนย์จัดเก็บข้อมูล (Data Center)</v>
          </cell>
          <cell r="H62" t="str">
            <v>1031</v>
          </cell>
          <cell r="I62" t="str">
            <v>DKSH RAMA III</v>
          </cell>
          <cell r="J62" t="str">
            <v>Child</v>
          </cell>
          <cell r="K62" t="str">
            <v>RAMA III</v>
          </cell>
          <cell r="S62" t="str">
            <v>11121049</v>
          </cell>
          <cell r="T62" t="str">
            <v>CA - KBANK (Sathorn) 038-1-13563-2 (HW)</v>
          </cell>
          <cell r="U62">
            <v>0</v>
          </cell>
          <cell r="V62" t="str">
            <v>Cash and cash equivalents</v>
          </cell>
          <cell r="W62">
            <v>0</v>
          </cell>
          <cell r="X62">
            <v>0</v>
          </cell>
          <cell r="Z62" t="str">
            <v>2503</v>
          </cell>
          <cell r="AA62" t="str">
            <v>WHAGK 3</v>
          </cell>
          <cell r="AB62" t="str">
            <v>Associated</v>
          </cell>
          <cell r="AC62" t="str">
            <v>บริษัท ดับบลิวเอชเอ กันกุล กรีนโซล่าร์รูฟ 3 จำกัด</v>
          </cell>
          <cell r="AD62" t="str">
            <v>JV</v>
          </cell>
          <cell r="AE62" t="str">
            <v>Console</v>
          </cell>
          <cell r="AF62" t="str">
            <v>Console</v>
          </cell>
          <cell r="AH62" t="str">
            <v>890</v>
          </cell>
          <cell r="AI62" t="str">
            <v>Other services</v>
          </cell>
          <cell r="AJ62" t="str">
            <v>Parent</v>
          </cell>
          <cell r="AK62" t="str">
            <v xml:space="preserve"> บริการอื่น</v>
          </cell>
          <cell r="AP62" t="str">
            <v>059</v>
          </cell>
          <cell r="AQ62" t="str">
            <v xml:space="preserve">2401(2)/2555_SME Factory 12 B10(A-D),B11(A-D) B12(A-D) </v>
          </cell>
          <cell r="AR62" t="str">
            <v>SME</v>
          </cell>
        </row>
        <row r="63">
          <cell r="A63" t="str">
            <v>6001</v>
          </cell>
          <cell r="B63" t="str">
            <v>WHA Corporation (International) Co.,Ltd</v>
          </cell>
          <cell r="C63" t="str">
            <v>Child</v>
          </cell>
          <cell r="D63" t="str">
            <v>WHAIT</v>
          </cell>
          <cell r="E63" t="str">
            <v>WHA Group</v>
          </cell>
          <cell r="F63" t="str">
            <v xml:space="preserve">6001-6999 อสังหาริมทรัพย์-ตปท.  </v>
          </cell>
          <cell r="H63" t="str">
            <v>1032</v>
          </cell>
          <cell r="I63" t="str">
            <v>WHA-WN.63</v>
          </cell>
          <cell r="J63" t="str">
            <v>Child</v>
          </cell>
          <cell r="K63" t="str">
            <v>WN.63</v>
          </cell>
          <cell r="S63" t="str">
            <v>11121050</v>
          </cell>
          <cell r="T63" t="str">
            <v>CA - KBANK (Sathorn) 038-1-13919-0 (HCW)</v>
          </cell>
          <cell r="U63">
            <v>0</v>
          </cell>
          <cell r="V63" t="str">
            <v>Cash and cash equivalents</v>
          </cell>
          <cell r="W63">
            <v>0</v>
          </cell>
          <cell r="X63">
            <v>0</v>
          </cell>
          <cell r="Z63" t="str">
            <v>2504</v>
          </cell>
          <cell r="AA63" t="str">
            <v>WHAGK 4</v>
          </cell>
          <cell r="AB63" t="str">
            <v>Associated</v>
          </cell>
          <cell r="AC63" t="str">
            <v>บริษัท ดับบลิวเอชเอ กันกุล กรีนโซล่าร์รูฟ 4 จำกัด</v>
          </cell>
          <cell r="AD63" t="str">
            <v>JV</v>
          </cell>
          <cell r="AE63" t="str">
            <v>Console</v>
          </cell>
          <cell r="AF63" t="str">
            <v>Console</v>
          </cell>
          <cell r="AH63" t="str">
            <v>891</v>
          </cell>
          <cell r="AI63" t="str">
            <v>Insurance</v>
          </cell>
          <cell r="AJ63" t="str">
            <v>Child</v>
          </cell>
          <cell r="AK63" t="str">
            <v>เบี้ยประกันภัย</v>
          </cell>
          <cell r="AP63" t="str">
            <v>060</v>
          </cell>
          <cell r="AQ63" t="str">
            <v>1929(2)/ร./2550 บัตรรวม&amp;(1556(2)/2549,1556(2)/2550)_Clarified Water (#1+2) Raw Water = 15,552 M3</v>
          </cell>
          <cell r="AR63" t="str">
            <v>HW</v>
          </cell>
        </row>
        <row r="64">
          <cell r="A64" t="str">
            <v>6002</v>
          </cell>
          <cell r="B64" t="str">
            <v>WHA Corporation (Hongkong) Company Limited</v>
          </cell>
          <cell r="C64" t="str">
            <v>Child</v>
          </cell>
          <cell r="D64" t="str">
            <v>WHAHK</v>
          </cell>
          <cell r="E64" t="str">
            <v>WHA Group</v>
          </cell>
          <cell r="F64" t="str">
            <v xml:space="preserve">6001-6999 อสังหาริมทรัพย์-ตปท.  </v>
          </cell>
          <cell r="H64" t="str">
            <v>1033</v>
          </cell>
          <cell r="I64" t="str">
            <v>Thai Samsung แหลมฉบัง</v>
          </cell>
          <cell r="J64" t="str">
            <v>Child</v>
          </cell>
          <cell r="K64" t="str">
            <v>แหลมฉบัง</v>
          </cell>
          <cell r="S64" t="str">
            <v>11121051</v>
          </cell>
          <cell r="T64" t="str">
            <v>CA - KBANK (Sriracha) 172-1-05699-2 (HCW)</v>
          </cell>
          <cell r="U64">
            <v>0</v>
          </cell>
          <cell r="V64" t="str">
            <v>Cash and cash equivalents</v>
          </cell>
          <cell r="W64">
            <v>0</v>
          </cell>
          <cell r="X64">
            <v>0</v>
          </cell>
          <cell r="Z64" t="str">
            <v>2505</v>
          </cell>
          <cell r="AA64" t="str">
            <v>WHAGK 5</v>
          </cell>
          <cell r="AB64" t="str">
            <v>Associated</v>
          </cell>
          <cell r="AC64" t="str">
            <v>บริษัท ดับบลิวเอชเอ กันกุล กรีนโซล่าร์รูฟ 5 จำกัด</v>
          </cell>
          <cell r="AD64" t="str">
            <v>JV</v>
          </cell>
          <cell r="AE64" t="str">
            <v>Console</v>
          </cell>
          <cell r="AF64" t="str">
            <v>Console</v>
          </cell>
          <cell r="AH64" t="str">
            <v>892</v>
          </cell>
          <cell r="AI64" t="str">
            <v>Property Tax</v>
          </cell>
          <cell r="AJ64" t="str">
            <v>Child</v>
          </cell>
          <cell r="AK64" t="str">
            <v>ภาษีโรงเรือนและที่ดิน</v>
          </cell>
          <cell r="AP64" t="str">
            <v>061</v>
          </cell>
          <cell r="AQ64" t="str">
            <v>1998(2)/2555_Deteched Factory 1 UNIT 76</v>
          </cell>
          <cell r="AR64" t="str">
            <v>HSIL</v>
          </cell>
        </row>
        <row r="65">
          <cell r="A65" t="str">
            <v>6003</v>
          </cell>
          <cell r="B65" t="str">
            <v>PT. WHA Intenational Indonesia</v>
          </cell>
          <cell r="C65" t="str">
            <v>Child</v>
          </cell>
          <cell r="D65" t="str">
            <v>WHAID</v>
          </cell>
          <cell r="E65" t="str">
            <v>WHA Group</v>
          </cell>
          <cell r="F65" t="str">
            <v xml:space="preserve">6001-6999 อสังหาริมทรัพย์-ตปท.  </v>
          </cell>
          <cell r="H65" t="str">
            <v>1500</v>
          </cell>
          <cell r="I65" t="str">
            <v>คลังสินค้า WAA</v>
          </cell>
          <cell r="J65" t="str">
            <v>Parent</v>
          </cell>
          <cell r="K65">
            <v>0</v>
          </cell>
          <cell r="S65" t="str">
            <v>11121052</v>
          </cell>
          <cell r="T65" t="str">
            <v>CA - KBANK (Esie) 544-1-00039-3 (HCW)</v>
          </cell>
          <cell r="U65">
            <v>0</v>
          </cell>
          <cell r="V65" t="str">
            <v>Cash and cash equivalents</v>
          </cell>
          <cell r="W65">
            <v>0</v>
          </cell>
          <cell r="X65">
            <v>0</v>
          </cell>
          <cell r="Z65" t="str">
            <v>2506</v>
          </cell>
          <cell r="AA65" t="str">
            <v>WHAGK 6</v>
          </cell>
          <cell r="AB65" t="str">
            <v>Associated</v>
          </cell>
          <cell r="AC65" t="str">
            <v>บริษัท ดับบลิวเอชเอ กันกุล กรีนโซล่าร์รูฟ 6 จำกัด</v>
          </cell>
          <cell r="AD65" t="str">
            <v>JV</v>
          </cell>
          <cell r="AE65" t="str">
            <v>Console</v>
          </cell>
          <cell r="AF65" t="str">
            <v>Console</v>
          </cell>
          <cell r="AH65" t="str">
            <v>893</v>
          </cell>
          <cell r="AI65" t="str">
            <v>Renovate</v>
          </cell>
          <cell r="AJ65" t="str">
            <v>Child</v>
          </cell>
          <cell r="AK65" t="str">
            <v>ค่าชดเชยความเสียหาย</v>
          </cell>
          <cell r="AP65" t="str">
            <v>062</v>
          </cell>
          <cell r="AQ65" t="str">
            <v>2063(2)/2555_Attached 8 Units (27A-H)</v>
          </cell>
          <cell r="AR65" t="str">
            <v>HSIL</v>
          </cell>
        </row>
        <row r="66">
          <cell r="A66" t="str">
            <v>9001</v>
          </cell>
          <cell r="B66" t="str">
            <v xml:space="preserve">บริษัท ดับบลิวเอชเอ เรียล เอสเตท แมเนจเม้นท์ จำกัด </v>
          </cell>
          <cell r="C66" t="str">
            <v>Child</v>
          </cell>
          <cell r="D66" t="str">
            <v>WHAREM</v>
          </cell>
          <cell r="E66" t="str">
            <v>WHA Group</v>
          </cell>
          <cell r="F66" t="str">
            <v>9001-9900 กองทรัสต์</v>
          </cell>
          <cell r="H66" t="str">
            <v>1501</v>
          </cell>
          <cell r="I66" t="str">
            <v>WAA-Omada</v>
          </cell>
          <cell r="J66" t="str">
            <v>Child</v>
          </cell>
          <cell r="K66" t="str">
            <v>Omada Amata City Rayong</v>
          </cell>
          <cell r="S66" t="str">
            <v>11121053</v>
          </cell>
          <cell r="T66" t="str">
            <v>CA - SMBC (H/O) 10-2018163-1 (HCW)</v>
          </cell>
          <cell r="U66">
            <v>0</v>
          </cell>
          <cell r="V66" t="str">
            <v>Cash and cash equivalents</v>
          </cell>
          <cell r="W66">
            <v>0</v>
          </cell>
          <cell r="X66">
            <v>0</v>
          </cell>
          <cell r="Z66" t="str">
            <v>2507</v>
          </cell>
          <cell r="AA66" t="str">
            <v>WHAGK 8</v>
          </cell>
          <cell r="AB66" t="str">
            <v>Associated</v>
          </cell>
          <cell r="AC66" t="str">
            <v>บริษัท ดับบลิวเอชเอ กันกุล กรีนโซล่าร์รูฟ 8 จำกัด</v>
          </cell>
          <cell r="AD66" t="str">
            <v>JV</v>
          </cell>
          <cell r="AE66" t="str">
            <v>Console</v>
          </cell>
          <cell r="AF66" t="str">
            <v>Console</v>
          </cell>
          <cell r="AH66" t="str">
            <v>894</v>
          </cell>
          <cell r="AI66" t="str">
            <v>Penalty</v>
          </cell>
          <cell r="AJ66" t="str">
            <v>Child</v>
          </cell>
          <cell r="AK66" t="str">
            <v>ค่าปรับ</v>
          </cell>
          <cell r="AP66" t="str">
            <v>063</v>
          </cell>
          <cell r="AQ66" t="str">
            <v>2055(2)/2555_Attached 2 Units (93E-F)</v>
          </cell>
          <cell r="AR66" t="str">
            <v>HSIL</v>
          </cell>
        </row>
        <row r="67">
          <cell r="A67" t="str">
            <v>9901</v>
          </cell>
          <cell r="B67" t="str">
            <v>บริษัท เอส แอนด์ เจ โฮลดิ้ง จำกัด</v>
          </cell>
          <cell r="C67" t="str">
            <v>Child</v>
          </cell>
          <cell r="D67" t="str">
            <v>S&amp;J</v>
          </cell>
          <cell r="E67" t="str">
            <v>WHA Group</v>
          </cell>
          <cell r="F67" t="str">
            <v>9901-9999  อื่น ๆ</v>
          </cell>
          <cell r="H67" t="str">
            <v>1600</v>
          </cell>
          <cell r="I67" t="str">
            <v>คลังสินค้า ALL</v>
          </cell>
          <cell r="J67" t="str">
            <v>Parent</v>
          </cell>
          <cell r="K67">
            <v>0</v>
          </cell>
          <cell r="S67" t="str">
            <v>11121054</v>
          </cell>
          <cell r="T67" t="str">
            <v>CA - UOB (Huamark) 752-3-01902-7 (HCW)</v>
          </cell>
          <cell r="U67">
            <v>0</v>
          </cell>
          <cell r="V67" t="str">
            <v>Cash and cash equivalents</v>
          </cell>
          <cell r="W67">
            <v>0</v>
          </cell>
          <cell r="X67">
            <v>0</v>
          </cell>
          <cell r="Z67" t="str">
            <v>2508</v>
          </cell>
          <cell r="AA67" t="str">
            <v>WHAGK 9</v>
          </cell>
          <cell r="AB67" t="str">
            <v>Associated</v>
          </cell>
          <cell r="AC67" t="str">
            <v>บริษัท ดับบลิวเอชเอ กันกุล กรีนโซล่าร์รูฟ 9 จำกัด</v>
          </cell>
          <cell r="AD67" t="str">
            <v>JV</v>
          </cell>
          <cell r="AE67" t="str">
            <v>Console</v>
          </cell>
          <cell r="AF67" t="str">
            <v>Console</v>
          </cell>
          <cell r="AH67" t="str">
            <v>895</v>
          </cell>
          <cell r="AI67" t="str">
            <v>Racking</v>
          </cell>
          <cell r="AJ67" t="str">
            <v>Child</v>
          </cell>
          <cell r="AK67" t="str">
            <v xml:space="preserve"> ชั้นวาง</v>
          </cell>
          <cell r="AP67" t="str">
            <v>064</v>
          </cell>
          <cell r="AQ67" t="str">
            <v>2397(2)/2555_Detached 2 Units (93C-D)</v>
          </cell>
          <cell r="AR67" t="str">
            <v>HSIL</v>
          </cell>
        </row>
        <row r="68">
          <cell r="A68" t="str">
            <v>9902</v>
          </cell>
          <cell r="B68" t="str">
            <v>กองทุนรวมอสังหาริมทรัพย์และสิทธิการเช่าดับบลิวเอชเอ พรีเมี่ยม แฟคทอรี่แอนด์แวร์เฮ้าส์ ฟันด์</v>
          </cell>
          <cell r="C68" t="str">
            <v>Child</v>
          </cell>
          <cell r="D68" t="str">
            <v>WHAPF</v>
          </cell>
          <cell r="E68" t="str">
            <v>WHA Group</v>
          </cell>
          <cell r="F68" t="str">
            <v>9901-9999  อื่น ๆ</v>
          </cell>
          <cell r="H68" t="str">
            <v>1700</v>
          </cell>
          <cell r="I68" t="str">
            <v>คลังสินค้า WHAVH</v>
          </cell>
          <cell r="J68" t="str">
            <v>Parent</v>
          </cell>
          <cell r="K68">
            <v>0</v>
          </cell>
          <cell r="S68" t="str">
            <v>11121055</v>
          </cell>
          <cell r="T68" t="str">
            <v>CA - KBANK (Rama 9) 713-1-01756-6 (EPS)</v>
          </cell>
          <cell r="U68">
            <v>0</v>
          </cell>
          <cell r="V68" t="str">
            <v>Cash and cash equivalents</v>
          </cell>
          <cell r="W68">
            <v>0</v>
          </cell>
          <cell r="X68">
            <v>0</v>
          </cell>
          <cell r="Z68" t="str">
            <v>2509</v>
          </cell>
          <cell r="AA68" t="str">
            <v>WHAGK 10</v>
          </cell>
          <cell r="AB68" t="str">
            <v>Associated</v>
          </cell>
          <cell r="AC68" t="str">
            <v>บริษัท ดับบลิวเอชเอ กันกุล กรีนโซล่าร์รูฟ 10 จำกัด</v>
          </cell>
          <cell r="AD68" t="str">
            <v>JV</v>
          </cell>
          <cell r="AE68" t="str">
            <v>Console</v>
          </cell>
          <cell r="AF68" t="str">
            <v>Console</v>
          </cell>
          <cell r="AH68" t="str">
            <v>896</v>
          </cell>
          <cell r="AI68" t="str">
            <v>Forklift</v>
          </cell>
          <cell r="AJ68" t="str">
            <v>Child</v>
          </cell>
          <cell r="AK68" t="str">
            <v xml:space="preserve"> รถยก</v>
          </cell>
          <cell r="AP68" t="str">
            <v>065</v>
          </cell>
          <cell r="AQ68" t="str">
            <v>2396(2)/2555_Attached 30A-E   (5Units)</v>
          </cell>
          <cell r="AR68" t="str">
            <v>HSIL</v>
          </cell>
        </row>
        <row r="69">
          <cell r="A69" t="str">
            <v>9903</v>
          </cell>
          <cell r="B69" t="str">
            <v xml:space="preserve">กองทรัสต์เพื่อการลงทุนในอสังหาริมทรัพย์และสิทธิการเช่าดับบลิวเอชเอ พรีเมี่ยม โกรท </v>
          </cell>
          <cell r="C69" t="str">
            <v>Child</v>
          </cell>
          <cell r="D69" t="str">
            <v>WHART</v>
          </cell>
          <cell r="E69" t="str">
            <v>WHA Group</v>
          </cell>
          <cell r="F69" t="str">
            <v>9901-9999  อื่น ๆ</v>
          </cell>
          <cell r="H69" t="str">
            <v>1701</v>
          </cell>
          <cell r="I69" t="str">
            <v>WHAVH-Mega Lum Luk Ka</v>
          </cell>
          <cell r="J69" t="str">
            <v>Child</v>
          </cell>
          <cell r="K69" t="str">
            <v>Mega Lum Luk Ka</v>
          </cell>
          <cell r="S69" t="str">
            <v>11121056</v>
          </cell>
          <cell r="T69" t="str">
            <v>CA - UOB (Huamark) 752-3-01337-1 (EPS)</v>
          </cell>
          <cell r="U69">
            <v>0</v>
          </cell>
          <cell r="V69" t="str">
            <v>Cash and cash equivalents</v>
          </cell>
          <cell r="W69">
            <v>0</v>
          </cell>
          <cell r="X69">
            <v>0</v>
          </cell>
          <cell r="Z69" t="str">
            <v>2510</v>
          </cell>
          <cell r="AA69" t="str">
            <v>WHAGK 16</v>
          </cell>
          <cell r="AB69" t="str">
            <v>Associated</v>
          </cell>
          <cell r="AC69" t="str">
            <v>บริษัท ดับบลิวเอชเอ กันกุล กรีนโซล่าร์รูฟ 16 จำกัด</v>
          </cell>
          <cell r="AD69" t="str">
            <v>JV</v>
          </cell>
          <cell r="AE69" t="str">
            <v>Console</v>
          </cell>
          <cell r="AF69" t="str">
            <v>Console</v>
          </cell>
          <cell r="AH69" t="str">
            <v>897</v>
          </cell>
          <cell r="AI69" t="str">
            <v>Pallet</v>
          </cell>
          <cell r="AJ69" t="str">
            <v>Child</v>
          </cell>
          <cell r="AK69" t="str">
            <v xml:space="preserve"> พาเลท</v>
          </cell>
          <cell r="AP69" t="str">
            <v>066</v>
          </cell>
          <cell r="AQ69" t="str">
            <v>1811/2543_Industrial Estate 520 Rais P.2</v>
          </cell>
          <cell r="AR69" t="str">
            <v>HRIL</v>
          </cell>
        </row>
        <row r="70">
          <cell r="A70" t="str">
            <v>9904</v>
          </cell>
          <cell r="B70" t="str">
            <v>ทรัสต์เพื่อการลงทุนในอสังหาริมทรัพย์และสิทธิการเช่าดับบลิวเอชเอ บิสซิเนส คอมเพล็กซ์</v>
          </cell>
          <cell r="C70" t="str">
            <v>Child</v>
          </cell>
          <cell r="D70" t="str">
            <v>WHABT</v>
          </cell>
          <cell r="E70" t="str">
            <v>WHA Group</v>
          </cell>
          <cell r="F70" t="str">
            <v>9901-9999  อื่น ๆ</v>
          </cell>
          <cell r="H70" t="str">
            <v>1702</v>
          </cell>
          <cell r="I70" t="str">
            <v xml:space="preserve">WHAVH-Naraya  Bang Bua Thong   </v>
          </cell>
          <cell r="J70" t="str">
            <v>Child</v>
          </cell>
          <cell r="K70" t="str">
            <v xml:space="preserve">Naraya  Bang Bua Thong   </v>
          </cell>
          <cell r="S70" t="str">
            <v>11121057</v>
          </cell>
          <cell r="T70" t="str">
            <v>CA - BBL (Klongton) 135-3-09700-7 (HECL)</v>
          </cell>
          <cell r="U70">
            <v>0</v>
          </cell>
          <cell r="V70" t="str">
            <v>Cash and cash equivalents</v>
          </cell>
          <cell r="W70">
            <v>0</v>
          </cell>
          <cell r="X70">
            <v>0</v>
          </cell>
          <cell r="Z70" t="str">
            <v>2511</v>
          </cell>
          <cell r="AA70" t="str">
            <v>WHAGK 17</v>
          </cell>
          <cell r="AB70" t="str">
            <v>Associated</v>
          </cell>
          <cell r="AC70" t="str">
            <v>บริษัท ดับบลิวเอชเอ กันกุล กรีนโซล่าร์รูฟ 17 จำกัด</v>
          </cell>
          <cell r="AD70" t="str">
            <v>JV</v>
          </cell>
          <cell r="AE70" t="str">
            <v>Console</v>
          </cell>
          <cell r="AF70" t="str">
            <v>Console</v>
          </cell>
          <cell r="AH70" t="str">
            <v>899</v>
          </cell>
          <cell r="AI70" t="str">
            <v>Other income</v>
          </cell>
          <cell r="AJ70" t="str">
            <v>Child</v>
          </cell>
          <cell r="AK70" t="str">
            <v xml:space="preserve"> รายได้อื่น</v>
          </cell>
          <cell r="AP70" t="str">
            <v>067</v>
          </cell>
          <cell r="AQ70" t="str">
            <v>1386/2544_Industrial Estate 1,343 Rais P.3</v>
          </cell>
          <cell r="AR70" t="str">
            <v>HRIL</v>
          </cell>
        </row>
        <row r="71">
          <cell r="A71" t="str">
            <v>9905</v>
          </cell>
          <cell r="B71" t="str">
            <v>บริษัท ดับบลิวเอชเอ โฮลดิ้ง จำกัด</v>
          </cell>
          <cell r="C71" t="str">
            <v>Child</v>
          </cell>
          <cell r="D71" t="str">
            <v>WHAHD</v>
          </cell>
          <cell r="E71" t="str">
            <v>WHA Group</v>
          </cell>
          <cell r="F71" t="str">
            <v>9901-9999  อื่น ๆ</v>
          </cell>
          <cell r="H71" t="str">
            <v>1750</v>
          </cell>
          <cell r="I71" t="str">
            <v>คลังสินค้า WHA KPN</v>
          </cell>
          <cell r="J71" t="str">
            <v>Parent</v>
          </cell>
          <cell r="K71">
            <v>0</v>
          </cell>
          <cell r="S71" t="str">
            <v>11121058</v>
          </cell>
          <cell r="T71" t="str">
            <v>CA - KBANK (Sathorn) 038-1-13724-4 (HPP)</v>
          </cell>
          <cell r="U71">
            <v>0</v>
          </cell>
          <cell r="V71" t="str">
            <v>Cash and cash equivalents</v>
          </cell>
          <cell r="W71">
            <v>0</v>
          </cell>
          <cell r="X71">
            <v>0</v>
          </cell>
          <cell r="Z71" t="str">
            <v>2401</v>
          </cell>
          <cell r="AA71" t="str">
            <v>GVTP</v>
          </cell>
          <cell r="AB71" t="str">
            <v>Associated</v>
          </cell>
          <cell r="AC71" t="str">
            <v>บริษัท กัลฟ์ วีทีพี จำกัด</v>
          </cell>
          <cell r="AD71" t="str">
            <v>ASSO</v>
          </cell>
          <cell r="AE71">
            <v>0</v>
          </cell>
          <cell r="AF71">
            <v>0</v>
          </cell>
          <cell r="AH71" t="str">
            <v>900</v>
          </cell>
          <cell r="AI71" t="str">
            <v>Other product</v>
          </cell>
          <cell r="AJ71" t="str">
            <v>Parent</v>
          </cell>
          <cell r="AK71" t="str">
            <v>กลุ่มผลิตภัณฑ์อื่น</v>
          </cell>
          <cell r="AP71" t="str">
            <v>068</v>
          </cell>
          <cell r="AQ71" t="str">
            <v>1709(2)/2556_Attached Plot 6 units (142/1,2,3,4,5,7)</v>
          </cell>
          <cell r="AR71" t="str">
            <v>HSIL</v>
          </cell>
        </row>
        <row r="72">
          <cell r="H72" t="str">
            <v>1751</v>
          </cell>
          <cell r="I72" t="str">
            <v>WHAKPN-KM.23</v>
          </cell>
          <cell r="J72" t="str">
            <v>Child</v>
          </cell>
          <cell r="K72" t="str">
            <v>KPN Mega KM.23</v>
          </cell>
          <cell r="S72" t="str">
            <v>11121059</v>
          </cell>
          <cell r="T72" t="str">
            <v>CA - UOB (Huamark) 752-3-01880-2 (HPP)</v>
          </cell>
          <cell r="U72">
            <v>0</v>
          </cell>
          <cell r="V72" t="str">
            <v>Cash and cash equivalents</v>
          </cell>
          <cell r="W72">
            <v>0</v>
          </cell>
          <cell r="X72">
            <v>0</v>
          </cell>
          <cell r="Z72" t="str">
            <v>2402</v>
          </cell>
          <cell r="AA72" t="str">
            <v>GTS 1</v>
          </cell>
          <cell r="AB72" t="str">
            <v>Associated</v>
          </cell>
          <cell r="AC72" t="str">
            <v>บริษัท กัลฟ์ ทีเอส 1 จำกัด</v>
          </cell>
          <cell r="AD72" t="str">
            <v>ASSO</v>
          </cell>
          <cell r="AE72">
            <v>0</v>
          </cell>
          <cell r="AF72">
            <v>0</v>
          </cell>
          <cell r="AH72" t="str">
            <v>910</v>
          </cell>
          <cell r="AI72" t="str">
            <v>Inventory</v>
          </cell>
          <cell r="AJ72" t="str">
            <v>Parent</v>
          </cell>
          <cell r="AK72" t="str">
            <v xml:space="preserve"> สินค้า</v>
          </cell>
          <cell r="AP72" t="str">
            <v>069</v>
          </cell>
          <cell r="AQ72" t="str">
            <v>1883(2)/2556_Detached 2 Units H03,H04</v>
          </cell>
          <cell r="AR72" t="str">
            <v>HESIE</v>
          </cell>
        </row>
        <row r="73">
          <cell r="H73" t="str">
            <v>2000</v>
          </cell>
          <cell r="I73" t="str">
            <v xml:space="preserve">พลังงาน - โซลาร์รูฟ </v>
          </cell>
          <cell r="J73" t="str">
            <v>Parent</v>
          </cell>
          <cell r="K73">
            <v>0</v>
          </cell>
          <cell r="S73" t="str">
            <v>11121060</v>
          </cell>
          <cell r="T73" t="str">
            <v>CA - BBL (Klongton) 135-3-095076 (HPP)</v>
          </cell>
          <cell r="U73">
            <v>0</v>
          </cell>
          <cell r="V73" t="str">
            <v>Cash and cash equivalents</v>
          </cell>
          <cell r="W73">
            <v>0</v>
          </cell>
          <cell r="X73">
            <v>0</v>
          </cell>
          <cell r="Z73" t="str">
            <v>2403</v>
          </cell>
          <cell r="AA73" t="str">
            <v>GTS 2</v>
          </cell>
          <cell r="AB73" t="str">
            <v>Associated</v>
          </cell>
          <cell r="AC73" t="str">
            <v>บริษัท กัลฟ์ ทีเอส 2 จำกัด</v>
          </cell>
          <cell r="AD73" t="str">
            <v>ASSO</v>
          </cell>
          <cell r="AE73">
            <v>0</v>
          </cell>
          <cell r="AF73">
            <v>0</v>
          </cell>
          <cell r="AH73" t="str">
            <v>911</v>
          </cell>
          <cell r="AI73" t="str">
            <v>Golf cart</v>
          </cell>
          <cell r="AJ73" t="str">
            <v>Child</v>
          </cell>
          <cell r="AK73" t="str">
            <v xml:space="preserve"> รถกอล์ฟ</v>
          </cell>
          <cell r="AP73" t="str">
            <v>070</v>
          </cell>
          <cell r="AQ73" t="str">
            <v>2078(2)/2556_Detached 2 Units A55-2,A55-3</v>
          </cell>
          <cell r="AR73" t="str">
            <v>HRIL</v>
          </cell>
        </row>
        <row r="74">
          <cell r="H74" t="str">
            <v>2001</v>
          </cell>
          <cell r="I74" t="str">
            <v>WHA-Gunkul 1</v>
          </cell>
          <cell r="J74" t="str">
            <v>Child</v>
          </cell>
          <cell r="K74" t="str">
            <v>Gunkul 1 KM.18</v>
          </cell>
          <cell r="S74" t="str">
            <v>11121061</v>
          </cell>
          <cell r="T74" t="str">
            <v>CA - UOB (Huamark) 752-3-01818-7 (SME)</v>
          </cell>
          <cell r="U74">
            <v>0</v>
          </cell>
          <cell r="V74" t="str">
            <v>Cash and cash equivalents</v>
          </cell>
          <cell r="W74">
            <v>0</v>
          </cell>
          <cell r="X74">
            <v>0</v>
          </cell>
          <cell r="Z74" t="str">
            <v>2404</v>
          </cell>
          <cell r="AA74" t="str">
            <v>GTS 3</v>
          </cell>
          <cell r="AB74" t="str">
            <v>Associated</v>
          </cell>
          <cell r="AC74" t="str">
            <v>บริษัท กัลฟ์ ทีเอส 3 จำกัด</v>
          </cell>
          <cell r="AD74" t="str">
            <v>ASSO</v>
          </cell>
          <cell r="AE74">
            <v>0</v>
          </cell>
          <cell r="AF74">
            <v>0</v>
          </cell>
          <cell r="AH74" t="str">
            <v>919</v>
          </cell>
          <cell r="AI74" t="str">
            <v>Other</v>
          </cell>
          <cell r="AJ74" t="str">
            <v>Child</v>
          </cell>
          <cell r="AK74" t="str">
            <v xml:space="preserve"> สินค้าอื่น</v>
          </cell>
          <cell r="AP74" t="str">
            <v>071</v>
          </cell>
          <cell r="AQ74" t="str">
            <v>1708(2)/2556_Detached 1 Units (136/1, 136/2)</v>
          </cell>
          <cell r="AR74" t="str">
            <v>HSIL</v>
          </cell>
        </row>
        <row r="75">
          <cell r="H75" t="str">
            <v>2002</v>
          </cell>
          <cell r="I75" t="str">
            <v>WHA-Gunkul 3</v>
          </cell>
          <cell r="J75" t="str">
            <v>Child</v>
          </cell>
          <cell r="K75" t="str">
            <v>Gunkul 3 KM.18</v>
          </cell>
          <cell r="S75" t="str">
            <v>11121062</v>
          </cell>
          <cell r="T75" t="str">
            <v>CA - KBANK (Sathorn) 038-1-13711-2 (SME)</v>
          </cell>
          <cell r="U75">
            <v>0</v>
          </cell>
          <cell r="V75" t="str">
            <v>Cash and cash equivalents</v>
          </cell>
          <cell r="W75">
            <v>0</v>
          </cell>
          <cell r="X75">
            <v>0</v>
          </cell>
          <cell r="Z75" t="str">
            <v>2405</v>
          </cell>
          <cell r="AA75" t="str">
            <v>GTS 4</v>
          </cell>
          <cell r="AB75" t="str">
            <v>Associated</v>
          </cell>
          <cell r="AC75" t="str">
            <v>บริษัท กัลฟ์ ทีเอส 4 จำกัด</v>
          </cell>
          <cell r="AD75" t="str">
            <v>ASSO</v>
          </cell>
          <cell r="AE75">
            <v>0</v>
          </cell>
          <cell r="AF75">
            <v>0</v>
          </cell>
          <cell r="AH75" t="str">
            <v>920</v>
          </cell>
          <cell r="AI75" t="str">
            <v>Right</v>
          </cell>
          <cell r="AJ75" t="str">
            <v>Parent</v>
          </cell>
          <cell r="AK75" t="str">
            <v xml:space="preserve"> สิทธิ</v>
          </cell>
          <cell r="AP75" t="str">
            <v>072</v>
          </cell>
          <cell r="AQ75" t="str">
            <v>1165/2546 _Industrial Estate 637 Rais (P.3)</v>
          </cell>
          <cell r="AR75" t="str">
            <v>HRD</v>
          </cell>
        </row>
        <row r="76">
          <cell r="H76" t="str">
            <v>2003</v>
          </cell>
          <cell r="I76" t="str">
            <v>WHA-Gunkul 6</v>
          </cell>
          <cell r="J76" t="str">
            <v>Child</v>
          </cell>
          <cell r="K76" t="str">
            <v>Gunkul 6 KM.18</v>
          </cell>
          <cell r="S76" t="str">
            <v>11121063</v>
          </cell>
          <cell r="T76" t="str">
            <v>CA - BBL (Klongton) 135-3-091653 (PARK)</v>
          </cell>
          <cell r="U76">
            <v>0</v>
          </cell>
          <cell r="V76" t="str">
            <v>Cash and cash equivalents</v>
          </cell>
          <cell r="W76">
            <v>0</v>
          </cell>
          <cell r="X76">
            <v>0</v>
          </cell>
          <cell r="Z76" t="str">
            <v>2406</v>
          </cell>
          <cell r="AA76" t="str">
            <v>GNLL 2</v>
          </cell>
          <cell r="AB76" t="str">
            <v>Associated</v>
          </cell>
          <cell r="AC76" t="str">
            <v>บริษัท กัลฟ์ เอ็นแอลแอล 2 จำกัด</v>
          </cell>
          <cell r="AD76" t="str">
            <v>ASSO</v>
          </cell>
          <cell r="AE76">
            <v>0</v>
          </cell>
          <cell r="AF76">
            <v>0</v>
          </cell>
          <cell r="AH76" t="str">
            <v>921</v>
          </cell>
          <cell r="AI76" t="str">
            <v>Member golf</v>
          </cell>
          <cell r="AJ76" t="str">
            <v>Child</v>
          </cell>
          <cell r="AK76" t="str">
            <v xml:space="preserve"> สมาชิกกอล์ฟ</v>
          </cell>
          <cell r="AP76" t="str">
            <v>073</v>
          </cell>
          <cell r="AQ76" t="str">
            <v>HESIE 1163(2)/2557  Attached  4 units  (H.01 A,B,C,D)</v>
          </cell>
          <cell r="AR76" t="str">
            <v>HESIE</v>
          </cell>
        </row>
        <row r="77">
          <cell r="H77" t="str">
            <v>2004</v>
          </cell>
          <cell r="I77" t="str">
            <v>WHA-Gunkul 17</v>
          </cell>
          <cell r="J77" t="str">
            <v>Child</v>
          </cell>
          <cell r="K77" t="str">
            <v>Gunkul 17  WN.61</v>
          </cell>
          <cell r="S77" t="str">
            <v>11121064</v>
          </cell>
          <cell r="T77" t="str">
            <v>CA - BBL (Klongton) 135-3-09749-4 (MIP)</v>
          </cell>
          <cell r="U77">
            <v>0</v>
          </cell>
          <cell r="V77" t="str">
            <v>Cash and cash equivalents</v>
          </cell>
          <cell r="W77">
            <v>0</v>
          </cell>
          <cell r="X77">
            <v>0</v>
          </cell>
          <cell r="Z77" t="str">
            <v>2601</v>
          </cell>
          <cell r="AA77" t="str">
            <v>CCE</v>
          </cell>
          <cell r="AB77" t="str">
            <v>Associated</v>
          </cell>
          <cell r="AC77" t="str">
            <v>บริษัท ชลบุรี คลีน เอ็นเนอร์ยี่ จำกัด</v>
          </cell>
          <cell r="AD77" t="str">
            <v>JV</v>
          </cell>
          <cell r="AE77">
            <v>0</v>
          </cell>
          <cell r="AF77">
            <v>0</v>
          </cell>
          <cell r="AH77" t="str">
            <v>922</v>
          </cell>
          <cell r="AI77" t="str">
            <v>Right rental</v>
          </cell>
          <cell r="AJ77" t="str">
            <v>Child</v>
          </cell>
          <cell r="AK77" t="str">
            <v xml:space="preserve"> สิทธิการเช่า</v>
          </cell>
          <cell r="AP77" t="str">
            <v>074</v>
          </cell>
          <cell r="AQ77" t="str">
            <v>HSIL   1162(2)/2557  Attached Plot 16 units  (3A01-02, 3B01-04, 3B01-06, 3E02,04,06,08)</v>
          </cell>
          <cell r="AR77" t="str">
            <v>HSIL</v>
          </cell>
        </row>
        <row r="78">
          <cell r="H78" t="str">
            <v>3000</v>
          </cell>
          <cell r="I78" t="str">
            <v>Office Building</v>
          </cell>
          <cell r="J78" t="str">
            <v>Parent</v>
          </cell>
          <cell r="K78">
            <v>0</v>
          </cell>
          <cell r="S78" t="str">
            <v>11121065</v>
          </cell>
          <cell r="T78" t="str">
            <v>CA - UOB (Huamark) 752-3-01455-6 (HCME)</v>
          </cell>
          <cell r="U78">
            <v>0</v>
          </cell>
          <cell r="V78" t="str">
            <v>Cash and cash equivalents</v>
          </cell>
          <cell r="W78">
            <v>0</v>
          </cell>
          <cell r="X78">
            <v>0</v>
          </cell>
          <cell r="Z78" t="str">
            <v>2602</v>
          </cell>
          <cell r="AA78" t="str">
            <v>ESCE</v>
          </cell>
          <cell r="AB78" t="str">
            <v>Associated</v>
          </cell>
          <cell r="AC78" t="str">
            <v>บริษัท อีสเทิร์นซีบอร์ด คลีน เอ็นเนอร์ยี่ จำกัด</v>
          </cell>
          <cell r="AD78" t="str">
            <v>JV</v>
          </cell>
          <cell r="AE78">
            <v>0</v>
          </cell>
          <cell r="AF78">
            <v>0</v>
          </cell>
          <cell r="AH78" t="str">
            <v>923</v>
          </cell>
          <cell r="AI78" t="str">
            <v>Right of Way</v>
          </cell>
          <cell r="AJ78" t="str">
            <v>Child</v>
          </cell>
          <cell r="AK78" t="str">
            <v xml:space="preserve"> สิทธิการใช้ Right of Way</v>
          </cell>
          <cell r="AP78" t="str">
            <v>075</v>
          </cell>
          <cell r="AQ78" t="str">
            <v xml:space="preserve">SME   1574(2)/2557  Attached 5 units  A.8(A-E) </v>
          </cell>
          <cell r="AR78" t="str">
            <v>SME</v>
          </cell>
        </row>
        <row r="79">
          <cell r="H79" t="str">
            <v>3001</v>
          </cell>
          <cell r="I79" t="str">
            <v>WHA-SJ Infinite 1</v>
          </cell>
          <cell r="J79" t="str">
            <v>Child</v>
          </cell>
          <cell r="K79" t="str">
            <v>SJ Infinite 1 Chatuchak</v>
          </cell>
          <cell r="S79" t="str">
            <v>11121066</v>
          </cell>
          <cell r="T79" t="str">
            <v>CA - KBANK (Rama 9) 713-1-02968-8 (HCME)</v>
          </cell>
          <cell r="U79">
            <v>0</v>
          </cell>
          <cell r="V79" t="str">
            <v>Cash and cash equivalents</v>
          </cell>
          <cell r="W79">
            <v>0</v>
          </cell>
          <cell r="X79">
            <v>0</v>
          </cell>
          <cell r="Z79" t="str">
            <v>2603</v>
          </cell>
          <cell r="AA79" t="str">
            <v>RCE</v>
          </cell>
          <cell r="AB79" t="str">
            <v>Associated</v>
          </cell>
          <cell r="AC79" t="str">
            <v>บริษัท ระยอง คลีน เอ็นเนอร์ยี่ จำกัด</v>
          </cell>
          <cell r="AD79" t="str">
            <v>JV</v>
          </cell>
          <cell r="AE79">
            <v>0</v>
          </cell>
          <cell r="AF79">
            <v>0</v>
          </cell>
          <cell r="AH79" t="str">
            <v>924</v>
          </cell>
          <cell r="AI79" t="str">
            <v>Right of Rooftop</v>
          </cell>
          <cell r="AJ79" t="str">
            <v>Child</v>
          </cell>
          <cell r="AK79" t="str">
            <v xml:space="preserve"> สิทธิการใช้ Right of Use of Rooftop</v>
          </cell>
          <cell r="AP79" t="str">
            <v>076</v>
          </cell>
          <cell r="AQ79" t="str">
            <v>1608(2)/2557_HLP 2  -Warehouse FZ B2,4,6,8  (4 Units)</v>
          </cell>
          <cell r="AR79" t="str">
            <v>HESIE</v>
          </cell>
        </row>
        <row r="80">
          <cell r="H80" t="str">
            <v>3002</v>
          </cell>
          <cell r="I80" t="str">
            <v>WHA-Office Building KM.7</v>
          </cell>
          <cell r="J80" t="str">
            <v>Child</v>
          </cell>
          <cell r="K80" t="str">
            <v>Office Building KM.7</v>
          </cell>
          <cell r="S80" t="str">
            <v>11121067</v>
          </cell>
          <cell r="T80" t="str">
            <v>CA - BBL (Klongton) 135-3-09744-5 (RY2012) </v>
          </cell>
          <cell r="U80">
            <v>0</v>
          </cell>
          <cell r="V80" t="str">
            <v>Cash and cash equivalents</v>
          </cell>
          <cell r="W80">
            <v>0</v>
          </cell>
          <cell r="X80">
            <v>0</v>
          </cell>
          <cell r="Z80" t="str">
            <v>2604</v>
          </cell>
          <cell r="AA80" t="str">
            <v>GHW</v>
          </cell>
          <cell r="AB80" t="str">
            <v>Associated</v>
          </cell>
          <cell r="AC80" t="str">
            <v>บริษัท โกลว์ เหมราช วินด์ จำกัด </v>
          </cell>
          <cell r="AD80" t="str">
            <v>JV</v>
          </cell>
          <cell r="AE80">
            <v>0</v>
          </cell>
          <cell r="AF80">
            <v>0</v>
          </cell>
          <cell r="AP80" t="str">
            <v>077</v>
          </cell>
          <cell r="AQ80" t="str">
            <v xml:space="preserve">1837(2)/2557  Attached 5 units  B.6(A-E) </v>
          </cell>
          <cell r="AR80" t="str">
            <v>SME</v>
          </cell>
        </row>
        <row r="81">
          <cell r="H81" t="str">
            <v>3200</v>
          </cell>
          <cell r="I81" t="str">
            <v>Data Center</v>
          </cell>
          <cell r="J81" t="str">
            <v>Parent</v>
          </cell>
          <cell r="K81">
            <v>0</v>
          </cell>
          <cell r="S81" t="str">
            <v>11121068</v>
          </cell>
          <cell r="T81" t="str">
            <v>CA - UOB (Huamark) 752-3-63004-4  (MIP)</v>
          </cell>
          <cell r="U81">
            <v>0</v>
          </cell>
          <cell r="V81" t="str">
            <v>Cash and cash equivalents</v>
          </cell>
          <cell r="W81">
            <v>0</v>
          </cell>
          <cell r="X81">
            <v>0</v>
          </cell>
          <cell r="Z81" t="str">
            <v>2701</v>
          </cell>
          <cell r="AA81" t="str">
            <v>GWHAMT</v>
          </cell>
          <cell r="AB81" t="str">
            <v>Associated</v>
          </cell>
          <cell r="AC81" t="str">
            <v>บริษัท กัลฟ์ ดับบลิวเอชเอ เอ็มที จำหน่ายก๊าซธรรมชาติ จำกัด Gulf WHA MT Natural Gas Distribution Co.,Ltd. (บริษัท กัลฟ์ อีสเทิร์น ซีบอร์ด เอ็นจีดี จำกัด)</v>
          </cell>
          <cell r="AD81" t="str">
            <v>JV</v>
          </cell>
          <cell r="AE81">
            <v>0</v>
          </cell>
          <cell r="AF81">
            <v>0</v>
          </cell>
          <cell r="AP81" t="str">
            <v>078</v>
          </cell>
          <cell r="AQ81" t="str">
            <v>2315(2)/2556 _Industrial Estate 637 Rais (HCIE2)</v>
          </cell>
          <cell r="AR81" t="str">
            <v>HRD</v>
          </cell>
        </row>
        <row r="82">
          <cell r="S82" t="str">
            <v>11121069</v>
          </cell>
          <cell r="T82" t="str">
            <v>CA - CIMB (Lhungsuan) 800-0-22258-7 (HRD)</v>
          </cell>
          <cell r="U82">
            <v>0</v>
          </cell>
          <cell r="V82" t="str">
            <v>Cash and cash equivalents</v>
          </cell>
          <cell r="W82">
            <v>0</v>
          </cell>
          <cell r="X82">
            <v>0</v>
          </cell>
          <cell r="Z82" t="str">
            <v>0801</v>
          </cell>
          <cell r="AA82" t="str">
            <v>HREIT</v>
          </cell>
          <cell r="AB82" t="str">
            <v>Associated</v>
          </cell>
          <cell r="AC82" t="str">
            <v>ทรัสต์เพื่อการลงทุนในสิทธิการเช่าอสังหาริมทรัพย์เหมราช</v>
          </cell>
          <cell r="AD82" t="str">
            <v>OTH</v>
          </cell>
          <cell r="AE82">
            <v>0</v>
          </cell>
          <cell r="AF82">
            <v>0</v>
          </cell>
          <cell r="AP82" t="str">
            <v>079</v>
          </cell>
          <cell r="AQ82" t="str">
            <v>2370(2)/2557_Attached 9 units_18-1,2,3,4,5,6,7,8,10(Kabinburi)</v>
          </cell>
          <cell r="AR82" t="str">
            <v>SME</v>
          </cell>
        </row>
        <row r="83">
          <cell r="S83" t="str">
            <v>11121070</v>
          </cell>
          <cell r="T83" t="str">
            <v>CA - CIMB (Lhungsuan) 800-0-22259-5 (HESIE)</v>
          </cell>
          <cell r="U83">
            <v>0</v>
          </cell>
          <cell r="V83" t="str">
            <v>Cash and cash equivalents</v>
          </cell>
          <cell r="W83">
            <v>0</v>
          </cell>
          <cell r="X83">
            <v>0</v>
          </cell>
          <cell r="Z83" t="str">
            <v>3001</v>
          </cell>
          <cell r="AA83" t="str">
            <v>WHAIFN</v>
          </cell>
          <cell r="AB83" t="str">
            <v>WHA Group</v>
          </cell>
          <cell r="AC83" t="str">
            <v>บริษัท ดับบลิวเอชเอ อินโฟนิท โฮลดิ้ง จำกัด</v>
          </cell>
          <cell r="AD83" t="str">
            <v>OTH</v>
          </cell>
          <cell r="AE83" t="str">
            <v>Console</v>
          </cell>
          <cell r="AF83" t="str">
            <v>Console</v>
          </cell>
          <cell r="AP83" t="str">
            <v>080</v>
          </cell>
          <cell r="AQ83" t="str">
            <v>2371(2)/2557_Detached 1 units _ 17-1(Kabinburi)</v>
          </cell>
          <cell r="AR83" t="str">
            <v>SME</v>
          </cell>
        </row>
        <row r="84">
          <cell r="S84" t="str">
            <v>11121071</v>
          </cell>
          <cell r="T84" t="str">
            <v>CA - BBL (Klongton) 135-3-09834-4 (HRD)</v>
          </cell>
          <cell r="U84">
            <v>0</v>
          </cell>
          <cell r="V84" t="str">
            <v>Cash and cash equivalents</v>
          </cell>
          <cell r="W84">
            <v>0</v>
          </cell>
          <cell r="X84">
            <v>0</v>
          </cell>
          <cell r="Z84" t="str">
            <v>6001</v>
          </cell>
          <cell r="AA84" t="str">
            <v>WHAIT</v>
          </cell>
          <cell r="AB84" t="str">
            <v>WHA Group</v>
          </cell>
          <cell r="AC84" t="str">
            <v>WHA Corporation (International) Co.,Ltd</v>
          </cell>
          <cell r="AD84" t="str">
            <v>OTH</v>
          </cell>
          <cell r="AE84" t="str">
            <v>Console</v>
          </cell>
          <cell r="AF84" t="str">
            <v>Console</v>
          </cell>
          <cell r="AP84" t="str">
            <v>081</v>
          </cell>
          <cell r="AQ84" t="str">
            <v>1079(2)/2558 _Industrial Estate 3,161 Rai (HESIE2_P.I)</v>
          </cell>
          <cell r="AR84" t="str">
            <v>HRD</v>
          </cell>
        </row>
        <row r="85">
          <cell r="S85" t="str">
            <v>11121072</v>
          </cell>
          <cell r="T85" t="str">
            <v>CA - BBL (Klongton) 135-3-09835-1 (EPM)</v>
          </cell>
          <cell r="U85">
            <v>0</v>
          </cell>
          <cell r="V85" t="str">
            <v>Cash and cash equivalents</v>
          </cell>
          <cell r="W85">
            <v>0</v>
          </cell>
          <cell r="X85">
            <v>0</v>
          </cell>
          <cell r="Z85" t="str">
            <v>6002</v>
          </cell>
          <cell r="AA85" t="str">
            <v>WHAHK</v>
          </cell>
          <cell r="AB85" t="str">
            <v>WHA Group</v>
          </cell>
          <cell r="AC85" t="str">
            <v>WHA Corporation (Hongkong) Company Limited</v>
          </cell>
          <cell r="AD85" t="str">
            <v>OTH</v>
          </cell>
          <cell r="AE85" t="str">
            <v>Console</v>
          </cell>
          <cell r="AF85" t="str">
            <v>Console</v>
          </cell>
          <cell r="AP85" t="str">
            <v>082</v>
          </cell>
          <cell r="AQ85" t="str">
            <v>1078(2)/2558  Industrial Estate 2,202 Rais (HESIE3)</v>
          </cell>
          <cell r="AR85" t="str">
            <v>HESIE</v>
          </cell>
        </row>
        <row r="86">
          <cell r="S86" t="str">
            <v>11121073</v>
          </cell>
          <cell r="T86" t="str">
            <v>CA - BBL (Klongton) 135-3-09836-9 (EIE)</v>
          </cell>
          <cell r="U86">
            <v>0</v>
          </cell>
          <cell r="V86" t="str">
            <v>Cash and cash equivalents</v>
          </cell>
          <cell r="W86">
            <v>0</v>
          </cell>
          <cell r="X86">
            <v>0</v>
          </cell>
          <cell r="Z86" t="str">
            <v>6003</v>
          </cell>
          <cell r="AA86" t="str">
            <v>WHAID</v>
          </cell>
          <cell r="AB86" t="str">
            <v>WHA Group</v>
          </cell>
          <cell r="AC86" t="str">
            <v>PT. WHA Intenational Indonesia</v>
          </cell>
          <cell r="AD86" t="str">
            <v>OTH</v>
          </cell>
          <cell r="AE86" t="str">
            <v>Console</v>
          </cell>
          <cell r="AF86" t="str">
            <v>Console</v>
          </cell>
          <cell r="AP86" t="str">
            <v>083</v>
          </cell>
          <cell r="AQ86" t="str">
            <v>1080(2)/2558_Industrial Estate 1,232 Rais (RY36)</v>
          </cell>
          <cell r="AR86" t="str">
            <v>RY12</v>
          </cell>
        </row>
        <row r="87">
          <cell r="S87" t="str">
            <v>11121074</v>
          </cell>
          <cell r="T87" t="str">
            <v>CA - BBL (Klongton) 135-3-09846-8 (EPS)</v>
          </cell>
          <cell r="U87">
            <v>0</v>
          </cell>
          <cell r="V87" t="str">
            <v>Cash and cash equivalents</v>
          </cell>
          <cell r="W87">
            <v>0</v>
          </cell>
          <cell r="X87">
            <v>0</v>
          </cell>
          <cell r="Z87" t="str">
            <v>9001</v>
          </cell>
          <cell r="AA87" t="str">
            <v>WHAREM</v>
          </cell>
          <cell r="AB87" t="str">
            <v>WHA Group</v>
          </cell>
          <cell r="AC87" t="str">
            <v xml:space="preserve">บริษัท ดับบลิวเอชเอ เรียล เอสเตท แมเนจเม้นท์ จำกัด </v>
          </cell>
          <cell r="AD87" t="str">
            <v>OTH</v>
          </cell>
          <cell r="AE87" t="str">
            <v>Console</v>
          </cell>
          <cell r="AF87" t="str">
            <v>Console</v>
          </cell>
          <cell r="AP87" t="str">
            <v>084</v>
          </cell>
          <cell r="AQ87" t="str">
            <v>1700(2)/2558 _Industrial Estate 602 Rai (HESIE2_P.2)</v>
          </cell>
          <cell r="AR87" t="str">
            <v>HRD</v>
          </cell>
        </row>
        <row r="88">
          <cell r="S88" t="str">
            <v>11121075</v>
          </cell>
          <cell r="T88" t="str">
            <v>CA - BBL (Klongton) 135-3-09849-2 (HCME)</v>
          </cell>
          <cell r="U88">
            <v>0</v>
          </cell>
          <cell r="V88" t="str">
            <v>Cash and cash equivalents</v>
          </cell>
          <cell r="W88">
            <v>0</v>
          </cell>
          <cell r="X88">
            <v>0</v>
          </cell>
          <cell r="Z88" t="str">
            <v>9901</v>
          </cell>
          <cell r="AA88" t="str">
            <v>S&amp;J</v>
          </cell>
          <cell r="AB88" t="str">
            <v>WHA Group</v>
          </cell>
          <cell r="AC88" t="str">
            <v>บริษัท เอส แอนด์ เจ โฮลดิ้ง จำกัด</v>
          </cell>
          <cell r="AD88" t="str">
            <v>OTH</v>
          </cell>
          <cell r="AE88" t="str">
            <v>Console</v>
          </cell>
          <cell r="AF88" t="str">
            <v>Console</v>
          </cell>
          <cell r="AP88" t="str">
            <v>085</v>
          </cell>
          <cell r="AQ88" t="str">
            <v>1753(2)/2558_Industrial Estate ESIE(Exp.) 705 Rai</v>
          </cell>
          <cell r="AR88" t="str">
            <v>ESIE</v>
          </cell>
        </row>
        <row r="89">
          <cell r="S89" t="str">
            <v>11121076</v>
          </cell>
          <cell r="T89" t="str">
            <v>CA - BBL (Klongton) 135-3-09847-6 (SME)</v>
          </cell>
          <cell r="U89">
            <v>0</v>
          </cell>
          <cell r="V89" t="str">
            <v>Cash and cash equivalents</v>
          </cell>
          <cell r="W89">
            <v>0</v>
          </cell>
          <cell r="X89">
            <v>0</v>
          </cell>
          <cell r="Z89" t="str">
            <v>9902</v>
          </cell>
          <cell r="AA89" t="str">
            <v>WHAPF</v>
          </cell>
          <cell r="AB89" t="str">
            <v>WHA Group</v>
          </cell>
          <cell r="AC89" t="str">
            <v>กองทุนรวมอสังหาริมทรัพย์และสิทธิการเช่าดับบลิวเอชเอ พรีเมี่ยม แฟคทอรี่แอนด์แวร์เฮ้าส์ ฟันด์</v>
          </cell>
          <cell r="AD89" t="str">
            <v>OTH</v>
          </cell>
          <cell r="AE89" t="str">
            <v>Console</v>
          </cell>
          <cell r="AF89" t="str">
            <v>Console</v>
          </cell>
          <cell r="AP89" t="str">
            <v>800</v>
          </cell>
          <cell r="AQ89" t="str">
            <v>WHA GROUP</v>
          </cell>
          <cell r="AR89">
            <v>0</v>
          </cell>
        </row>
        <row r="90">
          <cell r="S90" t="str">
            <v>11121077</v>
          </cell>
          <cell r="T90" t="str">
            <v>CA - BBL (Klongton) 135-3-09848-4 (HW)</v>
          </cell>
          <cell r="U90">
            <v>0</v>
          </cell>
          <cell r="V90" t="str">
            <v>Cash and cash equivalents</v>
          </cell>
          <cell r="W90">
            <v>0</v>
          </cell>
          <cell r="X90">
            <v>0</v>
          </cell>
          <cell r="Z90" t="str">
            <v>9903</v>
          </cell>
          <cell r="AA90" t="str">
            <v>WHART</v>
          </cell>
          <cell r="AB90" t="str">
            <v>WHA Group</v>
          </cell>
          <cell r="AC90" t="str">
            <v xml:space="preserve">กองทรัสต์เพื่อการลงทุนในอสังหาริมทรัพย์และสิทธิการเช่าดับบลิวเอชเอ พรีเมี่ยม โกรท </v>
          </cell>
          <cell r="AD90" t="str">
            <v>OTH</v>
          </cell>
          <cell r="AE90" t="str">
            <v>Console</v>
          </cell>
          <cell r="AF90" t="str">
            <v>Console</v>
          </cell>
          <cell r="AP90" t="str">
            <v>801</v>
          </cell>
          <cell r="AQ90" t="str">
            <v>BOI No.1822(2)/2553</v>
          </cell>
          <cell r="AR90" t="str">
            <v>WHA</v>
          </cell>
        </row>
        <row r="91">
          <cell r="S91" t="str">
            <v>11121078</v>
          </cell>
          <cell r="T91" t="str">
            <v>CA - BBL (Klongton) 135-3-09845-0 (HESIE4)</v>
          </cell>
          <cell r="U91">
            <v>0</v>
          </cell>
          <cell r="V91" t="str">
            <v>Cash and cash equivalents</v>
          </cell>
          <cell r="W91">
            <v>0</v>
          </cell>
          <cell r="X91">
            <v>0</v>
          </cell>
          <cell r="Z91" t="str">
            <v>9904</v>
          </cell>
          <cell r="AA91" t="str">
            <v>WHABT</v>
          </cell>
          <cell r="AB91" t="str">
            <v>WHA Group</v>
          </cell>
          <cell r="AC91" t="str">
            <v>ทรัสต์เพื่อการลงทุนในอสังหาริมทรัพย์และสิทธิการเช่าดับบลิวเอชเอ บิสซิเนส คอมเพล็กซ์</v>
          </cell>
          <cell r="AD91" t="str">
            <v>OTH</v>
          </cell>
          <cell r="AE91" t="str">
            <v>Console</v>
          </cell>
          <cell r="AF91" t="str">
            <v>Console</v>
          </cell>
          <cell r="AP91" t="str">
            <v>802</v>
          </cell>
          <cell r="AQ91" t="str">
            <v>BOI No. 1416(2)/2557</v>
          </cell>
          <cell r="AR91" t="str">
            <v>WHA</v>
          </cell>
        </row>
        <row r="92">
          <cell r="S92" t="str">
            <v>11121079</v>
          </cell>
          <cell r="T92" t="str">
            <v>CA - BBL (Klongton) 135-3-09879-9 (HCW)</v>
          </cell>
          <cell r="U92">
            <v>0</v>
          </cell>
          <cell r="V92" t="str">
            <v>Cash and cash equivalents</v>
          </cell>
          <cell r="W92">
            <v>0</v>
          </cell>
          <cell r="X92">
            <v>0</v>
          </cell>
          <cell r="Z92" t="str">
            <v>9905</v>
          </cell>
          <cell r="AA92" t="str">
            <v>WHAHD</v>
          </cell>
          <cell r="AB92" t="str">
            <v>WHA Group</v>
          </cell>
          <cell r="AC92" t="str">
            <v>บริษัท ดับบลิวเอชเอ โฮลดิ้ง จำกัด</v>
          </cell>
          <cell r="AD92" t="str">
            <v>OTH</v>
          </cell>
          <cell r="AE92" t="str">
            <v>Console</v>
          </cell>
          <cell r="AF92" t="str">
            <v>Console</v>
          </cell>
          <cell r="AP92" t="str">
            <v>803</v>
          </cell>
          <cell r="AQ92" t="str">
            <v>BOI No.3</v>
          </cell>
          <cell r="AR92" t="str">
            <v>WHA</v>
          </cell>
        </row>
        <row r="93">
          <cell r="S93" t="str">
            <v>11121080</v>
          </cell>
          <cell r="T93" t="str">
            <v>CA - BBL (Klongton) 135-3-09886-4 (H-REIT)</v>
          </cell>
          <cell r="U93">
            <v>0</v>
          </cell>
          <cell r="V93" t="str">
            <v>Cash and cash equivalents</v>
          </cell>
          <cell r="W93">
            <v>0</v>
          </cell>
          <cell r="X93">
            <v>0</v>
          </cell>
          <cell r="AP93" t="str">
            <v>804</v>
          </cell>
          <cell r="AQ93" t="str">
            <v>BOI No.1</v>
          </cell>
          <cell r="AR93" t="str">
            <v>WHA</v>
          </cell>
        </row>
        <row r="94">
          <cell r="S94" t="str">
            <v>11121081</v>
          </cell>
          <cell r="T94" t="str">
            <v>CA - UOB (Huamark) 752-3-63044-3  (H-REIT)</v>
          </cell>
          <cell r="U94">
            <v>0</v>
          </cell>
          <cell r="V94" t="str">
            <v>Cash and cash equivalents</v>
          </cell>
          <cell r="W94">
            <v>0</v>
          </cell>
          <cell r="X94">
            <v>0</v>
          </cell>
          <cell r="AP94" t="str">
            <v>805</v>
          </cell>
          <cell r="AQ94">
            <v>0</v>
          </cell>
          <cell r="AR94" t="str">
            <v>WHA</v>
          </cell>
        </row>
        <row r="95">
          <cell r="S95" t="str">
            <v>11121082</v>
          </cell>
          <cell r="T95" t="str">
            <v>CA - MHCB (Bangkok) H10-764-026309  (ESIE)</v>
          </cell>
          <cell r="U95">
            <v>0</v>
          </cell>
          <cell r="V95" t="str">
            <v>Cash and cash equivalents</v>
          </cell>
          <cell r="W95">
            <v>0</v>
          </cell>
          <cell r="X95">
            <v>0</v>
          </cell>
          <cell r="AP95" t="str">
            <v>806</v>
          </cell>
          <cell r="AQ95">
            <v>0</v>
          </cell>
          <cell r="AR95" t="str">
            <v>WHA</v>
          </cell>
        </row>
        <row r="96">
          <cell r="S96" t="str">
            <v>11121083</v>
          </cell>
          <cell r="T96" t="str">
            <v>CA - BBL (Klongton) 135-3-09909-4 (HECL2)</v>
          </cell>
          <cell r="U96">
            <v>0</v>
          </cell>
          <cell r="V96" t="str">
            <v>Cash and cash equivalents</v>
          </cell>
          <cell r="W96">
            <v>0</v>
          </cell>
          <cell r="X96">
            <v>0</v>
          </cell>
          <cell r="AP96" t="str">
            <v>807</v>
          </cell>
          <cell r="AQ96">
            <v>0</v>
          </cell>
          <cell r="AR96" t="str">
            <v>WHA</v>
          </cell>
        </row>
        <row r="97">
          <cell r="S97" t="str">
            <v>11121084</v>
          </cell>
          <cell r="T97" t="str">
            <v>CA - BBL (Klongton) 135-3-09917-7 (HECL3)</v>
          </cell>
          <cell r="U97">
            <v>0</v>
          </cell>
          <cell r="V97" t="str">
            <v>Cash and cash equivalents</v>
          </cell>
          <cell r="W97">
            <v>0</v>
          </cell>
          <cell r="X97">
            <v>0</v>
          </cell>
          <cell r="AP97" t="str">
            <v>808</v>
          </cell>
          <cell r="AQ97">
            <v>0</v>
          </cell>
          <cell r="AR97" t="str">
            <v>WHA</v>
          </cell>
        </row>
        <row r="98">
          <cell r="S98" t="str">
            <v>11121085</v>
          </cell>
          <cell r="T98" t="str">
            <v>CA - BBL (Klongton) 135-3-09950-8 (CCE)</v>
          </cell>
          <cell r="U98">
            <v>0</v>
          </cell>
          <cell r="V98" t="str">
            <v>Cash and cash equivalents</v>
          </cell>
          <cell r="W98">
            <v>0</v>
          </cell>
          <cell r="X98">
            <v>0</v>
          </cell>
          <cell r="AP98" t="str">
            <v>809</v>
          </cell>
          <cell r="AQ98">
            <v>0</v>
          </cell>
          <cell r="AR98" t="str">
            <v>WHA</v>
          </cell>
        </row>
        <row r="99">
          <cell r="S99" t="str">
            <v>11121086</v>
          </cell>
          <cell r="T99" t="str">
            <v>CA - BBL (Klongton) 135-3-09954-0 (ESCE)</v>
          </cell>
          <cell r="U99">
            <v>0</v>
          </cell>
          <cell r="V99" t="str">
            <v>Cash and cash equivalents</v>
          </cell>
          <cell r="W99">
            <v>0</v>
          </cell>
          <cell r="X99">
            <v>0</v>
          </cell>
          <cell r="AP99" t="str">
            <v>810</v>
          </cell>
          <cell r="AQ99">
            <v>0</v>
          </cell>
          <cell r="AR99" t="str">
            <v>WHA</v>
          </cell>
        </row>
        <row r="100">
          <cell r="S100" t="str">
            <v>11121087</v>
          </cell>
          <cell r="T100" t="str">
            <v>CA - BBL (Klongton) 135-3-09952-4 (WHI)</v>
          </cell>
          <cell r="U100">
            <v>0</v>
          </cell>
          <cell r="V100" t="str">
            <v>Cash and cash equivalents</v>
          </cell>
          <cell r="W100">
            <v>0</v>
          </cell>
          <cell r="X100">
            <v>0</v>
          </cell>
          <cell r="AP100" t="str">
            <v>811</v>
          </cell>
          <cell r="AQ100" t="str">
            <v>BOI No.1201(1)/2557</v>
          </cell>
          <cell r="AR100" t="str">
            <v>WHAGK 1</v>
          </cell>
        </row>
        <row r="101">
          <cell r="S101" t="str">
            <v>11121088</v>
          </cell>
          <cell r="T101" t="str">
            <v>CA - BAY (Ramkhamhaeng 19) 262-0-01295-6 (HRD)</v>
          </cell>
          <cell r="U101">
            <v>0</v>
          </cell>
          <cell r="V101" t="str">
            <v>Cash and cash equivalents</v>
          </cell>
          <cell r="W101">
            <v>0</v>
          </cell>
          <cell r="X101">
            <v>0</v>
          </cell>
          <cell r="AP101" t="str">
            <v>812</v>
          </cell>
          <cell r="AQ101" t="str">
            <v>BOI No.1202(1)/2557</v>
          </cell>
          <cell r="AR101" t="str">
            <v>WHAGK 3</v>
          </cell>
        </row>
        <row r="102">
          <cell r="S102" t="str">
            <v>11121089</v>
          </cell>
          <cell r="T102" t="str">
            <v>CA - SCB (Klongton) 028-3-08544-7 (HRD)</v>
          </cell>
          <cell r="U102">
            <v>0</v>
          </cell>
          <cell r="V102" t="str">
            <v>Cash and cash equivalents</v>
          </cell>
          <cell r="W102">
            <v>0</v>
          </cell>
          <cell r="X102">
            <v>0</v>
          </cell>
          <cell r="AP102" t="str">
            <v>813</v>
          </cell>
          <cell r="AQ102" t="str">
            <v>BOI No.1203(1)/2557</v>
          </cell>
          <cell r="AR102" t="str">
            <v>WHAGK 6</v>
          </cell>
        </row>
        <row r="103">
          <cell r="S103" t="str">
            <v>11121090</v>
          </cell>
          <cell r="T103" t="str">
            <v>CA - SCB (Klongton) 028-3-08550-2 (ESIE)</v>
          </cell>
          <cell r="U103">
            <v>0</v>
          </cell>
          <cell r="V103" t="str">
            <v>Cash and cash equivalents</v>
          </cell>
          <cell r="W103">
            <v>0</v>
          </cell>
          <cell r="X103">
            <v>0</v>
          </cell>
          <cell r="AP103" t="str">
            <v>814</v>
          </cell>
          <cell r="AQ103" t="str">
            <v>BOI No.1204(1)/2557</v>
          </cell>
          <cell r="AR103" t="str">
            <v>WHAGK10</v>
          </cell>
        </row>
        <row r="104">
          <cell r="S104" t="str">
            <v>11121091</v>
          </cell>
          <cell r="T104" t="str">
            <v>CA - SCB (Klongton) 028-3-08549-7 (HESIE)</v>
          </cell>
          <cell r="U104">
            <v>0</v>
          </cell>
          <cell r="V104" t="str">
            <v>Cash and cash equivalents</v>
          </cell>
          <cell r="W104">
            <v>0</v>
          </cell>
          <cell r="X104">
            <v>0</v>
          </cell>
          <cell r="AP104" t="str">
            <v>815</v>
          </cell>
          <cell r="AQ104" t="str">
            <v>BOI No.1205(1)/2557</v>
          </cell>
          <cell r="AR104" t="str">
            <v>WHAGK 17</v>
          </cell>
        </row>
        <row r="105">
          <cell r="S105" t="str">
            <v>11121092</v>
          </cell>
          <cell r="T105" t="str">
            <v>CA - SCB (Klongton) 028-3-08546-3 (EIE)</v>
          </cell>
          <cell r="U105">
            <v>0</v>
          </cell>
          <cell r="V105" t="str">
            <v>Cash and cash equivalents</v>
          </cell>
          <cell r="W105">
            <v>0</v>
          </cell>
          <cell r="X105">
            <v>0</v>
          </cell>
        </row>
        <row r="106">
          <cell r="S106" t="str">
            <v>11121093</v>
          </cell>
          <cell r="T106" t="str">
            <v>CA - SCB (Klongton) 028-3-08556-0 (HSIL)</v>
          </cell>
          <cell r="U106">
            <v>0</v>
          </cell>
          <cell r="V106" t="str">
            <v>Cash and cash equivalents</v>
          </cell>
          <cell r="W106">
            <v>0</v>
          </cell>
          <cell r="X106">
            <v>0</v>
          </cell>
        </row>
        <row r="107">
          <cell r="S107" t="str">
            <v>11121094</v>
          </cell>
          <cell r="T107" t="str">
            <v>CA - SCB (Klongton) 028-3-08553-6 (HRIL)</v>
          </cell>
          <cell r="U107">
            <v>0</v>
          </cell>
          <cell r="V107" t="str">
            <v>Cash and cash equivalents</v>
          </cell>
          <cell r="W107">
            <v>0</v>
          </cell>
          <cell r="X107">
            <v>0</v>
          </cell>
        </row>
        <row r="108">
          <cell r="S108" t="str">
            <v>11121095</v>
          </cell>
          <cell r="T108" t="str">
            <v>CA - SCB (Klongton) 028-3-08557-8 (SME)</v>
          </cell>
          <cell r="U108">
            <v>0</v>
          </cell>
          <cell r="V108" t="str">
            <v>Cash and cash equivalents</v>
          </cell>
          <cell r="W108">
            <v>0</v>
          </cell>
          <cell r="X108">
            <v>0</v>
          </cell>
        </row>
        <row r="109">
          <cell r="S109" t="str">
            <v>11121096</v>
          </cell>
          <cell r="T109" t="str">
            <v>CA - SCB (Klongton) 028-3-08547-1 (EPS)</v>
          </cell>
          <cell r="U109">
            <v>0</v>
          </cell>
          <cell r="V109" t="str">
            <v>Cash and cash equivalents</v>
          </cell>
          <cell r="W109">
            <v>0</v>
          </cell>
          <cell r="X109">
            <v>0</v>
          </cell>
        </row>
        <row r="110">
          <cell r="S110" t="str">
            <v>11121097</v>
          </cell>
          <cell r="T110" t="str">
            <v>CA - SCB (Klongton) 028-3-08554-4 (PARK)</v>
          </cell>
          <cell r="U110">
            <v>0</v>
          </cell>
          <cell r="V110" t="str">
            <v>Cash and cash equivalents</v>
          </cell>
          <cell r="W110">
            <v>0</v>
          </cell>
          <cell r="X110">
            <v>0</v>
          </cell>
        </row>
        <row r="111">
          <cell r="S111" t="str">
            <v>11121098</v>
          </cell>
          <cell r="T111" t="str">
            <v>CA - SCB (Klongton) 028-3-08545-5 (EPM)</v>
          </cell>
          <cell r="U111">
            <v>0</v>
          </cell>
          <cell r="V111" t="str">
            <v>Cash and cash equivalents</v>
          </cell>
          <cell r="W111">
            <v>0</v>
          </cell>
          <cell r="X111">
            <v>0</v>
          </cell>
        </row>
        <row r="112">
          <cell r="S112" t="str">
            <v>11121099</v>
          </cell>
          <cell r="T112" t="str">
            <v>CA - SCB (Klongton) 028-3-08555-2 (RY2012)</v>
          </cell>
          <cell r="U112">
            <v>0</v>
          </cell>
          <cell r="V112" t="str">
            <v>Cash and cash equivalents</v>
          </cell>
          <cell r="W112">
            <v>0</v>
          </cell>
          <cell r="X112">
            <v>0</v>
          </cell>
        </row>
        <row r="113">
          <cell r="S113" t="str">
            <v>11121100</v>
          </cell>
          <cell r="T113" t="str">
            <v>CA - SCB (Klongton) 028-3-08552-8 (HESIE4)</v>
          </cell>
          <cell r="U113">
            <v>0</v>
          </cell>
          <cell r="V113" t="str">
            <v>Cash and cash equivalents</v>
          </cell>
          <cell r="W113">
            <v>0</v>
          </cell>
          <cell r="X113">
            <v>0</v>
          </cell>
        </row>
        <row r="114">
          <cell r="S114" t="str">
            <v>11121101</v>
          </cell>
          <cell r="T114" t="str">
            <v>CA - SCB (Klongton) 028-3-08548-9 (HCME)</v>
          </cell>
          <cell r="U114">
            <v>0</v>
          </cell>
          <cell r="V114" t="str">
            <v>Cash and cash equivalents</v>
          </cell>
          <cell r="W114">
            <v>0</v>
          </cell>
          <cell r="X114">
            <v>0</v>
          </cell>
        </row>
        <row r="115">
          <cell r="S115" t="str">
            <v>11121102</v>
          </cell>
          <cell r="T115" t="str">
            <v>CA - SCB (Klongton) 028-3-08551-0 (HRM)</v>
          </cell>
          <cell r="U115">
            <v>0</v>
          </cell>
          <cell r="V115" t="str">
            <v>Cash and cash equivalents</v>
          </cell>
          <cell r="W115">
            <v>0</v>
          </cell>
          <cell r="X115">
            <v>0</v>
          </cell>
        </row>
        <row r="116">
          <cell r="S116" t="str">
            <v>11121103</v>
          </cell>
          <cell r="T116" t="str">
            <v>CA - BBL (Hanoi) 0823-109355-401 VND (HRD)</v>
          </cell>
          <cell r="U116">
            <v>0</v>
          </cell>
          <cell r="V116" t="str">
            <v>Cash and cash equivalents</v>
          </cell>
          <cell r="W116">
            <v>0</v>
          </cell>
          <cell r="X116">
            <v>0</v>
          </cell>
        </row>
        <row r="117">
          <cell r="S117" t="str">
            <v>11121104</v>
          </cell>
          <cell r="T117" t="str">
            <v>CA - BBL (Hanoi) 0823-109355-402 USD (HRD)</v>
          </cell>
          <cell r="U117">
            <v>0</v>
          </cell>
          <cell r="V117" t="str">
            <v>Cash and cash equivalents</v>
          </cell>
          <cell r="W117">
            <v>0</v>
          </cell>
          <cell r="X117">
            <v>0</v>
          </cell>
        </row>
        <row r="118">
          <cell r="S118" t="str">
            <v>11121105</v>
          </cell>
          <cell r="T118" t="str">
            <v>CA - SCB (Klongton) 028-3-08580-3 (WHAUP)</v>
          </cell>
          <cell r="U118">
            <v>0</v>
          </cell>
          <cell r="V118" t="str">
            <v>Cash and cash equivalents</v>
          </cell>
          <cell r="W118">
            <v>0</v>
          </cell>
          <cell r="X118">
            <v>0</v>
          </cell>
        </row>
        <row r="119">
          <cell r="S119" t="str">
            <v>11121106</v>
          </cell>
          <cell r="T119" t="str">
            <v>CA - SCB (Klongton) 028-3-08581-1 (WHAWT)</v>
          </cell>
          <cell r="U119">
            <v>0</v>
          </cell>
          <cell r="V119" t="str">
            <v>Cash and cash equivalents</v>
          </cell>
          <cell r="W119">
            <v>0</v>
          </cell>
          <cell r="X119">
            <v>0</v>
          </cell>
        </row>
        <row r="120">
          <cell r="S120" t="str">
            <v>11121107</v>
          </cell>
          <cell r="T120" t="str">
            <v>CA - SCB (Klongton) 028-3-08582-9 (WHAEG)</v>
          </cell>
          <cell r="U120">
            <v>0</v>
          </cell>
          <cell r="V120" t="str">
            <v>Cash and cash equivalents</v>
          </cell>
          <cell r="W120">
            <v>0</v>
          </cell>
          <cell r="X120">
            <v>0</v>
          </cell>
        </row>
        <row r="121">
          <cell r="S121" t="str">
            <v>11121108</v>
          </cell>
          <cell r="T121" t="str">
            <v>CA - SCB (Klongton) 028-3-08583-7 (WHAET)</v>
          </cell>
          <cell r="U121">
            <v>0</v>
          </cell>
          <cell r="V121" t="str">
            <v>Cash and cash equivalents</v>
          </cell>
          <cell r="W121">
            <v>0</v>
          </cell>
          <cell r="X121">
            <v>0</v>
          </cell>
        </row>
        <row r="122">
          <cell r="S122" t="str">
            <v>11121109</v>
          </cell>
          <cell r="T122" t="str">
            <v>CA - SCBT (H/O) 00100819621 (GHW)</v>
          </cell>
          <cell r="U122">
            <v>0</v>
          </cell>
          <cell r="V122" t="str">
            <v>Cash and cash equivalents</v>
          </cell>
          <cell r="W122">
            <v>0</v>
          </cell>
          <cell r="X122">
            <v>0</v>
          </cell>
        </row>
        <row r="123">
          <cell r="S123" t="str">
            <v>11121110</v>
          </cell>
          <cell r="T123" t="str">
            <v>CA - SCBT (H/O) 00100860257 (RCE)</v>
          </cell>
          <cell r="U123">
            <v>0</v>
          </cell>
          <cell r="V123" t="str">
            <v>Cash and cash equivalents</v>
          </cell>
          <cell r="W123">
            <v>0</v>
          </cell>
          <cell r="X123">
            <v>0</v>
          </cell>
        </row>
        <row r="124">
          <cell r="S124" t="str">
            <v>11121111</v>
          </cell>
          <cell r="T124" t="str">
            <v>CA - OCBC Bank (SG) 503256216301 H-Inter(SG)</v>
          </cell>
          <cell r="U124">
            <v>0</v>
          </cell>
          <cell r="V124" t="str">
            <v>Cash and cash equivalents</v>
          </cell>
          <cell r="W124">
            <v>0</v>
          </cell>
          <cell r="X124">
            <v>0</v>
          </cell>
        </row>
        <row r="125">
          <cell r="S125" t="str">
            <v>11121112</v>
          </cell>
          <cell r="T125" t="str">
            <v>CA - CIMB Berhad (SG) 2-000-524093 WH(SG)</v>
          </cell>
          <cell r="U125">
            <v>0</v>
          </cell>
          <cell r="V125" t="str">
            <v>Cash and cash equivalents</v>
          </cell>
          <cell r="W125">
            <v>0</v>
          </cell>
          <cell r="X125">
            <v>0</v>
          </cell>
        </row>
        <row r="126">
          <cell r="S126" t="str">
            <v>11121113</v>
          </cell>
          <cell r="T126" t="str">
            <v>CA - BBL (Klongton) 135-3-09990-4 (WUPIN)</v>
          </cell>
          <cell r="U126">
            <v>0</v>
          </cell>
          <cell r="V126" t="str">
            <v>Cash and cash equivalents</v>
          </cell>
          <cell r="W126">
            <v>0</v>
          </cell>
          <cell r="X126">
            <v>0</v>
          </cell>
        </row>
        <row r="127">
          <cell r="S127" t="str">
            <v>11121114</v>
          </cell>
          <cell r="T127" t="str">
            <v>CA - BAY (RAMA3) 777-0-90995-4 (WHAUP)</v>
          </cell>
          <cell r="U127">
            <v>0</v>
          </cell>
          <cell r="V127" t="str">
            <v>Cash and cash equivalents</v>
          </cell>
          <cell r="W127">
            <v>0</v>
          </cell>
          <cell r="X127">
            <v>0</v>
          </cell>
        </row>
        <row r="128">
          <cell r="S128">
            <v>0</v>
          </cell>
          <cell r="T128">
            <v>0</v>
          </cell>
          <cell r="U128">
            <v>0</v>
          </cell>
          <cell r="V128" t="str">
            <v>Cash and cash equivalents</v>
          </cell>
          <cell r="W128">
            <v>0</v>
          </cell>
          <cell r="X128">
            <v>0</v>
          </cell>
        </row>
        <row r="129">
          <cell r="S129" t="str">
            <v>11121501</v>
          </cell>
          <cell r="T129" t="str">
            <v>CA - SCB (Samutprakarn) 335-300938-7 (WHA)</v>
          </cell>
          <cell r="U129">
            <v>0</v>
          </cell>
          <cell r="V129" t="str">
            <v>Cash and cash equivalents</v>
          </cell>
          <cell r="W129">
            <v>0</v>
          </cell>
          <cell r="X129">
            <v>0</v>
          </cell>
        </row>
        <row r="130">
          <cell r="S130" t="str">
            <v>11121502</v>
          </cell>
          <cell r="T130" t="str">
            <v>CA - SCB (Samutprakarn) 335-301052-4 (WHA)</v>
          </cell>
          <cell r="U130">
            <v>0</v>
          </cell>
          <cell r="V130" t="str">
            <v>Cash and cash equivalents</v>
          </cell>
          <cell r="W130">
            <v>0</v>
          </cell>
          <cell r="X130">
            <v>0</v>
          </cell>
        </row>
        <row r="131">
          <cell r="S131" t="str">
            <v>11121503</v>
          </cell>
          <cell r="T131" t="str">
            <v>CA - SCB (Samutprakarn) 335-301059-0 (WHA)</v>
          </cell>
          <cell r="U131">
            <v>0</v>
          </cell>
          <cell r="V131" t="str">
            <v>Cash and cash equivalents</v>
          </cell>
          <cell r="W131">
            <v>0</v>
          </cell>
          <cell r="X131">
            <v>0</v>
          </cell>
        </row>
        <row r="132">
          <cell r="S132" t="str">
            <v>11121504</v>
          </cell>
          <cell r="T132" t="str">
            <v>CA - SCB (Chit Lom) 001-352947-5 (WHA)</v>
          </cell>
          <cell r="U132">
            <v>0</v>
          </cell>
          <cell r="V132" t="str">
            <v>Cash and cash equivalents</v>
          </cell>
          <cell r="W132">
            <v>0</v>
          </cell>
          <cell r="X132">
            <v>0</v>
          </cell>
        </row>
        <row r="133">
          <cell r="S133" t="str">
            <v>11121505</v>
          </cell>
          <cell r="T133" t="str">
            <v>CA - BAY (Sam rohng) 063-004481-8 (WHA)</v>
          </cell>
          <cell r="U133">
            <v>0</v>
          </cell>
          <cell r="V133" t="str">
            <v>Cash and cash equivalents</v>
          </cell>
          <cell r="W133">
            <v>0</v>
          </cell>
          <cell r="X133">
            <v>0</v>
          </cell>
        </row>
        <row r="134">
          <cell r="S134" t="str">
            <v>11121506</v>
          </cell>
          <cell r="T134" t="str">
            <v>CA - KTB (Theparak) 226-608157-8 (WHA)</v>
          </cell>
          <cell r="U134">
            <v>0</v>
          </cell>
          <cell r="V134" t="str">
            <v>Cash and cash equivalents</v>
          </cell>
          <cell r="W134">
            <v>0</v>
          </cell>
          <cell r="X134">
            <v>0</v>
          </cell>
        </row>
        <row r="135">
          <cell r="S135" t="str">
            <v>11121507</v>
          </cell>
          <cell r="T135" t="str">
            <v>CA - KBANK (Theparak) 259-10881-8 (WHA)</v>
          </cell>
          <cell r="U135">
            <v>0</v>
          </cell>
          <cell r="V135" t="str">
            <v>Cash and cash equivalents</v>
          </cell>
          <cell r="W135">
            <v>0</v>
          </cell>
          <cell r="X135">
            <v>0</v>
          </cell>
        </row>
        <row r="136">
          <cell r="S136" t="str">
            <v>11121508</v>
          </cell>
          <cell r="T136" t="str">
            <v>CA - KBANK (Theparak) 259-109070-7 (WHA)</v>
          </cell>
          <cell r="U136">
            <v>0</v>
          </cell>
          <cell r="V136" t="str">
            <v>Cash and cash equivalents</v>
          </cell>
          <cell r="W136">
            <v>0</v>
          </cell>
          <cell r="X136">
            <v>0</v>
          </cell>
        </row>
        <row r="137">
          <cell r="S137" t="str">
            <v>11121509</v>
          </cell>
          <cell r="T137" t="str">
            <v>CA - TBANK (Namdang) 171-300653-7 (WHA)</v>
          </cell>
          <cell r="U137">
            <v>0</v>
          </cell>
          <cell r="V137" t="str">
            <v>Cash and cash equivalents</v>
          </cell>
          <cell r="W137">
            <v>0</v>
          </cell>
          <cell r="X137">
            <v>0</v>
          </cell>
        </row>
        <row r="138">
          <cell r="S138" t="str">
            <v>11121510</v>
          </cell>
          <cell r="T138" t="str">
            <v>CA - SCB (Samutprakarn) 335-300923-0 (WAA)</v>
          </cell>
          <cell r="U138">
            <v>0</v>
          </cell>
          <cell r="V138" t="str">
            <v>Cash and cash equivalents</v>
          </cell>
          <cell r="W138">
            <v>0</v>
          </cell>
          <cell r="X138">
            <v>0</v>
          </cell>
        </row>
        <row r="139">
          <cell r="S139" t="str">
            <v>11121511</v>
          </cell>
          <cell r="T139" t="str">
            <v>CA - SCB (Samutprakarn) 335-300771-7 (ALL)</v>
          </cell>
          <cell r="U139">
            <v>0</v>
          </cell>
          <cell r="V139" t="str">
            <v>Cash and cash equivalents</v>
          </cell>
          <cell r="W139">
            <v>0</v>
          </cell>
          <cell r="X139">
            <v>0</v>
          </cell>
        </row>
        <row r="140">
          <cell r="S140" t="str">
            <v>11121512</v>
          </cell>
          <cell r="T140" t="str">
            <v>CA - KBANK (Theparak) 259-103392-4 (ALL)</v>
          </cell>
          <cell r="U140">
            <v>0</v>
          </cell>
          <cell r="V140" t="str">
            <v>Cash and cash equivalents</v>
          </cell>
          <cell r="W140">
            <v>0</v>
          </cell>
          <cell r="X140">
            <v>0</v>
          </cell>
        </row>
        <row r="141">
          <cell r="S141" t="str">
            <v>11121513</v>
          </cell>
          <cell r="T141" t="str">
            <v>CA - SCB (Samutprakarn) 335-301113-0 (WHAVH)</v>
          </cell>
          <cell r="U141">
            <v>0</v>
          </cell>
          <cell r="V141" t="str">
            <v>Cash and cash equivalents</v>
          </cell>
          <cell r="W141">
            <v>0</v>
          </cell>
          <cell r="X141">
            <v>0</v>
          </cell>
        </row>
        <row r="142">
          <cell r="S142" t="str">
            <v>11121514</v>
          </cell>
          <cell r="T142" t="str">
            <v>CA - SCB (Samutprakarn) 335-301098-0 (WHAREM)</v>
          </cell>
          <cell r="U142">
            <v>0</v>
          </cell>
          <cell r="V142" t="str">
            <v>Cash and cash equivalents</v>
          </cell>
          <cell r="W142">
            <v>0</v>
          </cell>
          <cell r="X142">
            <v>0</v>
          </cell>
        </row>
        <row r="143">
          <cell r="S143" t="str">
            <v>11121515</v>
          </cell>
          <cell r="T143" t="str">
            <v>CA - KBANK (Theparak) 259-1-09194-0 (WHAREM)</v>
          </cell>
          <cell r="U143">
            <v>0</v>
          </cell>
          <cell r="V143" t="str">
            <v>Cash and cash equivalents</v>
          </cell>
          <cell r="W143">
            <v>0</v>
          </cell>
          <cell r="X143">
            <v>0</v>
          </cell>
        </row>
        <row r="144">
          <cell r="S144" t="str">
            <v>11121516</v>
          </cell>
          <cell r="T144" t="str">
            <v>CA - KBANK (Theparak) 259-1-09160-6 (WHA KPN)</v>
          </cell>
          <cell r="U144">
            <v>0</v>
          </cell>
          <cell r="V144" t="str">
            <v>Cash and cash equivalents</v>
          </cell>
          <cell r="W144">
            <v>0</v>
          </cell>
          <cell r="X144">
            <v>0</v>
          </cell>
        </row>
        <row r="145">
          <cell r="S145" t="str">
            <v>11121517</v>
          </cell>
          <cell r="T145" t="str">
            <v>CA - KBANK (HO) Security Agent's Account 099-1-40226-8 (WHA GSR1)</v>
          </cell>
          <cell r="U145">
            <v>0</v>
          </cell>
          <cell r="V145" t="str">
            <v>Cash and cash equivalents</v>
          </cell>
          <cell r="W145">
            <v>0</v>
          </cell>
          <cell r="X145">
            <v>0</v>
          </cell>
        </row>
        <row r="146">
          <cell r="S146" t="str">
            <v>11121518</v>
          </cell>
          <cell r="T146" t="str">
            <v>CA - KBANK (HO) Insurance Proceeds Account 099-1-40227-6 (WHA GSR1)</v>
          </cell>
          <cell r="U146">
            <v>0</v>
          </cell>
          <cell r="V146" t="str">
            <v>Cash and cash equivalents</v>
          </cell>
          <cell r="W146">
            <v>0</v>
          </cell>
          <cell r="X146">
            <v>0</v>
          </cell>
        </row>
        <row r="147">
          <cell r="S147" t="str">
            <v>11121519</v>
          </cell>
          <cell r="T147" t="str">
            <v>CA - KBANK (HO) Operating Account 099-1-40059-1 (WHA GSR1)</v>
          </cell>
          <cell r="U147">
            <v>0</v>
          </cell>
          <cell r="V147" t="str">
            <v>Cash and cash equivalents</v>
          </cell>
          <cell r="W147">
            <v>0</v>
          </cell>
          <cell r="X147">
            <v>0</v>
          </cell>
        </row>
        <row r="148">
          <cell r="S148" t="str">
            <v>11121520</v>
          </cell>
          <cell r="T148" t="str">
            <v>CA - SCB (Samutprakarn)  335-301086-7 (WHA GSR2)</v>
          </cell>
          <cell r="U148">
            <v>0</v>
          </cell>
          <cell r="V148" t="str">
            <v>Cash and cash equivalents</v>
          </cell>
          <cell r="W148">
            <v>0</v>
          </cell>
          <cell r="X148">
            <v>0</v>
          </cell>
        </row>
        <row r="149">
          <cell r="S149" t="str">
            <v>11121521</v>
          </cell>
          <cell r="T149" t="str">
            <v>CA - KBANK (HO) Security Agent's Account 099-1-40228-4 (WHA GSR3)</v>
          </cell>
          <cell r="U149">
            <v>0</v>
          </cell>
          <cell r="V149" t="str">
            <v>Cash and cash equivalents</v>
          </cell>
          <cell r="W149">
            <v>0</v>
          </cell>
          <cell r="X149">
            <v>0</v>
          </cell>
        </row>
        <row r="150">
          <cell r="S150" t="str">
            <v>11121522</v>
          </cell>
          <cell r="T150" t="str">
            <v>CA - KBANK (HO) Insurance Proceeds Account 099-1-40229-2 (WHA GSR3)</v>
          </cell>
          <cell r="U150">
            <v>0</v>
          </cell>
          <cell r="V150" t="str">
            <v>Cash and cash equivalents</v>
          </cell>
          <cell r="W150">
            <v>0</v>
          </cell>
          <cell r="X150">
            <v>0</v>
          </cell>
        </row>
        <row r="151">
          <cell r="S151" t="str">
            <v>11121523</v>
          </cell>
          <cell r="T151" t="str">
            <v>CA - KBANK (HO) Operating Account 099-1-40060-5 (WHA GSR3)</v>
          </cell>
          <cell r="U151">
            <v>0</v>
          </cell>
          <cell r="V151" t="str">
            <v>Cash and cash equivalents</v>
          </cell>
          <cell r="W151">
            <v>0</v>
          </cell>
          <cell r="X151">
            <v>0</v>
          </cell>
        </row>
        <row r="152">
          <cell r="S152" t="str">
            <v>11121524</v>
          </cell>
          <cell r="T152" t="str">
            <v>CA - SCB (Samutprakarn)  335-301088-3 (WHA GSR4)</v>
          </cell>
          <cell r="U152">
            <v>0</v>
          </cell>
          <cell r="V152" t="str">
            <v>Cash and cash equivalents</v>
          </cell>
          <cell r="W152">
            <v>0</v>
          </cell>
          <cell r="X152">
            <v>0</v>
          </cell>
        </row>
        <row r="153">
          <cell r="S153" t="str">
            <v>11121525</v>
          </cell>
          <cell r="T153" t="str">
            <v>CA - SCB (Samutprakarn)  335-301089-1 (WHA GSR5)</v>
          </cell>
          <cell r="U153">
            <v>0</v>
          </cell>
          <cell r="V153" t="str">
            <v>Cash and cash equivalents</v>
          </cell>
          <cell r="W153">
            <v>0</v>
          </cell>
          <cell r="X153">
            <v>0</v>
          </cell>
        </row>
        <row r="154">
          <cell r="S154" t="str">
            <v>11121526</v>
          </cell>
          <cell r="T154" t="str">
            <v>CA - KBANK (HO) Security Agent's Account 099-1-40230-6 (WHA GSR6)</v>
          </cell>
          <cell r="U154">
            <v>0</v>
          </cell>
          <cell r="V154" t="str">
            <v>Cash and cash equivalents</v>
          </cell>
          <cell r="W154">
            <v>0</v>
          </cell>
          <cell r="X154">
            <v>0</v>
          </cell>
        </row>
        <row r="155">
          <cell r="S155" t="str">
            <v>11121527</v>
          </cell>
          <cell r="T155" t="str">
            <v>CA - KBANK (HO) Insurance Proceeds Account 099-1-40231-4 (WHA GSR6)</v>
          </cell>
          <cell r="U155">
            <v>0</v>
          </cell>
          <cell r="V155" t="str">
            <v>Cash and cash equivalents</v>
          </cell>
          <cell r="W155">
            <v>0</v>
          </cell>
          <cell r="X155">
            <v>0</v>
          </cell>
        </row>
        <row r="156">
          <cell r="S156" t="str">
            <v>11121528</v>
          </cell>
          <cell r="T156" t="str">
            <v>CA - KBANK (HO) Operating Account 099-1-40061-3 (WHA GSR6)</v>
          </cell>
          <cell r="U156">
            <v>0</v>
          </cell>
          <cell r="V156" t="str">
            <v>Cash and cash equivalents</v>
          </cell>
          <cell r="W156">
            <v>0</v>
          </cell>
          <cell r="X156">
            <v>0</v>
          </cell>
        </row>
        <row r="157">
          <cell r="S157" t="str">
            <v>11121529</v>
          </cell>
          <cell r="T157" t="str">
            <v>CA - KBANK (Samutprakarn)  259-1-03409-2 (WHA GSR8)</v>
          </cell>
          <cell r="U157">
            <v>0</v>
          </cell>
          <cell r="V157" t="str">
            <v>Cash and cash equivalents</v>
          </cell>
          <cell r="W157">
            <v>0</v>
          </cell>
          <cell r="X157">
            <v>0</v>
          </cell>
        </row>
        <row r="158">
          <cell r="S158" t="str">
            <v>11121530</v>
          </cell>
          <cell r="T158" t="str">
            <v>CA - KBANK (Samutprakarn)  259-1-03410-6 (WHA GSR9)</v>
          </cell>
          <cell r="U158">
            <v>0</v>
          </cell>
          <cell r="V158" t="str">
            <v>Cash and cash equivalents</v>
          </cell>
          <cell r="W158">
            <v>0</v>
          </cell>
          <cell r="X158">
            <v>0</v>
          </cell>
        </row>
        <row r="159">
          <cell r="S159" t="str">
            <v>11121531</v>
          </cell>
          <cell r="T159" t="str">
            <v>CA - KBANK (Samutprakarn)  259-1-03411-4 (WHA GSR10)</v>
          </cell>
          <cell r="U159">
            <v>0</v>
          </cell>
          <cell r="V159" t="str">
            <v>Cash and cash equivalents</v>
          </cell>
          <cell r="W159">
            <v>0</v>
          </cell>
          <cell r="X159">
            <v>0</v>
          </cell>
        </row>
        <row r="160">
          <cell r="S160" t="str">
            <v>11121532</v>
          </cell>
          <cell r="T160" t="str">
            <v>CA - KBANK (Samutprakarn)  259-1-03450-5 (WHA GSR16)</v>
          </cell>
          <cell r="U160">
            <v>0</v>
          </cell>
          <cell r="V160" t="str">
            <v>Cash and cash equivalents</v>
          </cell>
          <cell r="W160">
            <v>0</v>
          </cell>
          <cell r="X160">
            <v>0</v>
          </cell>
        </row>
        <row r="161">
          <cell r="S161" t="str">
            <v>11121533</v>
          </cell>
          <cell r="T161" t="str">
            <v>CA - KBANK (HO) Security Agent's Account 099-1-40232-2 (WHA GSR17)</v>
          </cell>
          <cell r="U161">
            <v>0</v>
          </cell>
          <cell r="V161" t="str">
            <v>Cash and cash equivalents</v>
          </cell>
          <cell r="W161">
            <v>0</v>
          </cell>
          <cell r="X161">
            <v>0</v>
          </cell>
        </row>
        <row r="162">
          <cell r="S162" t="str">
            <v>11121534</v>
          </cell>
          <cell r="T162" t="str">
            <v>CA - KBANK (HO) Insurance Proceeds Account 099-1-40233-0 (WHA GSR17)</v>
          </cell>
          <cell r="U162">
            <v>0</v>
          </cell>
          <cell r="V162" t="str">
            <v>Cash and cash equivalents</v>
          </cell>
          <cell r="W162">
            <v>0</v>
          </cell>
          <cell r="X162">
            <v>0</v>
          </cell>
        </row>
        <row r="163">
          <cell r="S163" t="str">
            <v>11121535</v>
          </cell>
          <cell r="T163" t="str">
            <v>CA - KBANK (HO) Operating Account 099-1-40062-1 (WHA GSR17)</v>
          </cell>
          <cell r="U163">
            <v>0</v>
          </cell>
          <cell r="V163" t="str">
            <v>Cash and cash equivalents</v>
          </cell>
          <cell r="W163">
            <v>0</v>
          </cell>
          <cell r="X163">
            <v>0</v>
          </cell>
        </row>
        <row r="164">
          <cell r="S164" t="str">
            <v>11121536</v>
          </cell>
          <cell r="T164" t="str">
            <v>CA - TBANK (Bangkhae) 017-104505-4 (WAA)</v>
          </cell>
          <cell r="U164">
            <v>0</v>
          </cell>
          <cell r="V164" t="str">
            <v>Cash and cash equivalents</v>
          </cell>
          <cell r="W164">
            <v>0</v>
          </cell>
          <cell r="X164">
            <v>0</v>
          </cell>
        </row>
        <row r="165">
          <cell r="S165" t="str">
            <v>11121537</v>
          </cell>
          <cell r="T165" t="str">
            <v>CA - CIMB THAI (Samrong) 800-011166-7 (ALL)</v>
          </cell>
          <cell r="U165">
            <v>0</v>
          </cell>
          <cell r="V165" t="str">
            <v>Cash and cash equivalents</v>
          </cell>
          <cell r="W165">
            <v>0</v>
          </cell>
          <cell r="X165">
            <v>0</v>
          </cell>
        </row>
        <row r="166">
          <cell r="S166" t="str">
            <v>11121538</v>
          </cell>
          <cell r="T166" t="str">
            <v>CA - CIMB (Imperial Samrong) 80-0024481-8 (WHA)</v>
          </cell>
          <cell r="U166">
            <v>0</v>
          </cell>
          <cell r="V166" t="str">
            <v>Cash and cash equivalents</v>
          </cell>
          <cell r="W166">
            <v>0</v>
          </cell>
          <cell r="X166">
            <v>0</v>
          </cell>
        </row>
        <row r="167">
          <cell r="S167" t="str">
            <v>11121539</v>
          </cell>
          <cell r="T167" t="str">
            <v>CA - BBL (Klongton) 135-3-09938-3 (WHA)</v>
          </cell>
          <cell r="U167">
            <v>0</v>
          </cell>
          <cell r="V167" t="str">
            <v>Cash and cash equivalents</v>
          </cell>
          <cell r="W167">
            <v>0</v>
          </cell>
          <cell r="X167">
            <v>0</v>
          </cell>
        </row>
        <row r="168">
          <cell r="S168" t="str">
            <v>11122000</v>
          </cell>
          <cell r="T168" t="str">
            <v>Saving Account or (SA)</v>
          </cell>
          <cell r="U168">
            <v>0</v>
          </cell>
          <cell r="V168" t="str">
            <v>Cash and cash equivalents</v>
          </cell>
          <cell r="W168">
            <v>0</v>
          </cell>
          <cell r="X168">
            <v>0</v>
          </cell>
        </row>
        <row r="169">
          <cell r="S169" t="str">
            <v>11122001</v>
          </cell>
          <cell r="T169" t="str">
            <v>SA - BBL (Huamark) -180-4-33552-7 (HRD)</v>
          </cell>
          <cell r="U169">
            <v>0</v>
          </cell>
          <cell r="V169" t="str">
            <v>Cash and cash equivalents</v>
          </cell>
          <cell r="W169">
            <v>0</v>
          </cell>
          <cell r="X169">
            <v>0</v>
          </cell>
        </row>
        <row r="170">
          <cell r="S170" t="str">
            <v>11122002</v>
          </cell>
          <cell r="T170" t="str">
            <v>SA - KBANK (Sathorn ) 038-2-38655-8 (HRD)</v>
          </cell>
          <cell r="U170">
            <v>0</v>
          </cell>
          <cell r="V170" t="str">
            <v>Cash and cash equivalents</v>
          </cell>
          <cell r="W170">
            <v>0</v>
          </cell>
          <cell r="X170">
            <v>0</v>
          </cell>
        </row>
        <row r="171">
          <cell r="S171" t="str">
            <v>11122003</v>
          </cell>
          <cell r="T171" t="str">
            <v>SA - KBANK (Sriracha) - 172-2-60037-8 (HRD)</v>
          </cell>
          <cell r="U171">
            <v>0</v>
          </cell>
          <cell r="V171" t="str">
            <v>Cash and cash equivalents</v>
          </cell>
          <cell r="W171">
            <v>0</v>
          </cell>
          <cell r="X171">
            <v>0</v>
          </cell>
        </row>
        <row r="172">
          <cell r="S172" t="str">
            <v>11122004</v>
          </cell>
          <cell r="T172" t="str">
            <v>SA - HSBC (H/O) 001-157486-980 (HRD)</v>
          </cell>
          <cell r="U172">
            <v>0</v>
          </cell>
          <cell r="V172" t="str">
            <v>Cash and cash equivalents</v>
          </cell>
          <cell r="W172">
            <v>0</v>
          </cell>
          <cell r="X172">
            <v>0</v>
          </cell>
        </row>
        <row r="173">
          <cell r="S173" t="str">
            <v>11122005</v>
          </cell>
          <cell r="T173" t="str">
            <v>SA - UOB (Huamark) 752-3-16072-2 (HRD)</v>
          </cell>
          <cell r="U173">
            <v>0</v>
          </cell>
          <cell r="V173" t="str">
            <v>Cash and cash equivalents</v>
          </cell>
          <cell r="W173">
            <v>0</v>
          </cell>
          <cell r="X173">
            <v>0</v>
          </cell>
        </row>
        <row r="174">
          <cell r="S174" t="str">
            <v>11122006</v>
          </cell>
          <cell r="T174" t="str">
            <v>SA - UOB (Esie) 826-1-00095-4 (HRD)</v>
          </cell>
          <cell r="U174">
            <v>0</v>
          </cell>
          <cell r="V174" t="str">
            <v>Cash and cash equivalents</v>
          </cell>
          <cell r="W174">
            <v>0</v>
          </cell>
          <cell r="X174">
            <v>0</v>
          </cell>
        </row>
        <row r="175">
          <cell r="S175" t="str">
            <v>11122007</v>
          </cell>
          <cell r="T175" t="str">
            <v>SA - UOB (Huamark-Warrant) 752-3-28382-4 (HRD)</v>
          </cell>
          <cell r="U175">
            <v>0</v>
          </cell>
          <cell r="V175" t="str">
            <v>Cash and cash equivalents</v>
          </cell>
          <cell r="W175">
            <v>0</v>
          </cell>
          <cell r="X175">
            <v>0</v>
          </cell>
        </row>
        <row r="176">
          <cell r="S176" t="str">
            <v>11122008</v>
          </cell>
          <cell r="T176" t="str">
            <v>SA - KTB (Pattanakarn) 064-1-292740 (HRD)</v>
          </cell>
          <cell r="U176">
            <v>0</v>
          </cell>
          <cell r="V176" t="str">
            <v>Cash and cash equivalents</v>
          </cell>
          <cell r="W176">
            <v>0</v>
          </cell>
          <cell r="X176">
            <v>0</v>
          </cell>
        </row>
        <row r="177">
          <cell r="S177" t="str">
            <v>11122009</v>
          </cell>
          <cell r="T177" t="str">
            <v xml:space="preserve">SA - BAY (Esie)  443-1-00008-0 (HRD) </v>
          </cell>
          <cell r="U177">
            <v>0</v>
          </cell>
          <cell r="V177" t="str">
            <v>Cash and cash equivalents</v>
          </cell>
          <cell r="W177">
            <v>0</v>
          </cell>
          <cell r="X177">
            <v>0</v>
          </cell>
        </row>
        <row r="178">
          <cell r="S178" t="str">
            <v>11122010</v>
          </cell>
          <cell r="T178" t="str">
            <v>SA - BBL (Klongton) 135-4-42764-1 (HRD)</v>
          </cell>
          <cell r="U178">
            <v>0</v>
          </cell>
          <cell r="V178" t="str">
            <v>Cash and cash equivalents</v>
          </cell>
          <cell r="W178">
            <v>0</v>
          </cell>
          <cell r="X178">
            <v>0</v>
          </cell>
        </row>
        <row r="179">
          <cell r="S179" t="str">
            <v>11122011</v>
          </cell>
          <cell r="T179" t="str">
            <v>SA - TBANK (Tonson)  001-2-02122-0 (HRD)</v>
          </cell>
          <cell r="U179">
            <v>0</v>
          </cell>
          <cell r="V179" t="str">
            <v>Cash and cash equivalents</v>
          </cell>
          <cell r="W179">
            <v>0</v>
          </cell>
          <cell r="X179">
            <v>0</v>
          </cell>
        </row>
        <row r="180">
          <cell r="S180" t="str">
            <v>11122012</v>
          </cell>
          <cell r="T180" t="str">
            <v>SA - KTB (Phayasri) 045-1-21517-6 (HRD)</v>
          </cell>
          <cell r="U180">
            <v>0</v>
          </cell>
          <cell r="V180" t="str">
            <v>Cash and cash equivalents</v>
          </cell>
          <cell r="W180">
            <v>0</v>
          </cell>
          <cell r="X180">
            <v>0</v>
          </cell>
        </row>
        <row r="181">
          <cell r="S181" t="str">
            <v>11122013</v>
          </cell>
          <cell r="T181" t="str">
            <v>SA - SMBC (H/O) 20-2018148-1 (HRD)</v>
          </cell>
          <cell r="U181">
            <v>0</v>
          </cell>
          <cell r="V181" t="str">
            <v>Cash and cash equivalents</v>
          </cell>
          <cell r="W181">
            <v>0</v>
          </cell>
          <cell r="X181">
            <v>0</v>
          </cell>
        </row>
        <row r="182">
          <cell r="S182" t="str">
            <v>11122014</v>
          </cell>
          <cell r="T182" t="str">
            <v>SA - UOB (Huamark-Bond) 752-1-42113-8 (HRD)</v>
          </cell>
          <cell r="U182">
            <v>0</v>
          </cell>
          <cell r="V182" t="str">
            <v>Cash and cash equivalents</v>
          </cell>
          <cell r="W182">
            <v>0</v>
          </cell>
          <cell r="X182">
            <v>0</v>
          </cell>
        </row>
        <row r="183">
          <cell r="S183" t="str">
            <v>11122015</v>
          </cell>
          <cell r="T183" t="str">
            <v>SA - GHBNK (Phetburi) 020-13-011771-7 (HRD)</v>
          </cell>
          <cell r="U183">
            <v>0</v>
          </cell>
          <cell r="V183" t="str">
            <v>Cash and cash equivalents</v>
          </cell>
          <cell r="W183">
            <v>0</v>
          </cell>
          <cell r="X183">
            <v>0</v>
          </cell>
        </row>
        <row r="184">
          <cell r="S184" t="str">
            <v>11122016</v>
          </cell>
          <cell r="T184" t="str">
            <v>SA - KBANK (Rama 9) 713-2-43081-5 (HRD)</v>
          </cell>
          <cell r="U184">
            <v>0</v>
          </cell>
          <cell r="V184" t="str">
            <v>Cash and cash equivalents</v>
          </cell>
          <cell r="W184">
            <v>0</v>
          </cell>
          <cell r="X184">
            <v>0</v>
          </cell>
        </row>
        <row r="185">
          <cell r="S185" t="str">
            <v>11122017</v>
          </cell>
          <cell r="T185" t="str">
            <v>SA - CIMB (H/O) 700-1-53862-0 (HRD)</v>
          </cell>
          <cell r="U185">
            <v>0</v>
          </cell>
          <cell r="V185" t="str">
            <v>Cash and cash equivalents</v>
          </cell>
          <cell r="W185">
            <v>0</v>
          </cell>
          <cell r="X185">
            <v>0</v>
          </cell>
        </row>
        <row r="186">
          <cell r="S186" t="str">
            <v>11122018</v>
          </cell>
          <cell r="T186" t="str">
            <v>SA - TBANK (Phetburi) 777-2-57620-8 (HRD)</v>
          </cell>
          <cell r="U186">
            <v>0</v>
          </cell>
          <cell r="V186" t="str">
            <v>Cash and cash equivalents</v>
          </cell>
          <cell r="W186">
            <v>0</v>
          </cell>
          <cell r="X186">
            <v>0</v>
          </cell>
        </row>
        <row r="187">
          <cell r="S187" t="str">
            <v>11122019</v>
          </cell>
          <cell r="T187" t="str">
            <v>SA - KBANK (Sathorn ) 038-2-41035-1 (EIE)</v>
          </cell>
          <cell r="U187">
            <v>0</v>
          </cell>
          <cell r="V187" t="str">
            <v>Cash and cash equivalents</v>
          </cell>
          <cell r="W187">
            <v>0</v>
          </cell>
          <cell r="X187">
            <v>0</v>
          </cell>
        </row>
        <row r="188">
          <cell r="S188" t="str">
            <v>11122020</v>
          </cell>
          <cell r="T188" t="str">
            <v>SA - KBANK (Maptaput) 408-2-10308-8 (EIE)</v>
          </cell>
          <cell r="U188">
            <v>0</v>
          </cell>
          <cell r="V188" t="str">
            <v>Cash and cash equivalents</v>
          </cell>
          <cell r="W188">
            <v>0</v>
          </cell>
          <cell r="X188">
            <v>0</v>
          </cell>
        </row>
        <row r="189">
          <cell r="S189" t="str">
            <v>11122021</v>
          </cell>
          <cell r="T189" t="str">
            <v>SA - TBANK (Phetburi) 777-2-59153-3 (EIE)</v>
          </cell>
          <cell r="U189">
            <v>0</v>
          </cell>
          <cell r="V189" t="str">
            <v>Cash and cash equivalents</v>
          </cell>
          <cell r="W189">
            <v>0</v>
          </cell>
          <cell r="X189">
            <v>0</v>
          </cell>
        </row>
        <row r="190">
          <cell r="S190" t="str">
            <v>11122022</v>
          </cell>
          <cell r="T190" t="str">
            <v>SA - SCB (H/O) 001-4-52348-0 (EIE)</v>
          </cell>
          <cell r="U190">
            <v>0</v>
          </cell>
          <cell r="V190" t="str">
            <v>Cash and cash equivalents</v>
          </cell>
          <cell r="W190">
            <v>0</v>
          </cell>
          <cell r="X190">
            <v>0</v>
          </cell>
        </row>
        <row r="191">
          <cell r="S191" t="str">
            <v>11122023</v>
          </cell>
          <cell r="T191" t="str">
            <v>SA - UOB (Huamark) 752-3-16073-0 (EIE)</v>
          </cell>
          <cell r="U191">
            <v>0</v>
          </cell>
          <cell r="V191" t="str">
            <v>Cash and cash equivalents</v>
          </cell>
          <cell r="W191">
            <v>0</v>
          </cell>
          <cell r="X191">
            <v>0</v>
          </cell>
        </row>
        <row r="192">
          <cell r="S192" t="str">
            <v>11122024</v>
          </cell>
          <cell r="T192" t="str">
            <v>SA - TBANK (Tonson) 001-2-02131-9 (EIE)</v>
          </cell>
          <cell r="U192">
            <v>0</v>
          </cell>
          <cell r="V192" t="str">
            <v>Cash and cash equivalents</v>
          </cell>
          <cell r="W192">
            <v>0</v>
          </cell>
          <cell r="X192">
            <v>0</v>
          </cell>
        </row>
        <row r="193">
          <cell r="S193" t="str">
            <v>11122025</v>
          </cell>
          <cell r="T193" t="str">
            <v>SA - BAY (Rama 3) 777-1-51601-9 (EIE)</v>
          </cell>
          <cell r="U193">
            <v>0</v>
          </cell>
          <cell r="V193" t="str">
            <v>Cash and cash equivalents</v>
          </cell>
          <cell r="W193">
            <v>0</v>
          </cell>
          <cell r="X193">
            <v>0</v>
          </cell>
        </row>
        <row r="194">
          <cell r="S194" t="str">
            <v>11122026</v>
          </cell>
          <cell r="T194" t="str">
            <v>SA - KBANK (Rama 9) 713-2-08515-8 (ESIE)</v>
          </cell>
          <cell r="U194">
            <v>0</v>
          </cell>
          <cell r="V194" t="str">
            <v>Cash and cash equivalents</v>
          </cell>
          <cell r="W194">
            <v>0</v>
          </cell>
          <cell r="X194">
            <v>0</v>
          </cell>
        </row>
        <row r="195">
          <cell r="S195" t="str">
            <v>11122027</v>
          </cell>
          <cell r="T195" t="str">
            <v>SA - KBANK (Sriracha) 172-2-60038-6 (ESIE)</v>
          </cell>
          <cell r="U195">
            <v>0</v>
          </cell>
          <cell r="V195" t="str">
            <v>Cash and cash equivalents</v>
          </cell>
          <cell r="W195">
            <v>0</v>
          </cell>
          <cell r="X195">
            <v>0</v>
          </cell>
        </row>
        <row r="196">
          <cell r="S196" t="str">
            <v>11122028</v>
          </cell>
          <cell r="T196" t="str">
            <v>SA - UOB (Huamark) 752-1-21291-1 (ESIE)</v>
          </cell>
          <cell r="U196">
            <v>0</v>
          </cell>
          <cell r="V196" t="str">
            <v>Cash and cash equivalents</v>
          </cell>
          <cell r="W196">
            <v>0</v>
          </cell>
          <cell r="X196">
            <v>0</v>
          </cell>
        </row>
        <row r="197">
          <cell r="S197" t="str">
            <v>11122029</v>
          </cell>
          <cell r="T197" t="str">
            <v>SA - UOB (Esie) 826-1-00094-6 (ESIE)</v>
          </cell>
          <cell r="U197">
            <v>0</v>
          </cell>
          <cell r="V197" t="str">
            <v>Cash and cash equivalents</v>
          </cell>
          <cell r="W197">
            <v>0</v>
          </cell>
          <cell r="X197">
            <v>0</v>
          </cell>
        </row>
        <row r="198">
          <cell r="S198" t="str">
            <v>11122030</v>
          </cell>
          <cell r="T198" t="str">
            <v>SA - BAY (Rama 3) 777-1-23315-9 (ESIE)</v>
          </cell>
          <cell r="U198">
            <v>0</v>
          </cell>
          <cell r="V198" t="str">
            <v>Cash and cash equivalents</v>
          </cell>
          <cell r="W198">
            <v>0</v>
          </cell>
          <cell r="X198">
            <v>0</v>
          </cell>
        </row>
        <row r="199">
          <cell r="S199" t="str">
            <v>11122031</v>
          </cell>
          <cell r="T199" t="str">
            <v xml:space="preserve">SA - BAY (Esie)  443-1-00009-8 (ESIE) </v>
          </cell>
          <cell r="U199">
            <v>0</v>
          </cell>
          <cell r="V199" t="str">
            <v>Cash and cash equivalents</v>
          </cell>
          <cell r="W199">
            <v>0</v>
          </cell>
          <cell r="X199">
            <v>0</v>
          </cell>
        </row>
        <row r="200">
          <cell r="S200" t="str">
            <v>11122032</v>
          </cell>
          <cell r="T200" t="str">
            <v>SA - SMBC (H/O) 20-2013040-1 (ESIE)</v>
          </cell>
          <cell r="U200">
            <v>0</v>
          </cell>
          <cell r="V200" t="str">
            <v>Cash and cash equivalents</v>
          </cell>
          <cell r="W200">
            <v>0</v>
          </cell>
          <cell r="X200">
            <v>0</v>
          </cell>
        </row>
        <row r="201">
          <cell r="S201" t="str">
            <v>11122033</v>
          </cell>
          <cell r="T201" t="str">
            <v>SA - BBL (Klongton) 135-4-59125-5 (ESIE)</v>
          </cell>
          <cell r="U201">
            <v>0</v>
          </cell>
          <cell r="V201" t="str">
            <v>Cash and cash equivalents</v>
          </cell>
          <cell r="W201">
            <v>0</v>
          </cell>
          <cell r="X201">
            <v>0</v>
          </cell>
        </row>
        <row r="202">
          <cell r="S202" t="str">
            <v>11122034</v>
          </cell>
          <cell r="T202" t="str">
            <v>SA - TBANK (Phetburi) 777-2-60440-9 (ESIE)</v>
          </cell>
          <cell r="U202">
            <v>0</v>
          </cell>
          <cell r="V202" t="str">
            <v>Cash and cash equivalents</v>
          </cell>
          <cell r="W202">
            <v>0</v>
          </cell>
          <cell r="X202">
            <v>0</v>
          </cell>
        </row>
        <row r="203">
          <cell r="S203" t="str">
            <v>11122035</v>
          </cell>
          <cell r="T203" t="str">
            <v>SA - UOB (Huamark) 752-1-36864-4 (HESIE)</v>
          </cell>
          <cell r="U203">
            <v>0</v>
          </cell>
          <cell r="V203" t="str">
            <v>Cash and cash equivalents</v>
          </cell>
          <cell r="W203">
            <v>0</v>
          </cell>
          <cell r="X203">
            <v>0</v>
          </cell>
        </row>
        <row r="204">
          <cell r="S204" t="str">
            <v>11122036</v>
          </cell>
          <cell r="T204" t="str">
            <v>SA - TMB (Bhumibol adulyadej hospital) 049-2-72999-1 (HESIE)</v>
          </cell>
          <cell r="U204">
            <v>0</v>
          </cell>
          <cell r="V204" t="str">
            <v>Cash and cash equivalents</v>
          </cell>
          <cell r="W204">
            <v>0</v>
          </cell>
          <cell r="X204">
            <v>0</v>
          </cell>
        </row>
        <row r="205">
          <cell r="S205" t="str">
            <v>11122037</v>
          </cell>
          <cell r="T205" t="str">
            <v>SA - UOB (Esie) 826-1-49205-9 (HESIE)</v>
          </cell>
          <cell r="U205">
            <v>0</v>
          </cell>
          <cell r="V205" t="str">
            <v>Cash and cash equivalents</v>
          </cell>
          <cell r="W205">
            <v>0</v>
          </cell>
          <cell r="X205">
            <v>0</v>
          </cell>
        </row>
        <row r="206">
          <cell r="S206" t="str">
            <v>11122038</v>
          </cell>
          <cell r="T206" t="str">
            <v>SA - SMBC (H/O) 20-2018064-1 (HESIE)</v>
          </cell>
          <cell r="U206">
            <v>0</v>
          </cell>
          <cell r="V206" t="str">
            <v>Cash and cash equivalents</v>
          </cell>
          <cell r="W206">
            <v>0</v>
          </cell>
          <cell r="X206">
            <v>0</v>
          </cell>
        </row>
        <row r="207">
          <cell r="S207" t="str">
            <v>11122039</v>
          </cell>
          <cell r="T207" t="str">
            <v>SA - BBL (Klongton) 135-4-68163-5 (HESIE)</v>
          </cell>
          <cell r="U207">
            <v>0</v>
          </cell>
          <cell r="V207" t="str">
            <v>Cash and cash equivalents</v>
          </cell>
          <cell r="W207">
            <v>0</v>
          </cell>
          <cell r="X207">
            <v>0</v>
          </cell>
        </row>
        <row r="208">
          <cell r="S208" t="str">
            <v>11122040</v>
          </cell>
          <cell r="T208" t="str">
            <v>SA - UOB (Huamark) 752-1-37491-1 (HSIL)</v>
          </cell>
          <cell r="U208">
            <v>0</v>
          </cell>
          <cell r="V208" t="str">
            <v>Cash and cash equivalents</v>
          </cell>
          <cell r="W208">
            <v>0</v>
          </cell>
          <cell r="X208">
            <v>0</v>
          </cell>
        </row>
        <row r="209">
          <cell r="S209" t="str">
            <v>11122041</v>
          </cell>
          <cell r="T209" t="str">
            <v>SA - BBL (Klongton) 135-4-71851-0 (HSIL)</v>
          </cell>
          <cell r="U209">
            <v>0</v>
          </cell>
          <cell r="V209" t="str">
            <v>Cash and cash equivalents</v>
          </cell>
          <cell r="W209">
            <v>0</v>
          </cell>
          <cell r="X209">
            <v>0</v>
          </cell>
        </row>
        <row r="210">
          <cell r="S210" t="str">
            <v>11122042</v>
          </cell>
          <cell r="T210" t="str">
            <v>SA - UOB (Huamark) 752-1-60342-2 (HRIL)</v>
          </cell>
          <cell r="U210">
            <v>0</v>
          </cell>
          <cell r="V210" t="str">
            <v>Cash and cash equivalents</v>
          </cell>
          <cell r="W210">
            <v>0</v>
          </cell>
          <cell r="X210">
            <v>0</v>
          </cell>
        </row>
        <row r="211">
          <cell r="S211" t="str">
            <v>11122043</v>
          </cell>
          <cell r="T211" t="str">
            <v>SA - BBL (Klongton) 135-4-71852-8 (HRIL)</v>
          </cell>
          <cell r="U211">
            <v>0</v>
          </cell>
          <cell r="V211" t="str">
            <v>Cash and cash equivalents</v>
          </cell>
          <cell r="W211">
            <v>0</v>
          </cell>
          <cell r="X211">
            <v>0</v>
          </cell>
        </row>
        <row r="212">
          <cell r="S212" t="str">
            <v>11122044</v>
          </cell>
          <cell r="T212" t="str">
            <v>SA - UOB (Huamark) 752-1-38267-1 (HW)</v>
          </cell>
          <cell r="U212">
            <v>0</v>
          </cell>
          <cell r="V212" t="str">
            <v>Cash and cash equivalents</v>
          </cell>
          <cell r="W212">
            <v>0</v>
          </cell>
          <cell r="X212">
            <v>0</v>
          </cell>
        </row>
        <row r="213">
          <cell r="S213" t="str">
            <v>11122045</v>
          </cell>
          <cell r="T213" t="str">
            <v>SA - KBANK (Sathorn) 038-2-78465-0 (HW)</v>
          </cell>
          <cell r="U213">
            <v>0</v>
          </cell>
          <cell r="V213" t="str">
            <v>Cash and cash equivalents</v>
          </cell>
          <cell r="W213">
            <v>0</v>
          </cell>
          <cell r="X213">
            <v>0</v>
          </cell>
        </row>
        <row r="214">
          <cell r="S214" t="str">
            <v>11122046</v>
          </cell>
          <cell r="T214" t="str">
            <v>SA - KBANK (Sathorn) 038-2-82719-8 (HCW)</v>
          </cell>
          <cell r="U214">
            <v>0</v>
          </cell>
          <cell r="V214" t="str">
            <v>Cash and cash equivalents</v>
          </cell>
          <cell r="W214">
            <v>0</v>
          </cell>
          <cell r="X214">
            <v>0</v>
          </cell>
        </row>
        <row r="215">
          <cell r="S215" t="str">
            <v>11122047</v>
          </cell>
          <cell r="T215" t="str">
            <v>SA - KBANK (Sriracha) 172-2-25399-8 (HCW)</v>
          </cell>
          <cell r="U215">
            <v>0</v>
          </cell>
          <cell r="V215" t="str">
            <v>Cash and cash equivalents</v>
          </cell>
          <cell r="W215">
            <v>0</v>
          </cell>
          <cell r="X215">
            <v>0</v>
          </cell>
        </row>
        <row r="216">
          <cell r="S216" t="str">
            <v>11122048</v>
          </cell>
          <cell r="T216" t="str">
            <v>SA - KBANK (Esie) 544-2-02635-3 (HCW)</v>
          </cell>
          <cell r="U216">
            <v>0</v>
          </cell>
          <cell r="V216" t="str">
            <v>Cash and cash equivalents</v>
          </cell>
          <cell r="W216">
            <v>0</v>
          </cell>
          <cell r="X216">
            <v>0</v>
          </cell>
        </row>
        <row r="217">
          <cell r="S217" t="str">
            <v>11122049</v>
          </cell>
          <cell r="T217" t="str">
            <v>SA - SMBC (H/O) 20-2018163-1 (HCW)</v>
          </cell>
          <cell r="U217">
            <v>0</v>
          </cell>
          <cell r="V217" t="str">
            <v>Cash and cash equivalents</v>
          </cell>
          <cell r="W217">
            <v>0</v>
          </cell>
          <cell r="X217">
            <v>0</v>
          </cell>
        </row>
        <row r="218">
          <cell r="S218" t="str">
            <v>11122050</v>
          </cell>
          <cell r="T218" t="str">
            <v>SA - UOB (Huamark) 752-1-40868-9 (HCW)</v>
          </cell>
          <cell r="U218">
            <v>0</v>
          </cell>
          <cell r="V218" t="str">
            <v>Cash and cash equivalents</v>
          </cell>
          <cell r="W218">
            <v>0</v>
          </cell>
          <cell r="X218">
            <v>0</v>
          </cell>
        </row>
        <row r="219">
          <cell r="S219" t="str">
            <v>11122051</v>
          </cell>
          <cell r="T219" t="str">
            <v>SA - KBANK (Rama 9) 713-2-12738-1 (EPS)</v>
          </cell>
          <cell r="U219">
            <v>0</v>
          </cell>
          <cell r="V219" t="str">
            <v>Cash and cash equivalents</v>
          </cell>
          <cell r="W219">
            <v>0</v>
          </cell>
          <cell r="X219">
            <v>0</v>
          </cell>
        </row>
        <row r="220">
          <cell r="S220" t="str">
            <v>11122052</v>
          </cell>
          <cell r="T220" t="str">
            <v>SA - UOB (Huamark) 752-3-23650-8 (EPS)</v>
          </cell>
          <cell r="U220">
            <v>0</v>
          </cell>
          <cell r="V220" t="str">
            <v>Cash and cash equivalents</v>
          </cell>
          <cell r="W220">
            <v>0</v>
          </cell>
          <cell r="X220">
            <v>0</v>
          </cell>
        </row>
        <row r="221">
          <cell r="S221" t="str">
            <v>11122053</v>
          </cell>
          <cell r="T221" t="str">
            <v>SA - BBL (Klongton) 135-4-70659-8 (HECL)</v>
          </cell>
          <cell r="U221">
            <v>0</v>
          </cell>
          <cell r="V221" t="str">
            <v>Cash and cash equivalents</v>
          </cell>
          <cell r="W221">
            <v>0</v>
          </cell>
          <cell r="X221">
            <v>0</v>
          </cell>
        </row>
        <row r="222">
          <cell r="S222" t="str">
            <v>11122054</v>
          </cell>
          <cell r="T222" t="str">
            <v>SA - KBANK (Sathorn) 038-2-80223-3 (HPP)</v>
          </cell>
          <cell r="U222">
            <v>0</v>
          </cell>
          <cell r="V222" t="str">
            <v>Cash and cash equivalents</v>
          </cell>
          <cell r="W222">
            <v>0</v>
          </cell>
          <cell r="X222">
            <v>0</v>
          </cell>
        </row>
        <row r="223">
          <cell r="S223" t="str">
            <v>11122055</v>
          </cell>
          <cell r="T223" t="str">
            <v>SA - UOB (Huamark) 752-1-39757-1 (HPP)</v>
          </cell>
          <cell r="U223">
            <v>0</v>
          </cell>
          <cell r="V223" t="str">
            <v>Cash and cash equivalents</v>
          </cell>
          <cell r="W223">
            <v>0</v>
          </cell>
          <cell r="X223">
            <v>0</v>
          </cell>
        </row>
        <row r="224">
          <cell r="S224" t="str">
            <v>11122056</v>
          </cell>
          <cell r="T224" t="str">
            <v>SA - BBL (Klongton) 135-4-62594-7 (HPP)</v>
          </cell>
          <cell r="U224">
            <v>0</v>
          </cell>
          <cell r="V224" t="str">
            <v>Cash and cash equivalents</v>
          </cell>
          <cell r="W224">
            <v>0</v>
          </cell>
          <cell r="X224">
            <v>0</v>
          </cell>
        </row>
        <row r="225">
          <cell r="S225" t="str">
            <v>11122057</v>
          </cell>
          <cell r="T225" t="str">
            <v>SA - UOB (Huamark) 752-1-60355-4 (SME)</v>
          </cell>
          <cell r="U225">
            <v>0</v>
          </cell>
          <cell r="V225" t="str">
            <v>Cash and cash equivalents</v>
          </cell>
          <cell r="W225">
            <v>0</v>
          </cell>
          <cell r="X225">
            <v>0</v>
          </cell>
        </row>
        <row r="226">
          <cell r="S226" t="str">
            <v>11122058</v>
          </cell>
          <cell r="T226" t="str">
            <v>SA - KBANK (Sathorn) 038-2-79813-9 (SME)</v>
          </cell>
          <cell r="U226">
            <v>0</v>
          </cell>
          <cell r="V226" t="str">
            <v>Cash and cash equivalents</v>
          </cell>
          <cell r="W226">
            <v>0</v>
          </cell>
          <cell r="X226">
            <v>0</v>
          </cell>
        </row>
        <row r="227">
          <cell r="S227" t="str">
            <v>11122059</v>
          </cell>
          <cell r="T227" t="str">
            <v>SA - BBL (Klongton) 135-4-46983-3 (PARK)</v>
          </cell>
          <cell r="U227">
            <v>0</v>
          </cell>
          <cell r="V227" t="str">
            <v>Cash and cash equivalents</v>
          </cell>
          <cell r="W227">
            <v>0</v>
          </cell>
          <cell r="X227">
            <v>0</v>
          </cell>
        </row>
        <row r="228">
          <cell r="S228" t="str">
            <v>11122060</v>
          </cell>
          <cell r="T228" t="str">
            <v>SA - BBL (Klongton) 135-4-73052-3 (MIP)</v>
          </cell>
          <cell r="U228">
            <v>0</v>
          </cell>
          <cell r="V228" t="str">
            <v>Cash and cash equivalents</v>
          </cell>
          <cell r="W228">
            <v>0</v>
          </cell>
          <cell r="X228">
            <v>0</v>
          </cell>
        </row>
        <row r="229">
          <cell r="S229" t="str">
            <v>11122061</v>
          </cell>
          <cell r="T229" t="str">
            <v>SA - HSBC (H/O) 511-771461-274 (H-INTER)</v>
          </cell>
          <cell r="U229">
            <v>0</v>
          </cell>
          <cell r="V229" t="str">
            <v>Cash and cash equivalents</v>
          </cell>
          <cell r="W229">
            <v>0</v>
          </cell>
          <cell r="X229">
            <v>0</v>
          </cell>
        </row>
        <row r="230">
          <cell r="S230" t="str">
            <v>11122062</v>
          </cell>
          <cell r="T230" t="str">
            <v>SA - KBANK (Rama 9) 713-2-26123-1 (HCME)</v>
          </cell>
          <cell r="U230">
            <v>0</v>
          </cell>
          <cell r="V230" t="str">
            <v>Cash and cash equivalents</v>
          </cell>
          <cell r="W230">
            <v>0</v>
          </cell>
          <cell r="X230">
            <v>0</v>
          </cell>
        </row>
        <row r="231">
          <cell r="S231" t="str">
            <v>11122063</v>
          </cell>
          <cell r="T231" t="str">
            <v>SA - KBANK (Huamark) 752-3-60119-2 (HCME)</v>
          </cell>
          <cell r="U231">
            <v>0</v>
          </cell>
          <cell r="V231" t="str">
            <v>Cash and cash equivalents</v>
          </cell>
          <cell r="W231">
            <v>0</v>
          </cell>
          <cell r="X231">
            <v>0</v>
          </cell>
        </row>
        <row r="232">
          <cell r="S232" t="str">
            <v>11122064</v>
          </cell>
          <cell r="T232" t="str">
            <v>SA - BBL (Klongton) 135-4-72272-8 (RY2012)</v>
          </cell>
          <cell r="U232">
            <v>0</v>
          </cell>
          <cell r="V232" t="str">
            <v>Cash and cash equivalents</v>
          </cell>
          <cell r="W232">
            <v>0</v>
          </cell>
          <cell r="X232">
            <v>0</v>
          </cell>
        </row>
        <row r="233">
          <cell r="S233" t="str">
            <v>11122065</v>
          </cell>
          <cell r="T233" t="str">
            <v>SA - UOB (Huamark) 752-1-63277-5 (MIP)</v>
          </cell>
          <cell r="U233">
            <v>0</v>
          </cell>
          <cell r="V233" t="str">
            <v>Cash and cash equivalents</v>
          </cell>
          <cell r="W233">
            <v>0</v>
          </cell>
          <cell r="X233">
            <v>0</v>
          </cell>
        </row>
        <row r="234">
          <cell r="S234" t="str">
            <v>11122066</v>
          </cell>
          <cell r="T234" t="str">
            <v>SA - CIMB (Lhungsuan) 700-5-81710-7 (HRD)</v>
          </cell>
          <cell r="U234">
            <v>0</v>
          </cell>
          <cell r="V234" t="str">
            <v>Cash and cash equivalents</v>
          </cell>
          <cell r="W234">
            <v>0</v>
          </cell>
          <cell r="X234">
            <v>0</v>
          </cell>
        </row>
        <row r="235">
          <cell r="S235" t="str">
            <v>11122067</v>
          </cell>
          <cell r="T235" t="str">
            <v>SA - CIMB (Lhungsuan) 700-5-81748-8 (HESIE)</v>
          </cell>
          <cell r="U235">
            <v>0</v>
          </cell>
          <cell r="V235" t="str">
            <v>Cash and cash equivalents</v>
          </cell>
          <cell r="W235">
            <v>0</v>
          </cell>
          <cell r="X235">
            <v>0</v>
          </cell>
        </row>
        <row r="236">
          <cell r="S236" t="str">
            <v>11122068</v>
          </cell>
          <cell r="T236" t="str">
            <v>SA - BBL (Klongton) 135-4-75932-4 (HRD)</v>
          </cell>
          <cell r="U236">
            <v>0</v>
          </cell>
          <cell r="V236" t="str">
            <v>Cash and cash equivalents</v>
          </cell>
          <cell r="W236">
            <v>0</v>
          </cell>
          <cell r="X236">
            <v>0</v>
          </cell>
        </row>
        <row r="237">
          <cell r="S237" t="str">
            <v>11122069</v>
          </cell>
          <cell r="T237" t="str">
            <v>SA - BBL (Klongton) 135-4-75959-7 (EPM)</v>
          </cell>
          <cell r="U237">
            <v>0</v>
          </cell>
          <cell r="V237" t="str">
            <v>Cash and cash equivalents</v>
          </cell>
          <cell r="W237">
            <v>0</v>
          </cell>
          <cell r="X237">
            <v>0</v>
          </cell>
        </row>
        <row r="238">
          <cell r="S238" t="str">
            <v>11122070</v>
          </cell>
          <cell r="T238" t="str">
            <v>SA - BBL (Klongton) 135-4-75960-5 (EIE)</v>
          </cell>
          <cell r="U238">
            <v>0</v>
          </cell>
          <cell r="V238" t="str">
            <v>Cash and cash equivalents</v>
          </cell>
          <cell r="W238">
            <v>0</v>
          </cell>
          <cell r="X238">
            <v>0</v>
          </cell>
        </row>
        <row r="239">
          <cell r="S239" t="str">
            <v>11122071</v>
          </cell>
          <cell r="T239" t="str">
            <v>SA - BBL (Klongton) 135-4-76185-8 (EPS)</v>
          </cell>
          <cell r="U239">
            <v>0</v>
          </cell>
          <cell r="V239" t="str">
            <v>Cash and cash equivalents</v>
          </cell>
          <cell r="W239">
            <v>0</v>
          </cell>
          <cell r="X239">
            <v>0</v>
          </cell>
        </row>
        <row r="240">
          <cell r="S240" t="str">
            <v>11122072</v>
          </cell>
          <cell r="T240" t="str">
            <v>SA - BBL (Klongton) 135-4-76191-6 (HCME)</v>
          </cell>
          <cell r="U240">
            <v>0</v>
          </cell>
          <cell r="V240" t="str">
            <v>Cash and cash equivalents</v>
          </cell>
          <cell r="W240">
            <v>0</v>
          </cell>
          <cell r="X240">
            <v>0</v>
          </cell>
        </row>
        <row r="241">
          <cell r="S241" t="str">
            <v>11122073</v>
          </cell>
          <cell r="T241" t="str">
            <v>SA - BBL (Klongton) 135-4-76186-6 (SME)</v>
          </cell>
          <cell r="U241">
            <v>0</v>
          </cell>
          <cell r="V241" t="str">
            <v>Cash and cash equivalents</v>
          </cell>
          <cell r="W241">
            <v>0</v>
          </cell>
          <cell r="X241">
            <v>0</v>
          </cell>
        </row>
        <row r="242">
          <cell r="S242" t="str">
            <v>11122074</v>
          </cell>
          <cell r="T242" t="str">
            <v>SA - BBL (Klongton) 135-4-76201-3 (HW)</v>
          </cell>
          <cell r="U242">
            <v>0</v>
          </cell>
          <cell r="V242" t="str">
            <v>Cash and cash equivalents</v>
          </cell>
          <cell r="W242">
            <v>0</v>
          </cell>
          <cell r="X242">
            <v>0</v>
          </cell>
        </row>
        <row r="243">
          <cell r="S243" t="str">
            <v>11122075</v>
          </cell>
          <cell r="T243" t="str">
            <v>SA - BBL (Klongton) 135-4-76159-3 (HESIE4)</v>
          </cell>
          <cell r="U243">
            <v>0</v>
          </cell>
          <cell r="V243" t="str">
            <v>Cash and cash equivalents</v>
          </cell>
          <cell r="W243">
            <v>0</v>
          </cell>
          <cell r="X243">
            <v>0</v>
          </cell>
        </row>
        <row r="244">
          <cell r="S244" t="str">
            <v>11122076</v>
          </cell>
          <cell r="T244" t="str">
            <v>SA - BBL (Klongton) 135-4-76812-7 (HCW)</v>
          </cell>
          <cell r="U244">
            <v>0</v>
          </cell>
          <cell r="V244" t="str">
            <v>Cash and cash equivalents</v>
          </cell>
          <cell r="W244">
            <v>0</v>
          </cell>
          <cell r="X244">
            <v>0</v>
          </cell>
        </row>
        <row r="245">
          <cell r="S245" t="str">
            <v>11122077</v>
          </cell>
          <cell r="T245" t="str">
            <v>SA - BBL (Klongton) 135-4-76997-6 (H-REIT)</v>
          </cell>
          <cell r="U245">
            <v>0</v>
          </cell>
          <cell r="V245" t="str">
            <v>Cash and cash equivalents</v>
          </cell>
          <cell r="W245">
            <v>0</v>
          </cell>
          <cell r="X245">
            <v>0</v>
          </cell>
        </row>
        <row r="246">
          <cell r="S246" t="str">
            <v>11122078</v>
          </cell>
          <cell r="T246" t="str">
            <v>SA - UOB (Huamark) 752-1-65155-9  (H-REIT)</v>
          </cell>
          <cell r="U246">
            <v>0</v>
          </cell>
          <cell r="V246" t="str">
            <v>Cash and cash equivalents</v>
          </cell>
          <cell r="W246">
            <v>0</v>
          </cell>
          <cell r="X246">
            <v>0</v>
          </cell>
        </row>
        <row r="247">
          <cell r="S247" t="str">
            <v>11122079</v>
          </cell>
          <cell r="T247" t="str">
            <v>SA - MHCB (Bangkok) H15-764-177032  (ESIE)</v>
          </cell>
          <cell r="U247">
            <v>0</v>
          </cell>
          <cell r="V247" t="str">
            <v>Cash and cash equivalents</v>
          </cell>
          <cell r="W247">
            <v>0</v>
          </cell>
          <cell r="X247">
            <v>0</v>
          </cell>
        </row>
        <row r="248">
          <cell r="S248" t="str">
            <v>11122080</v>
          </cell>
          <cell r="T248" t="str">
            <v>SA - BBL (Klongton) 135-4-77526-2 (HECL2)</v>
          </cell>
          <cell r="U248">
            <v>0</v>
          </cell>
          <cell r="V248" t="str">
            <v>Cash and cash equivalents</v>
          </cell>
          <cell r="W248">
            <v>0</v>
          </cell>
          <cell r="X248">
            <v>0</v>
          </cell>
        </row>
        <row r="249">
          <cell r="S249" t="str">
            <v>11122081</v>
          </cell>
          <cell r="T249" t="str">
            <v>SA - BBL (Klongton) 135-4-77641-9 (HECL3)</v>
          </cell>
          <cell r="U249">
            <v>0</v>
          </cell>
          <cell r="V249" t="str">
            <v>Cash and cash equivalents</v>
          </cell>
          <cell r="W249">
            <v>0</v>
          </cell>
          <cell r="X249">
            <v>0</v>
          </cell>
        </row>
        <row r="250">
          <cell r="S250" t="str">
            <v>11122082</v>
          </cell>
          <cell r="T250" t="str">
            <v>SA - SCB (Ratchayothin) 111-445282-8 (HRD)</v>
          </cell>
          <cell r="U250">
            <v>0</v>
          </cell>
          <cell r="V250" t="str">
            <v>Cash and cash equivalents</v>
          </cell>
          <cell r="W250">
            <v>0</v>
          </cell>
          <cell r="X250">
            <v>0</v>
          </cell>
        </row>
        <row r="251">
          <cell r="S251" t="str">
            <v>11122083</v>
          </cell>
          <cell r="T251" t="str">
            <v>SA - SCB (Ratchayothin) 111-445347-6 (HCW)</v>
          </cell>
          <cell r="U251">
            <v>0</v>
          </cell>
          <cell r="V251" t="str">
            <v>Cash and cash equivalents</v>
          </cell>
          <cell r="W251">
            <v>0</v>
          </cell>
          <cell r="X251">
            <v>0</v>
          </cell>
        </row>
        <row r="252">
          <cell r="S252" t="str">
            <v>11122084</v>
          </cell>
          <cell r="T252" t="str">
            <v>SA - SCB (Ratchayothin) 111-445346-8 (HECL)</v>
          </cell>
          <cell r="U252">
            <v>0</v>
          </cell>
          <cell r="V252" t="str">
            <v>Cash and cash equivalents</v>
          </cell>
          <cell r="W252">
            <v>0</v>
          </cell>
          <cell r="X252">
            <v>0</v>
          </cell>
        </row>
        <row r="253">
          <cell r="S253" t="str">
            <v>11122085</v>
          </cell>
          <cell r="T253" t="str">
            <v>SA - SCB (Ratchayothin) 111-445359-9 (HECL2)</v>
          </cell>
          <cell r="U253">
            <v>0</v>
          </cell>
          <cell r="V253" t="str">
            <v>Cash and cash equivalents</v>
          </cell>
          <cell r="W253">
            <v>0</v>
          </cell>
          <cell r="X253">
            <v>0</v>
          </cell>
        </row>
        <row r="254">
          <cell r="S254" t="str">
            <v>11122086</v>
          </cell>
          <cell r="T254" t="str">
            <v>SA - SCB (Ratchayothin) 111-445350-7 (HECL3)</v>
          </cell>
          <cell r="U254">
            <v>0</v>
          </cell>
          <cell r="V254" t="str">
            <v>Cash and cash equivalents</v>
          </cell>
          <cell r="W254">
            <v>0</v>
          </cell>
          <cell r="X254">
            <v>0</v>
          </cell>
        </row>
        <row r="255">
          <cell r="S255" t="str">
            <v>11122087</v>
          </cell>
          <cell r="T255" t="str">
            <v>SA - SCB (Ratchayothin) 111-447141-6 (EIE)</v>
          </cell>
          <cell r="U255">
            <v>0</v>
          </cell>
          <cell r="V255" t="str">
            <v>Cash and cash equivalents</v>
          </cell>
          <cell r="W255">
            <v>0</v>
          </cell>
          <cell r="X255">
            <v>0</v>
          </cell>
        </row>
        <row r="256">
          <cell r="S256" t="str">
            <v>11122088</v>
          </cell>
          <cell r="T256" t="str">
            <v>SA - SCB (Ratchayothin) 111-447140-8 (HESIE)</v>
          </cell>
          <cell r="U256">
            <v>0</v>
          </cell>
          <cell r="V256" t="str">
            <v>Cash and cash equivalents</v>
          </cell>
          <cell r="W256">
            <v>0</v>
          </cell>
          <cell r="X256">
            <v>0</v>
          </cell>
        </row>
        <row r="257">
          <cell r="S257" t="str">
            <v>11122089</v>
          </cell>
          <cell r="T257" t="str">
            <v>SA - SCB (Ratchayothin) 111-447149-0 (HSIL)</v>
          </cell>
          <cell r="U257">
            <v>0</v>
          </cell>
          <cell r="V257" t="str">
            <v>Cash and cash equivalents</v>
          </cell>
          <cell r="W257">
            <v>0</v>
          </cell>
          <cell r="X257">
            <v>0</v>
          </cell>
        </row>
        <row r="258">
          <cell r="S258" t="str">
            <v>11122090</v>
          </cell>
          <cell r="T258" t="str">
            <v>SA - SCB (Ratchayothin) 111-447146-6 (HRIL)</v>
          </cell>
          <cell r="U258">
            <v>0</v>
          </cell>
          <cell r="V258" t="str">
            <v>Cash and cash equivalents</v>
          </cell>
          <cell r="W258">
            <v>0</v>
          </cell>
          <cell r="X258">
            <v>0</v>
          </cell>
        </row>
        <row r="259">
          <cell r="S259" t="str">
            <v>11122091</v>
          </cell>
          <cell r="T259" t="str">
            <v>SA - BBL (Klongton) 135-4-78247-4 (CCE)</v>
          </cell>
          <cell r="U259">
            <v>0</v>
          </cell>
          <cell r="V259" t="str">
            <v>Cash and cash equivalents</v>
          </cell>
          <cell r="W259">
            <v>0</v>
          </cell>
          <cell r="X259">
            <v>0</v>
          </cell>
        </row>
        <row r="260">
          <cell r="S260" t="str">
            <v>11122092</v>
          </cell>
          <cell r="T260" t="str">
            <v>SA - BBL (Klongton) 135-4-78495-9 (ESCE)</v>
          </cell>
          <cell r="U260">
            <v>0</v>
          </cell>
          <cell r="V260" t="str">
            <v>Cash and cash equivalents</v>
          </cell>
          <cell r="W260">
            <v>0</v>
          </cell>
          <cell r="X260">
            <v>0</v>
          </cell>
        </row>
        <row r="261">
          <cell r="S261" t="str">
            <v>11122093</v>
          </cell>
          <cell r="T261" t="str">
            <v>SA - BBL (Klongton) 135-4-78490-0 (WHI)</v>
          </cell>
          <cell r="U261">
            <v>0</v>
          </cell>
          <cell r="V261" t="str">
            <v>Cash and cash equivalents</v>
          </cell>
          <cell r="W261">
            <v>0</v>
          </cell>
          <cell r="X261">
            <v>0</v>
          </cell>
        </row>
        <row r="262">
          <cell r="S262" t="str">
            <v>11122094</v>
          </cell>
          <cell r="T262" t="str">
            <v>SA - BAY (Ramkhamhaeng 19) 262-1-41742-4 (HRD)</v>
          </cell>
          <cell r="U262">
            <v>0</v>
          </cell>
          <cell r="V262" t="str">
            <v>Cash and cash equivalents</v>
          </cell>
          <cell r="W262">
            <v>0</v>
          </cell>
          <cell r="X262">
            <v>0</v>
          </cell>
        </row>
        <row r="263">
          <cell r="S263" t="str">
            <v>11122095</v>
          </cell>
          <cell r="T263" t="str">
            <v>SA - SCB (Klongton) 028-4-10716-1 (HRD)</v>
          </cell>
          <cell r="U263">
            <v>0</v>
          </cell>
          <cell r="V263" t="str">
            <v>Cash and cash equivalents</v>
          </cell>
          <cell r="W263">
            <v>0</v>
          </cell>
          <cell r="X263">
            <v>0</v>
          </cell>
        </row>
        <row r="264">
          <cell r="S264" t="str">
            <v>11122096</v>
          </cell>
          <cell r="T264" t="str">
            <v>SA - SCB (Klongton) 028-4-10717-9 (ESIE)</v>
          </cell>
          <cell r="U264">
            <v>0</v>
          </cell>
          <cell r="V264" t="str">
            <v>Cash and cash equivalents</v>
          </cell>
          <cell r="W264">
            <v>0</v>
          </cell>
          <cell r="X264">
            <v>0</v>
          </cell>
        </row>
        <row r="265">
          <cell r="S265" t="str">
            <v>11122097</v>
          </cell>
          <cell r="T265" t="str">
            <v>SA - SCB (Klongton) 028-411281-5 (WHAUP)</v>
          </cell>
          <cell r="U265">
            <v>0</v>
          </cell>
          <cell r="V265" t="str">
            <v>Cash and cash equivalents</v>
          </cell>
          <cell r="W265">
            <v>0</v>
          </cell>
          <cell r="X265">
            <v>0</v>
          </cell>
        </row>
        <row r="266">
          <cell r="S266" t="str">
            <v>11122098</v>
          </cell>
          <cell r="T266" t="str">
            <v>SA - SCBT (H/O) 00100819648 (GHW)</v>
          </cell>
          <cell r="U266">
            <v>0</v>
          </cell>
          <cell r="V266" t="str">
            <v>Cash and cash equivalents</v>
          </cell>
          <cell r="W266">
            <v>0</v>
          </cell>
          <cell r="X266">
            <v>0</v>
          </cell>
        </row>
        <row r="267">
          <cell r="S267" t="str">
            <v>11122099</v>
          </cell>
          <cell r="T267" t="str">
            <v>SA - SCBT (H/O) 00100860265 (RCE)</v>
          </cell>
          <cell r="U267">
            <v>0</v>
          </cell>
          <cell r="V267" t="str">
            <v>Cash and cash equivalents</v>
          </cell>
          <cell r="W267">
            <v>0</v>
          </cell>
          <cell r="X267">
            <v>0</v>
          </cell>
        </row>
        <row r="268">
          <cell r="S268" t="str">
            <v>11122100</v>
          </cell>
          <cell r="T268" t="str">
            <v>SA - SCB (Ratchayothin) 111-445170-9 H-Inter(SG)</v>
          </cell>
          <cell r="U268">
            <v>0</v>
          </cell>
          <cell r="V268" t="str">
            <v>Cash and cash equivalents</v>
          </cell>
          <cell r="W268">
            <v>0</v>
          </cell>
          <cell r="X268">
            <v>0</v>
          </cell>
        </row>
        <row r="269">
          <cell r="S269" t="str">
            <v>11122101</v>
          </cell>
          <cell r="T269" t="str">
            <v>SA - BBL (Kowloon) 0750-251248-451 WH(SG)</v>
          </cell>
          <cell r="U269">
            <v>0</v>
          </cell>
          <cell r="V269" t="str">
            <v>Cash and cash equivalents</v>
          </cell>
          <cell r="W269">
            <v>0</v>
          </cell>
          <cell r="X269">
            <v>0</v>
          </cell>
        </row>
        <row r="270">
          <cell r="S270" t="str">
            <v>11122102</v>
          </cell>
          <cell r="T270" t="str">
            <v>SA - BBL (Klongton) 135-4-79492-5 (WUPIN)</v>
          </cell>
          <cell r="U270">
            <v>0</v>
          </cell>
          <cell r="V270" t="str">
            <v>Cash and cash equivalents</v>
          </cell>
          <cell r="W270">
            <v>0</v>
          </cell>
          <cell r="X270">
            <v>0</v>
          </cell>
        </row>
        <row r="271">
          <cell r="S271" t="str">
            <v>11122501</v>
          </cell>
          <cell r="T271" t="str">
            <v>SA - SCB (Samutprakarn) 335-225447-6 (WHA)</v>
          </cell>
          <cell r="U271">
            <v>0</v>
          </cell>
          <cell r="V271" t="str">
            <v>Cash and cash equivalents</v>
          </cell>
          <cell r="W271">
            <v>0</v>
          </cell>
          <cell r="X271">
            <v>0</v>
          </cell>
        </row>
        <row r="272">
          <cell r="S272" t="str">
            <v>11122502</v>
          </cell>
          <cell r="T272" t="str">
            <v>SA - SCB (Samutprakarn) 335-231181-2 (WHA)</v>
          </cell>
          <cell r="U272">
            <v>0</v>
          </cell>
          <cell r="V272" t="str">
            <v>Cash and cash equivalents</v>
          </cell>
          <cell r="W272">
            <v>0</v>
          </cell>
          <cell r="X272">
            <v>0</v>
          </cell>
        </row>
        <row r="273">
          <cell r="S273" t="str">
            <v>11122503</v>
          </cell>
          <cell r="T273" t="str">
            <v>SA - SCB (Samutprakarn) 335-232711-4 (WHA)</v>
          </cell>
          <cell r="U273">
            <v>0</v>
          </cell>
          <cell r="V273" t="str">
            <v>Cash and cash equivalents</v>
          </cell>
          <cell r="W273">
            <v>0</v>
          </cell>
          <cell r="X273">
            <v>0</v>
          </cell>
        </row>
        <row r="274">
          <cell r="S274" t="str">
            <v>11122504</v>
          </cell>
          <cell r="T274" t="str">
            <v>SA - SCB (Samutprakarn) 335-231328-8 (WHA)</v>
          </cell>
          <cell r="U274">
            <v>0</v>
          </cell>
          <cell r="V274" t="str">
            <v>Cash and cash equivalents</v>
          </cell>
          <cell r="W274">
            <v>0</v>
          </cell>
          <cell r="X274">
            <v>0</v>
          </cell>
        </row>
        <row r="275">
          <cell r="S275" t="str">
            <v>11122505</v>
          </cell>
          <cell r="T275" t="str">
            <v>SA - BAY (Sam rohng) 063-186674-6 (WHA)</v>
          </cell>
          <cell r="U275">
            <v>0</v>
          </cell>
          <cell r="V275" t="str">
            <v>Cash and cash equivalents</v>
          </cell>
          <cell r="W275">
            <v>0</v>
          </cell>
          <cell r="X275">
            <v>0</v>
          </cell>
        </row>
        <row r="276">
          <cell r="S276" t="str">
            <v>11122506</v>
          </cell>
          <cell r="T276" t="str">
            <v>SA - KTB (Theparak) 226-021345-6 (WHA)</v>
          </cell>
          <cell r="U276">
            <v>0</v>
          </cell>
          <cell r="V276" t="str">
            <v>Cash and cash equivalents</v>
          </cell>
          <cell r="W276">
            <v>0</v>
          </cell>
          <cell r="X276">
            <v>0</v>
          </cell>
        </row>
        <row r="277">
          <cell r="S277" t="str">
            <v>11122507</v>
          </cell>
          <cell r="T277" t="str">
            <v>SA - KBANK (Theparak) 259-296598-9 (WHA)</v>
          </cell>
          <cell r="U277">
            <v>0</v>
          </cell>
          <cell r="V277" t="str">
            <v>Cash and cash equivalents</v>
          </cell>
          <cell r="W277">
            <v>0</v>
          </cell>
          <cell r="X277">
            <v>0</v>
          </cell>
        </row>
        <row r="278">
          <cell r="S278" t="str">
            <v>11122508</v>
          </cell>
          <cell r="T278" t="str">
            <v>SA - KBANK (Theparak) 801-204719-4 (WHA)</v>
          </cell>
          <cell r="U278">
            <v>0</v>
          </cell>
          <cell r="V278" t="str">
            <v>Cash and cash equivalents</v>
          </cell>
          <cell r="W278">
            <v>0</v>
          </cell>
          <cell r="X278">
            <v>0</v>
          </cell>
        </row>
        <row r="279">
          <cell r="S279" t="str">
            <v>11122509</v>
          </cell>
          <cell r="T279" t="str">
            <v>SA - TBANK (Namdang) 171-602258-2 (WHA)</v>
          </cell>
          <cell r="U279">
            <v>0</v>
          </cell>
          <cell r="V279" t="str">
            <v>Cash and cash equivalents</v>
          </cell>
          <cell r="W279">
            <v>0</v>
          </cell>
          <cell r="X279">
            <v>0</v>
          </cell>
        </row>
        <row r="280">
          <cell r="S280" t="str">
            <v>11122510</v>
          </cell>
          <cell r="T280" t="str">
            <v>SA - SCB (Samutprakarn) 335-223445-0 (WAA)</v>
          </cell>
          <cell r="U280">
            <v>0</v>
          </cell>
          <cell r="V280" t="str">
            <v>Cash and cash equivalents</v>
          </cell>
          <cell r="W280">
            <v>0</v>
          </cell>
          <cell r="X280">
            <v>0</v>
          </cell>
        </row>
        <row r="281">
          <cell r="S281" t="str">
            <v>11122511</v>
          </cell>
          <cell r="T281" t="str">
            <v>SA - SCB (Samutprakarn) 335-218875-6 (ALL)</v>
          </cell>
          <cell r="U281">
            <v>0</v>
          </cell>
          <cell r="V281" t="str">
            <v>Cash and cash equivalents</v>
          </cell>
          <cell r="W281">
            <v>0</v>
          </cell>
          <cell r="X281">
            <v>0</v>
          </cell>
        </row>
        <row r="282">
          <cell r="S282" t="str">
            <v>11122512</v>
          </cell>
          <cell r="T282" t="str">
            <v>SA - KBANK (Theparak) 801-201455-5 (ALL)</v>
          </cell>
          <cell r="U282">
            <v>0</v>
          </cell>
          <cell r="V282" t="str">
            <v>Cash and cash equivalents</v>
          </cell>
          <cell r="W282">
            <v>0</v>
          </cell>
          <cell r="X282">
            <v>0</v>
          </cell>
        </row>
        <row r="283">
          <cell r="S283" t="str">
            <v>11122513</v>
          </cell>
          <cell r="T283" t="str">
            <v>SA - TBANK (Bangkhae) 017-250563-3 (WAA)</v>
          </cell>
          <cell r="U283">
            <v>0</v>
          </cell>
          <cell r="V283" t="str">
            <v>Cash and cash equivalents</v>
          </cell>
          <cell r="W283">
            <v>0</v>
          </cell>
          <cell r="X283">
            <v>0</v>
          </cell>
        </row>
        <row r="284">
          <cell r="S284" t="str">
            <v>11122514</v>
          </cell>
          <cell r="T284" t="str">
            <v>SA - SCB (Samutprakarn) 335-232696-4 (WHAVH)</v>
          </cell>
          <cell r="U284">
            <v>0</v>
          </cell>
          <cell r="V284" t="str">
            <v>Cash and cash equivalents</v>
          </cell>
          <cell r="W284">
            <v>0</v>
          </cell>
          <cell r="X284">
            <v>0</v>
          </cell>
        </row>
        <row r="285">
          <cell r="S285" t="str">
            <v>11122515</v>
          </cell>
          <cell r="T285" t="str">
            <v>SA - SCB (Samutprakarn) 335-232708-3 (WHAVH)</v>
          </cell>
          <cell r="U285">
            <v>0</v>
          </cell>
          <cell r="V285" t="str">
            <v>Cash and cash equivalents</v>
          </cell>
          <cell r="W285">
            <v>0</v>
          </cell>
          <cell r="X285">
            <v>0</v>
          </cell>
        </row>
        <row r="286">
          <cell r="S286" t="str">
            <v>11122516</v>
          </cell>
          <cell r="T286" t="str">
            <v>SA - SCB (Samutprakarn) 335-232214-8 (WHAREM)</v>
          </cell>
          <cell r="U286">
            <v>0</v>
          </cell>
          <cell r="V286" t="str">
            <v>Cash and cash equivalents</v>
          </cell>
          <cell r="W286">
            <v>0</v>
          </cell>
          <cell r="X286">
            <v>0</v>
          </cell>
        </row>
        <row r="287">
          <cell r="S287" t="str">
            <v>11122517</v>
          </cell>
          <cell r="T287" t="str">
            <v>SA - KBANK (Theparak) 801-2-10464-3 (WHAREM)</v>
          </cell>
          <cell r="U287">
            <v>0</v>
          </cell>
          <cell r="V287" t="str">
            <v>Cash and cash equivalents</v>
          </cell>
          <cell r="W287">
            <v>0</v>
          </cell>
          <cell r="X287">
            <v>0</v>
          </cell>
        </row>
        <row r="288">
          <cell r="S288" t="str">
            <v>11122518</v>
          </cell>
          <cell r="T288" t="str">
            <v>SA - KBANK (Theparak) 801-2-08772-2 (WHA KPN)</v>
          </cell>
          <cell r="U288">
            <v>0</v>
          </cell>
          <cell r="V288" t="str">
            <v>Cash and cash equivalents</v>
          </cell>
          <cell r="W288">
            <v>0</v>
          </cell>
          <cell r="X288">
            <v>0</v>
          </cell>
        </row>
        <row r="289">
          <cell r="S289" t="str">
            <v>11122519</v>
          </cell>
          <cell r="T289" t="str">
            <v>SA - KBANK (HO) General Account 799-2-88927-2 (WHA GSR1)</v>
          </cell>
          <cell r="U289">
            <v>0</v>
          </cell>
          <cell r="V289" t="str">
            <v>Cash and cash equivalents</v>
          </cell>
          <cell r="W289">
            <v>0</v>
          </cell>
          <cell r="X289">
            <v>0</v>
          </cell>
        </row>
        <row r="290">
          <cell r="S290" t="str">
            <v>11122520</v>
          </cell>
          <cell r="T290" t="str">
            <v>SA - KBANK (HO) Operating Account 799-2-88929-9 (WHA GSR1)</v>
          </cell>
          <cell r="U290">
            <v>0</v>
          </cell>
          <cell r="V290" t="str">
            <v>Cash and cash equivalents</v>
          </cell>
          <cell r="W290">
            <v>0</v>
          </cell>
          <cell r="X290">
            <v>0</v>
          </cell>
        </row>
        <row r="291">
          <cell r="S291" t="str">
            <v>11122521</v>
          </cell>
          <cell r="T291" t="str">
            <v>SA - KBANK (HO) Debt Service Reserve Account 799-2-88930-2 (WHA GSR1)</v>
          </cell>
          <cell r="U291">
            <v>0</v>
          </cell>
          <cell r="V291" t="str">
            <v>Cash and cash equivalents</v>
          </cell>
          <cell r="W291">
            <v>0</v>
          </cell>
          <cell r="X291">
            <v>0</v>
          </cell>
        </row>
        <row r="292">
          <cell r="S292" t="str">
            <v>11122522</v>
          </cell>
          <cell r="T292" t="str">
            <v>SA - KBANK (HO) Excess Cash Account 799-2-88932-9 (WHA GSR1)</v>
          </cell>
          <cell r="U292">
            <v>0</v>
          </cell>
          <cell r="V292" t="str">
            <v>Cash and cash equivalents</v>
          </cell>
          <cell r="W292">
            <v>0</v>
          </cell>
          <cell r="X292">
            <v>0</v>
          </cell>
        </row>
        <row r="293">
          <cell r="S293" t="str">
            <v>11122523</v>
          </cell>
          <cell r="T293" t="str">
            <v>SA - KBANK (HO) Major Maintence Reserve Account 799-2-89160-9 (WHA GSR1)</v>
          </cell>
          <cell r="U293">
            <v>0</v>
          </cell>
          <cell r="V293" t="str">
            <v>Cash and cash equivalents</v>
          </cell>
          <cell r="W293">
            <v>0</v>
          </cell>
          <cell r="X293">
            <v>0</v>
          </cell>
        </row>
        <row r="294">
          <cell r="S294" t="str">
            <v>11122524</v>
          </cell>
          <cell r="T294" t="str">
            <v>SA - SCB (Samutprakarn)  335-231833-5 (WHA GSR2)</v>
          </cell>
          <cell r="U294">
            <v>0</v>
          </cell>
          <cell r="V294" t="str">
            <v>Cash and cash equivalents</v>
          </cell>
          <cell r="W294">
            <v>0</v>
          </cell>
          <cell r="X294">
            <v>0</v>
          </cell>
        </row>
        <row r="295">
          <cell r="S295" t="str">
            <v>11122525</v>
          </cell>
          <cell r="T295" t="str">
            <v>SA - KBANK (HO) General Account 799-2-88933-7 (WHA GSR3)</v>
          </cell>
          <cell r="U295">
            <v>0</v>
          </cell>
          <cell r="V295" t="str">
            <v>Cash and cash equivalents</v>
          </cell>
          <cell r="W295">
            <v>0</v>
          </cell>
          <cell r="X295">
            <v>0</v>
          </cell>
        </row>
        <row r="296">
          <cell r="S296" t="str">
            <v>11122526</v>
          </cell>
          <cell r="T296" t="str">
            <v>SA - KBANK (HO) Operating Account 799-2-88934-5 (WHA GSR3)</v>
          </cell>
          <cell r="U296">
            <v>0</v>
          </cell>
          <cell r="V296" t="str">
            <v>Cash and cash equivalents</v>
          </cell>
          <cell r="W296">
            <v>0</v>
          </cell>
          <cell r="X296">
            <v>0</v>
          </cell>
        </row>
        <row r="297">
          <cell r="S297" t="str">
            <v>11122527</v>
          </cell>
          <cell r="T297" t="str">
            <v>SA - KBANK (HO) Debt Service Reserve Account 799-2-88935-3 (WHA GSR3)</v>
          </cell>
          <cell r="U297">
            <v>0</v>
          </cell>
          <cell r="V297" t="str">
            <v>Cash and cash equivalents</v>
          </cell>
          <cell r="W297">
            <v>0</v>
          </cell>
          <cell r="X297">
            <v>0</v>
          </cell>
        </row>
        <row r="298">
          <cell r="S298" t="str">
            <v>11122528</v>
          </cell>
          <cell r="T298" t="str">
            <v>SA - KBANK (HO) Excess Cash Account 799-2-88938-8 (WHA GSR3)</v>
          </cell>
          <cell r="U298">
            <v>0</v>
          </cell>
          <cell r="V298" t="str">
            <v>Cash and cash equivalents</v>
          </cell>
          <cell r="W298">
            <v>0</v>
          </cell>
          <cell r="X298">
            <v>0</v>
          </cell>
        </row>
        <row r="299">
          <cell r="S299" t="str">
            <v>11122529</v>
          </cell>
          <cell r="T299" t="str">
            <v>SA - KBANK (HO) Major Maintence Reserve Account 799-2-89161-7 (WHA GSR3)</v>
          </cell>
          <cell r="U299">
            <v>0</v>
          </cell>
          <cell r="V299" t="str">
            <v>Cash and cash equivalents</v>
          </cell>
          <cell r="W299">
            <v>0</v>
          </cell>
          <cell r="X299">
            <v>0</v>
          </cell>
        </row>
        <row r="300">
          <cell r="S300" t="str">
            <v>11122530</v>
          </cell>
          <cell r="T300" t="str">
            <v>SA - SCB (Samutprakarn)  335-231835-1 (WHA GSR4)</v>
          </cell>
          <cell r="U300">
            <v>0</v>
          </cell>
          <cell r="V300" t="str">
            <v>Cash and cash equivalents</v>
          </cell>
          <cell r="W300">
            <v>0</v>
          </cell>
          <cell r="X300">
            <v>0</v>
          </cell>
        </row>
        <row r="301">
          <cell r="S301" t="str">
            <v>11122531</v>
          </cell>
          <cell r="T301" t="str">
            <v>SA - SCB (Samutprakarn)  335-231836-9 (WHA GSR5)</v>
          </cell>
          <cell r="U301">
            <v>0</v>
          </cell>
          <cell r="V301" t="str">
            <v>Cash and cash equivalents</v>
          </cell>
          <cell r="W301">
            <v>0</v>
          </cell>
          <cell r="X301">
            <v>0</v>
          </cell>
        </row>
        <row r="302">
          <cell r="S302" t="str">
            <v>11122532</v>
          </cell>
          <cell r="T302" t="str">
            <v>SA - KBANK (HO) General Account 799-2-88939-6 (WHA GSR6)</v>
          </cell>
          <cell r="U302">
            <v>0</v>
          </cell>
          <cell r="V302" t="str">
            <v>Cash and cash equivalents</v>
          </cell>
          <cell r="W302">
            <v>0</v>
          </cell>
          <cell r="X302">
            <v>0</v>
          </cell>
        </row>
        <row r="303">
          <cell r="S303" t="str">
            <v>11122533</v>
          </cell>
          <cell r="T303" t="str">
            <v>SA - KBANK (HO) Operating Account 799-2-88941-8 (WHA GSR6)</v>
          </cell>
          <cell r="U303">
            <v>0</v>
          </cell>
          <cell r="V303" t="str">
            <v>Cash and cash equivalents</v>
          </cell>
          <cell r="W303">
            <v>0</v>
          </cell>
          <cell r="X303">
            <v>0</v>
          </cell>
        </row>
        <row r="304">
          <cell r="S304" t="str">
            <v>11122534</v>
          </cell>
          <cell r="T304" t="str">
            <v>SA - KBANK (HO) Debt Service Reserve Account 799-2-88942-6 (WHA GSR6)</v>
          </cell>
          <cell r="U304">
            <v>0</v>
          </cell>
          <cell r="V304" t="str">
            <v>Cash and cash equivalents</v>
          </cell>
          <cell r="W304">
            <v>0</v>
          </cell>
          <cell r="X304">
            <v>0</v>
          </cell>
        </row>
        <row r="305">
          <cell r="S305" t="str">
            <v>11122535</v>
          </cell>
          <cell r="T305" t="str">
            <v>SA - KBANK (HO) Excess Cash Account 799-2-88943-4 (WHA GSR6)</v>
          </cell>
          <cell r="U305">
            <v>0</v>
          </cell>
          <cell r="V305" t="str">
            <v>Cash and cash equivalents</v>
          </cell>
          <cell r="W305">
            <v>0</v>
          </cell>
          <cell r="X305">
            <v>0</v>
          </cell>
        </row>
        <row r="306">
          <cell r="S306" t="str">
            <v>11122536</v>
          </cell>
          <cell r="T306" t="str">
            <v>SA - KBANK (HO) Major Maintence Reserve Account 799-2-89162-5 (WHA GSR6)</v>
          </cell>
          <cell r="U306">
            <v>0</v>
          </cell>
          <cell r="V306" t="str">
            <v>Cash and cash equivalents</v>
          </cell>
          <cell r="W306">
            <v>0</v>
          </cell>
          <cell r="X306">
            <v>0</v>
          </cell>
        </row>
        <row r="307">
          <cell r="S307" t="str">
            <v>11122537</v>
          </cell>
          <cell r="T307" t="str">
            <v>SA - KBANK (Samutprakarn)  801-2-09220-3 (WHA GSR8)</v>
          </cell>
          <cell r="U307">
            <v>0</v>
          </cell>
          <cell r="V307" t="str">
            <v>Cash and cash equivalents</v>
          </cell>
          <cell r="W307">
            <v>0</v>
          </cell>
          <cell r="X307">
            <v>0</v>
          </cell>
        </row>
        <row r="308">
          <cell r="S308" t="str">
            <v>11122538</v>
          </cell>
          <cell r="T308" t="str">
            <v>SA - KBANK (Samutprakarn)  801-2-09221-1 (WHA GSR9)</v>
          </cell>
          <cell r="U308">
            <v>0</v>
          </cell>
          <cell r="V308" t="str">
            <v>Cash and cash equivalents</v>
          </cell>
          <cell r="W308">
            <v>0</v>
          </cell>
          <cell r="X308">
            <v>0</v>
          </cell>
        </row>
        <row r="309">
          <cell r="S309" t="str">
            <v>11122539</v>
          </cell>
          <cell r="T309" t="str">
            <v>SA - KBANK (Samutprakarn)  801-2-09223-8 (WHA GSR10)</v>
          </cell>
          <cell r="U309">
            <v>0</v>
          </cell>
          <cell r="V309" t="str">
            <v>Cash and cash equivalents</v>
          </cell>
          <cell r="W309">
            <v>0</v>
          </cell>
          <cell r="X309">
            <v>0</v>
          </cell>
        </row>
        <row r="310">
          <cell r="S310" t="str">
            <v>11122540</v>
          </cell>
          <cell r="T310" t="str">
            <v>SA - KBANK (Samutprakarn)  801-2-09224-6 (WHA GSR16)</v>
          </cell>
          <cell r="U310">
            <v>0</v>
          </cell>
          <cell r="V310" t="str">
            <v>Cash and cash equivalents</v>
          </cell>
          <cell r="W310">
            <v>0</v>
          </cell>
          <cell r="X310">
            <v>0</v>
          </cell>
        </row>
        <row r="311">
          <cell r="S311" t="str">
            <v>11122541</v>
          </cell>
          <cell r="T311" t="str">
            <v>SA - KBANK (HO) General Account 799-2-88944-2 (WHA GSR17)</v>
          </cell>
          <cell r="U311">
            <v>0</v>
          </cell>
          <cell r="V311" t="str">
            <v>Cash and cash equivalents</v>
          </cell>
          <cell r="W311">
            <v>0</v>
          </cell>
          <cell r="X311">
            <v>0</v>
          </cell>
        </row>
        <row r="312">
          <cell r="S312" t="str">
            <v>11122542</v>
          </cell>
          <cell r="T312" t="str">
            <v>SA - KBANK (HO) Operating Account 799-2-88946-9 (WHA GSR17)</v>
          </cell>
          <cell r="U312">
            <v>0</v>
          </cell>
          <cell r="V312" t="str">
            <v>Cash and cash equivalents</v>
          </cell>
          <cell r="W312">
            <v>0</v>
          </cell>
          <cell r="X312">
            <v>0</v>
          </cell>
        </row>
        <row r="313">
          <cell r="S313" t="str">
            <v>11122543</v>
          </cell>
          <cell r="T313" t="str">
            <v>SA - KBANK (HO) Debt Service Reserve Account 799-2-88947-7 (WHA GSR17)</v>
          </cell>
          <cell r="U313">
            <v>0</v>
          </cell>
          <cell r="V313" t="str">
            <v>Cash and cash equivalents</v>
          </cell>
          <cell r="W313">
            <v>0</v>
          </cell>
          <cell r="X313">
            <v>0</v>
          </cell>
        </row>
        <row r="314">
          <cell r="S314" t="str">
            <v>11122544</v>
          </cell>
          <cell r="T314" t="str">
            <v>SA - KBANK (HO) Excess Cash Account 799-2-88948-5 (WHA GSR17)</v>
          </cell>
          <cell r="U314">
            <v>0</v>
          </cell>
          <cell r="V314" t="str">
            <v>Cash and cash equivalents</v>
          </cell>
          <cell r="W314">
            <v>0</v>
          </cell>
          <cell r="X314">
            <v>0</v>
          </cell>
        </row>
        <row r="315">
          <cell r="S315" t="str">
            <v>11122545</v>
          </cell>
          <cell r="T315" t="str">
            <v>SA - KBANK (HO) Major Maintence Reserve Account 799-2-89163-3 (WHA GSR17)</v>
          </cell>
          <cell r="U315">
            <v>0</v>
          </cell>
          <cell r="V315" t="str">
            <v>Cash and cash equivalents</v>
          </cell>
          <cell r="W315">
            <v>0</v>
          </cell>
          <cell r="X315">
            <v>0</v>
          </cell>
        </row>
        <row r="316">
          <cell r="S316" t="str">
            <v>11122546</v>
          </cell>
          <cell r="T316" t="str">
            <v>SA - CIMB (Imperial Samrong) 70-0828702-3 (WHA)</v>
          </cell>
          <cell r="U316">
            <v>0</v>
          </cell>
          <cell r="V316" t="str">
            <v>Cash and cash equivalents</v>
          </cell>
          <cell r="W316">
            <v>0</v>
          </cell>
          <cell r="X316">
            <v>0</v>
          </cell>
        </row>
        <row r="317">
          <cell r="S317" t="str">
            <v>11122547</v>
          </cell>
          <cell r="T317" t="str">
            <v>SA - BBL (Klongton) 135-4-78297-9 (WHA)</v>
          </cell>
          <cell r="U317">
            <v>0</v>
          </cell>
          <cell r="V317" t="str">
            <v>Cash and cash equivalents</v>
          </cell>
          <cell r="W317">
            <v>0</v>
          </cell>
          <cell r="X317">
            <v>0</v>
          </cell>
        </row>
        <row r="318">
          <cell r="S318" t="str">
            <v>11123000</v>
          </cell>
          <cell r="T318" t="str">
            <v>Fixed Account</v>
          </cell>
          <cell r="U318">
            <v>0</v>
          </cell>
          <cell r="V318" t="str">
            <v>Cash and cash equivalents</v>
          </cell>
          <cell r="W318">
            <v>0</v>
          </cell>
          <cell r="X318">
            <v>0</v>
          </cell>
        </row>
        <row r="319">
          <cell r="S319" t="str">
            <v>11123001</v>
          </cell>
          <cell r="T319" t="str">
            <v>Fixed Account - KBANK</v>
          </cell>
          <cell r="U319">
            <v>0</v>
          </cell>
          <cell r="V319" t="str">
            <v>Cash and cash equivalents</v>
          </cell>
          <cell r="W319">
            <v>0</v>
          </cell>
          <cell r="X319">
            <v>0</v>
          </cell>
        </row>
        <row r="320">
          <cell r="S320" t="str">
            <v>11123002</v>
          </cell>
          <cell r="T320" t="str">
            <v>Fixed Account - BAY</v>
          </cell>
          <cell r="U320">
            <v>0</v>
          </cell>
          <cell r="V320" t="str">
            <v>Cash and cash equivalents</v>
          </cell>
          <cell r="W320">
            <v>0</v>
          </cell>
          <cell r="X320">
            <v>0</v>
          </cell>
        </row>
        <row r="321">
          <cell r="S321" t="str">
            <v>11123003</v>
          </cell>
          <cell r="T321" t="str">
            <v>Fixed Account - SCB</v>
          </cell>
          <cell r="U321">
            <v>0</v>
          </cell>
          <cell r="V321" t="str">
            <v>Cash and cash equivalents</v>
          </cell>
          <cell r="W321">
            <v>0</v>
          </cell>
          <cell r="X321">
            <v>0</v>
          </cell>
        </row>
        <row r="322">
          <cell r="S322" t="str">
            <v>11123004</v>
          </cell>
          <cell r="T322" t="str">
            <v>Fixed Account - TISCO</v>
          </cell>
          <cell r="U322">
            <v>0</v>
          </cell>
          <cell r="V322" t="str">
            <v>Cash and cash equivalents</v>
          </cell>
          <cell r="W322">
            <v>0</v>
          </cell>
          <cell r="X322">
            <v>0</v>
          </cell>
        </row>
        <row r="323">
          <cell r="S323" t="str">
            <v>11123005</v>
          </cell>
          <cell r="T323" t="str">
            <v>Fixed Account - KTB</v>
          </cell>
          <cell r="U323">
            <v>0</v>
          </cell>
          <cell r="V323" t="str">
            <v>Cash and cash equivalents</v>
          </cell>
          <cell r="W323">
            <v>0</v>
          </cell>
          <cell r="X323">
            <v>0</v>
          </cell>
        </row>
        <row r="324">
          <cell r="S324" t="str">
            <v>11123006</v>
          </cell>
          <cell r="T324" t="str">
            <v>Fixed Account - TMB</v>
          </cell>
          <cell r="U324">
            <v>0</v>
          </cell>
          <cell r="V324" t="str">
            <v>Cash and cash equivalents</v>
          </cell>
          <cell r="W324">
            <v>0</v>
          </cell>
          <cell r="X324">
            <v>0</v>
          </cell>
        </row>
        <row r="325">
          <cell r="S325" t="str">
            <v>11123007</v>
          </cell>
          <cell r="T325" t="str">
            <v>Fixed Account - BBL</v>
          </cell>
          <cell r="U325">
            <v>0</v>
          </cell>
          <cell r="V325" t="str">
            <v>Cash and cash equivalents</v>
          </cell>
          <cell r="W325">
            <v>0</v>
          </cell>
          <cell r="X325">
            <v>0</v>
          </cell>
        </row>
        <row r="326">
          <cell r="S326" t="str">
            <v>11123008</v>
          </cell>
          <cell r="T326" t="str">
            <v>Fixed Account - TBANK</v>
          </cell>
          <cell r="U326">
            <v>0</v>
          </cell>
          <cell r="V326" t="str">
            <v>Cash and cash equivalents</v>
          </cell>
          <cell r="W326">
            <v>0</v>
          </cell>
          <cell r="X326">
            <v>0</v>
          </cell>
        </row>
        <row r="327">
          <cell r="S327" t="str">
            <v>11123009</v>
          </cell>
          <cell r="T327" t="str">
            <v>Fixed Account - CIMB</v>
          </cell>
          <cell r="U327">
            <v>0</v>
          </cell>
          <cell r="V327" t="str">
            <v>Cash and cash equivalents</v>
          </cell>
          <cell r="W327">
            <v>0</v>
          </cell>
          <cell r="X327">
            <v>0</v>
          </cell>
        </row>
        <row r="328">
          <cell r="S328" t="str">
            <v>11200000</v>
          </cell>
          <cell r="T328" t="str">
            <v>Short term investment ,net</v>
          </cell>
          <cell r="U328">
            <v>0</v>
          </cell>
          <cell r="V328" t="str">
            <v>Cash and cash equivalents</v>
          </cell>
          <cell r="W328">
            <v>0</v>
          </cell>
          <cell r="X328">
            <v>0</v>
          </cell>
        </row>
        <row r="329">
          <cell r="S329" t="str">
            <v>11210000</v>
          </cell>
          <cell r="T329" t="str">
            <v xml:space="preserve">Short term investment </v>
          </cell>
          <cell r="U329">
            <v>0</v>
          </cell>
          <cell r="V329" t="str">
            <v>Cash and cash equivalents</v>
          </cell>
          <cell r="W329">
            <v>0</v>
          </cell>
          <cell r="X329">
            <v>0</v>
          </cell>
        </row>
        <row r="330">
          <cell r="S330" t="str">
            <v>11210001</v>
          </cell>
          <cell r="T330" t="str">
            <v>Investment in security</v>
          </cell>
          <cell r="U330">
            <v>0</v>
          </cell>
          <cell r="V330" t="str">
            <v>Cash and cash equivalents</v>
          </cell>
          <cell r="W330">
            <v>0</v>
          </cell>
          <cell r="X330">
            <v>0</v>
          </cell>
        </row>
        <row r="331">
          <cell r="S331" t="str">
            <v>11210002</v>
          </cell>
          <cell r="T331" t="str">
            <v>Investment in debt security</v>
          </cell>
          <cell r="U331">
            <v>0</v>
          </cell>
          <cell r="V331" t="str">
            <v>Cash and cash equivalents</v>
          </cell>
          <cell r="W331">
            <v>0</v>
          </cell>
          <cell r="X331">
            <v>0</v>
          </cell>
        </row>
        <row r="332">
          <cell r="S332" t="str">
            <v>11220000</v>
          </cell>
          <cell r="T332" t="str">
            <v>Allowance for short term investment</v>
          </cell>
          <cell r="U332">
            <v>0</v>
          </cell>
          <cell r="V332" t="str">
            <v>Cash and cash equivalents</v>
          </cell>
          <cell r="W332">
            <v>0</v>
          </cell>
          <cell r="X332">
            <v>0</v>
          </cell>
        </row>
        <row r="333">
          <cell r="S333" t="str">
            <v>11220001</v>
          </cell>
          <cell r="T333" t="str">
            <v>Allowance for short term investment</v>
          </cell>
          <cell r="U333">
            <v>0</v>
          </cell>
          <cell r="V333" t="str">
            <v>Cash and cash equivalents</v>
          </cell>
          <cell r="W333">
            <v>0</v>
          </cell>
          <cell r="X333">
            <v>0</v>
          </cell>
        </row>
        <row r="334">
          <cell r="S334" t="str">
            <v>11300000</v>
          </cell>
          <cell r="T334" t="str">
            <v>Account receivable, net</v>
          </cell>
          <cell r="U334">
            <v>0</v>
          </cell>
          <cell r="V334" t="str">
            <v>Trade accounts and other receivables</v>
          </cell>
          <cell r="W334">
            <v>0</v>
          </cell>
          <cell r="X334">
            <v>0</v>
          </cell>
        </row>
        <row r="335">
          <cell r="S335" t="str">
            <v>11310000</v>
          </cell>
          <cell r="T335" t="str">
            <v>Account receivable</v>
          </cell>
          <cell r="U335">
            <v>0</v>
          </cell>
          <cell r="V335" t="str">
            <v>Trade accounts and other receivables</v>
          </cell>
          <cell r="W335">
            <v>0</v>
          </cell>
          <cell r="X335">
            <v>0</v>
          </cell>
        </row>
        <row r="336">
          <cell r="S336" t="str">
            <v>11310001</v>
          </cell>
          <cell r="T336" t="str">
            <v>Account receivable</v>
          </cell>
          <cell r="U336">
            <v>0</v>
          </cell>
          <cell r="V336" t="str">
            <v>Trade accounts and other receivables</v>
          </cell>
          <cell r="W336">
            <v>0</v>
          </cell>
          <cell r="X336">
            <v>0</v>
          </cell>
        </row>
        <row r="337">
          <cell r="S337" t="str">
            <v>11310002</v>
          </cell>
          <cell r="T337" t="str">
            <v>Account receivable - manual adjustment</v>
          </cell>
          <cell r="U337">
            <v>0</v>
          </cell>
          <cell r="V337" t="str">
            <v>Trade accounts and other receivables</v>
          </cell>
          <cell r="W337">
            <v>0</v>
          </cell>
          <cell r="X337">
            <v>0</v>
          </cell>
        </row>
        <row r="338">
          <cell r="S338" t="str">
            <v>11310003</v>
          </cell>
          <cell r="T338" t="str">
            <v>Unbill account receivable</v>
          </cell>
          <cell r="U338">
            <v>0</v>
          </cell>
          <cell r="V338" t="str">
            <v>Trade accounts and other receivables</v>
          </cell>
          <cell r="W338">
            <v>0</v>
          </cell>
          <cell r="X338">
            <v>0</v>
          </cell>
        </row>
        <row r="339">
          <cell r="S339" t="str">
            <v>11320000</v>
          </cell>
          <cell r="T339" t="str">
            <v>Allowance for doubtful debt</v>
          </cell>
          <cell r="U339">
            <v>0</v>
          </cell>
          <cell r="V339" t="str">
            <v>Trade accounts and other receivables</v>
          </cell>
          <cell r="W339">
            <v>0</v>
          </cell>
          <cell r="X339">
            <v>0</v>
          </cell>
        </row>
        <row r="340">
          <cell r="S340" t="str">
            <v>11320001</v>
          </cell>
          <cell r="T340" t="str">
            <v>Allowance for doubtful debt - account receivable</v>
          </cell>
          <cell r="U340">
            <v>0</v>
          </cell>
          <cell r="V340" t="str">
            <v>Trade accounts and other receivables</v>
          </cell>
          <cell r="W340">
            <v>0</v>
          </cell>
          <cell r="X340">
            <v>0</v>
          </cell>
        </row>
        <row r="341">
          <cell r="S341" t="str">
            <v>11400000</v>
          </cell>
          <cell r="T341" t="str">
            <v>Advance</v>
          </cell>
          <cell r="U341">
            <v>0</v>
          </cell>
          <cell r="V341" t="str">
            <v>Trade accounts and other receivables</v>
          </cell>
          <cell r="W341">
            <v>0</v>
          </cell>
          <cell r="X341">
            <v>0</v>
          </cell>
        </row>
        <row r="342">
          <cell r="S342" t="str">
            <v>11400001</v>
          </cell>
          <cell r="T342" t="str">
            <v>Advance - medical</v>
          </cell>
          <cell r="U342">
            <v>0</v>
          </cell>
          <cell r="V342" t="str">
            <v>Trade accounts and other receivables</v>
          </cell>
          <cell r="W342">
            <v>0</v>
          </cell>
          <cell r="X342">
            <v>0</v>
          </cell>
        </row>
        <row r="343">
          <cell r="S343" t="str">
            <v>11400002</v>
          </cell>
          <cell r="T343" t="str">
            <v>Advance - associated company</v>
          </cell>
          <cell r="U343">
            <v>0</v>
          </cell>
          <cell r="V343" t="str">
            <v>Trade accounts and other receivables</v>
          </cell>
          <cell r="W343">
            <v>0</v>
          </cell>
          <cell r="X343">
            <v>0</v>
          </cell>
        </row>
        <row r="344">
          <cell r="S344" t="str">
            <v>11400003</v>
          </cell>
          <cell r="T344" t="str">
            <v>Advance - subsidiary company</v>
          </cell>
          <cell r="U344">
            <v>0</v>
          </cell>
          <cell r="V344" t="str">
            <v>Trade accounts and other receivables</v>
          </cell>
          <cell r="W344">
            <v>0</v>
          </cell>
          <cell r="X344">
            <v>0</v>
          </cell>
        </row>
        <row r="345">
          <cell r="S345" t="str">
            <v>11400004</v>
          </cell>
          <cell r="T345" t="str">
            <v>Advance - related company</v>
          </cell>
          <cell r="U345">
            <v>0</v>
          </cell>
          <cell r="V345" t="str">
            <v>Trade accounts and other receivables</v>
          </cell>
          <cell r="W345">
            <v>0</v>
          </cell>
          <cell r="X345">
            <v>0</v>
          </cell>
        </row>
        <row r="346">
          <cell r="S346" t="str">
            <v>11499909</v>
          </cell>
          <cell r="T346" t="str">
            <v>Advance - other</v>
          </cell>
          <cell r="U346">
            <v>0</v>
          </cell>
          <cell r="V346" t="str">
            <v>Trade accounts and other receivables</v>
          </cell>
          <cell r="W346">
            <v>0</v>
          </cell>
          <cell r="X346">
            <v>0</v>
          </cell>
        </row>
        <row r="347">
          <cell r="S347" t="str">
            <v>11520000</v>
          </cell>
          <cell r="T347" t="str">
            <v>Short term loan to and accrued interest receivable</v>
          </cell>
          <cell r="U347">
            <v>0</v>
          </cell>
          <cell r="V347" t="str">
            <v>Short-term loans to related parties</v>
          </cell>
          <cell r="W347">
            <v>0</v>
          </cell>
          <cell r="X347">
            <v>0</v>
          </cell>
        </row>
        <row r="348">
          <cell r="S348" t="str">
            <v>11521000</v>
          </cell>
          <cell r="T348" t="str">
            <v>Short term loan</v>
          </cell>
          <cell r="U348">
            <v>0</v>
          </cell>
          <cell r="V348" t="str">
            <v>Short-term loans to related parties</v>
          </cell>
          <cell r="W348">
            <v>0</v>
          </cell>
          <cell r="X348">
            <v>0</v>
          </cell>
        </row>
        <row r="349">
          <cell r="S349" t="str">
            <v>11521001</v>
          </cell>
          <cell r="T349" t="str">
            <v>Short term loan to director and employee</v>
          </cell>
          <cell r="U349">
            <v>0</v>
          </cell>
          <cell r="V349" t="str">
            <v>Short-term loans to related parties</v>
          </cell>
          <cell r="W349">
            <v>0</v>
          </cell>
          <cell r="X349">
            <v>0</v>
          </cell>
        </row>
        <row r="350">
          <cell r="S350" t="str">
            <v>11521002</v>
          </cell>
          <cell r="T350" t="str">
            <v>Short term loan to associated company</v>
          </cell>
          <cell r="U350">
            <v>0</v>
          </cell>
          <cell r="V350" t="str">
            <v>Short-term loans to related parties</v>
          </cell>
          <cell r="W350">
            <v>0</v>
          </cell>
          <cell r="X350">
            <v>0</v>
          </cell>
        </row>
        <row r="351">
          <cell r="S351" t="str">
            <v>11521003</v>
          </cell>
          <cell r="T351" t="str">
            <v>Short term loan to subsidiary company</v>
          </cell>
          <cell r="U351">
            <v>0</v>
          </cell>
          <cell r="V351" t="str">
            <v>Short-term loans to related parties</v>
          </cell>
          <cell r="W351">
            <v>0</v>
          </cell>
          <cell r="X351">
            <v>0</v>
          </cell>
        </row>
        <row r="352">
          <cell r="S352" t="str">
            <v>11521004</v>
          </cell>
          <cell r="T352" t="str">
            <v>Short term loan to related company</v>
          </cell>
          <cell r="U352">
            <v>0</v>
          </cell>
          <cell r="V352" t="str">
            <v>Short-term loans to related parties</v>
          </cell>
          <cell r="W352">
            <v>0</v>
          </cell>
          <cell r="X352">
            <v>0</v>
          </cell>
        </row>
        <row r="353">
          <cell r="S353" t="str">
            <v>11521005</v>
          </cell>
          <cell r="T353" t="str">
            <v>Short term loan to other company</v>
          </cell>
          <cell r="U353">
            <v>0</v>
          </cell>
          <cell r="V353">
            <v>0</v>
          </cell>
          <cell r="W353">
            <v>0</v>
          </cell>
          <cell r="X353">
            <v>0</v>
          </cell>
        </row>
        <row r="354">
          <cell r="S354" t="str">
            <v>11521006</v>
          </cell>
          <cell r="T354" t="str">
            <v>Short term loan to joint venture company</v>
          </cell>
          <cell r="U354">
            <v>0</v>
          </cell>
          <cell r="V354" t="str">
            <v>Short-term loans to related parties</v>
          </cell>
          <cell r="W354">
            <v>0</v>
          </cell>
          <cell r="X354">
            <v>0</v>
          </cell>
        </row>
        <row r="355">
          <cell r="S355" t="str">
            <v>11522000</v>
          </cell>
          <cell r="T355" t="str">
            <v>Accrued interest receivable</v>
          </cell>
          <cell r="U355">
            <v>0</v>
          </cell>
          <cell r="V355" t="str">
            <v>Trade accounts and other receivables</v>
          </cell>
          <cell r="W355">
            <v>0</v>
          </cell>
          <cell r="X355">
            <v>0</v>
          </cell>
        </row>
        <row r="356">
          <cell r="S356" t="str">
            <v>11522001</v>
          </cell>
          <cell r="T356" t="str">
            <v>Accrued interest receivable - loan to director and employee</v>
          </cell>
          <cell r="U356">
            <v>0</v>
          </cell>
          <cell r="V356" t="str">
            <v>Trade accounts and other receivables</v>
          </cell>
          <cell r="W356">
            <v>0</v>
          </cell>
          <cell r="X356">
            <v>0</v>
          </cell>
        </row>
        <row r="357">
          <cell r="S357" t="str">
            <v>11522002</v>
          </cell>
          <cell r="T357" t="str">
            <v>Accrued interest receivable - associated company</v>
          </cell>
          <cell r="U357">
            <v>0</v>
          </cell>
          <cell r="V357" t="str">
            <v>Trade accounts and other receivables</v>
          </cell>
          <cell r="W357">
            <v>0</v>
          </cell>
          <cell r="X357">
            <v>0</v>
          </cell>
        </row>
        <row r="358">
          <cell r="S358" t="str">
            <v>11522003</v>
          </cell>
          <cell r="T358" t="str">
            <v>Accrued interest receivable - subsidiary company</v>
          </cell>
          <cell r="U358">
            <v>0</v>
          </cell>
          <cell r="V358" t="str">
            <v>Trade accounts and other receivables</v>
          </cell>
          <cell r="W358">
            <v>0</v>
          </cell>
          <cell r="X358">
            <v>0</v>
          </cell>
        </row>
        <row r="359">
          <cell r="S359" t="str">
            <v>11522004</v>
          </cell>
          <cell r="T359" t="str">
            <v>Accrued interest receivable - related company</v>
          </cell>
          <cell r="U359">
            <v>0</v>
          </cell>
          <cell r="V359" t="str">
            <v>Trade accounts and other receivables</v>
          </cell>
          <cell r="W359">
            <v>0</v>
          </cell>
          <cell r="X359">
            <v>0</v>
          </cell>
        </row>
        <row r="360">
          <cell r="S360" t="str">
            <v>11522005</v>
          </cell>
          <cell r="T360" t="str">
            <v>Accrued interest receivable - other company</v>
          </cell>
          <cell r="U360">
            <v>0</v>
          </cell>
          <cell r="V360" t="str">
            <v>Trade accounts and other receivables</v>
          </cell>
          <cell r="W360">
            <v>0</v>
          </cell>
          <cell r="X360">
            <v>0</v>
          </cell>
        </row>
        <row r="361">
          <cell r="S361" t="str">
            <v>11522006</v>
          </cell>
          <cell r="T361" t="str">
            <v>Accrued interest receivable - joint venture company</v>
          </cell>
          <cell r="U361">
            <v>0</v>
          </cell>
          <cell r="V361" t="str">
            <v>Trade accounts and other receivables</v>
          </cell>
          <cell r="W361">
            <v>0</v>
          </cell>
          <cell r="X361">
            <v>0</v>
          </cell>
        </row>
        <row r="362">
          <cell r="S362" t="str">
            <v>11600000</v>
          </cell>
          <cell r="T362" t="str">
            <v>Inventories</v>
          </cell>
          <cell r="U362">
            <v>0</v>
          </cell>
          <cell r="V362">
            <v>0</v>
          </cell>
          <cell r="W362">
            <v>0</v>
          </cell>
          <cell r="X362">
            <v>0</v>
          </cell>
        </row>
        <row r="363">
          <cell r="S363" t="str">
            <v>11610001</v>
          </cell>
          <cell r="T363" t="str">
            <v>Inventories</v>
          </cell>
          <cell r="U363">
            <v>0</v>
          </cell>
          <cell r="V363">
            <v>0</v>
          </cell>
          <cell r="W363">
            <v>0</v>
          </cell>
          <cell r="X363">
            <v>0</v>
          </cell>
        </row>
        <row r="364">
          <cell r="S364" t="str">
            <v>11700000</v>
          </cell>
          <cell r="T364" t="str">
            <v>Land held for commercial purposed</v>
          </cell>
          <cell r="U364">
            <v>0</v>
          </cell>
          <cell r="V364" t="str">
            <v>Cost of real estate developments</v>
          </cell>
          <cell r="W364">
            <v>0</v>
          </cell>
          <cell r="X364">
            <v>0</v>
          </cell>
        </row>
        <row r="365">
          <cell r="S365" t="str">
            <v>11710000</v>
          </cell>
          <cell r="T365" t="str">
            <v>Land development</v>
          </cell>
          <cell r="U365">
            <v>0</v>
          </cell>
          <cell r="V365" t="str">
            <v>Cost of real estate developments</v>
          </cell>
          <cell r="W365">
            <v>0</v>
          </cell>
          <cell r="X365">
            <v>0</v>
          </cell>
        </row>
        <row r="366">
          <cell r="S366" t="str">
            <v>11710001</v>
          </cell>
          <cell r="T366" t="str">
            <v>Land</v>
          </cell>
          <cell r="U366">
            <v>0</v>
          </cell>
          <cell r="V366" t="str">
            <v>Cost of real estate developments</v>
          </cell>
          <cell r="W366">
            <v>0</v>
          </cell>
          <cell r="X366">
            <v>0</v>
          </cell>
        </row>
        <row r="367">
          <cell r="S367" t="str">
            <v>11710002</v>
          </cell>
          <cell r="T367" t="str">
            <v>Commission for land</v>
          </cell>
          <cell r="U367">
            <v>0</v>
          </cell>
          <cell r="V367" t="str">
            <v>Cost of real estate developments</v>
          </cell>
          <cell r="W367">
            <v>0</v>
          </cell>
          <cell r="X367">
            <v>0</v>
          </cell>
        </row>
        <row r="368">
          <cell r="S368" t="str">
            <v>11710003</v>
          </cell>
          <cell r="T368" t="str">
            <v>Tax for land</v>
          </cell>
          <cell r="U368">
            <v>0</v>
          </cell>
          <cell r="V368" t="str">
            <v>Cost of real estate developments</v>
          </cell>
          <cell r="W368">
            <v>0</v>
          </cell>
          <cell r="X368">
            <v>0</v>
          </cell>
        </row>
        <row r="369">
          <cell r="S369" t="str">
            <v>11710004</v>
          </cell>
          <cell r="T369" t="str">
            <v>Measurement expense</v>
          </cell>
          <cell r="U369">
            <v>0</v>
          </cell>
          <cell r="V369" t="str">
            <v>Cost of real estate developments</v>
          </cell>
          <cell r="W369">
            <v>0</v>
          </cell>
          <cell r="X369">
            <v>0</v>
          </cell>
        </row>
        <row r="370">
          <cell r="S370" t="str">
            <v>11710005</v>
          </cell>
          <cell r="T370" t="str">
            <v>Fee for land</v>
          </cell>
          <cell r="U370">
            <v>0</v>
          </cell>
          <cell r="V370" t="str">
            <v>Cost of real estate developments</v>
          </cell>
          <cell r="W370">
            <v>0</v>
          </cell>
          <cell r="X370">
            <v>0</v>
          </cell>
        </row>
        <row r="371">
          <cell r="S371" t="str">
            <v>11719999</v>
          </cell>
          <cell r="T371" t="str">
            <v>Other</v>
          </cell>
          <cell r="U371">
            <v>0</v>
          </cell>
          <cell r="V371" t="str">
            <v>Cost of real estate developments</v>
          </cell>
          <cell r="W371">
            <v>0</v>
          </cell>
          <cell r="X371">
            <v>0</v>
          </cell>
        </row>
        <row r="372">
          <cell r="S372" t="str">
            <v>11720000</v>
          </cell>
          <cell r="T372" t="str">
            <v>Cost of development</v>
          </cell>
          <cell r="U372">
            <v>0</v>
          </cell>
          <cell r="V372" t="str">
            <v>Cost of real estate developments</v>
          </cell>
          <cell r="W372">
            <v>0</v>
          </cell>
          <cell r="X372">
            <v>0</v>
          </cell>
        </row>
        <row r="373">
          <cell r="S373" t="str">
            <v>11721000</v>
          </cell>
          <cell r="T373" t="str">
            <v>Consultant fee</v>
          </cell>
          <cell r="U373">
            <v>0</v>
          </cell>
          <cell r="V373" t="str">
            <v>Cost of real estate developments</v>
          </cell>
          <cell r="W373">
            <v>0</v>
          </cell>
          <cell r="X373">
            <v>0</v>
          </cell>
        </row>
        <row r="374">
          <cell r="S374" t="str">
            <v>11721001</v>
          </cell>
          <cell r="T374" t="str">
            <v>Architecture and design competition</v>
          </cell>
          <cell r="U374">
            <v>0</v>
          </cell>
          <cell r="V374" t="str">
            <v>Cost of real estate developments</v>
          </cell>
          <cell r="W374">
            <v>0</v>
          </cell>
          <cell r="X374">
            <v>0</v>
          </cell>
        </row>
        <row r="375">
          <cell r="S375" t="str">
            <v>11721002</v>
          </cell>
          <cell r="T375" t="str">
            <v>Boundary survey fee and feasibility study fee</v>
          </cell>
          <cell r="U375">
            <v>0</v>
          </cell>
          <cell r="V375" t="str">
            <v>Cost of real estate developments</v>
          </cell>
          <cell r="W375">
            <v>0</v>
          </cell>
          <cell r="X375">
            <v>0</v>
          </cell>
        </row>
        <row r="376">
          <cell r="S376" t="str">
            <v>11721003</v>
          </cell>
          <cell r="T376" t="str">
            <v>Survey fee</v>
          </cell>
          <cell r="U376">
            <v>0</v>
          </cell>
          <cell r="V376" t="str">
            <v>Cost of real estate developments</v>
          </cell>
          <cell r="W376">
            <v>0</v>
          </cell>
          <cell r="X376">
            <v>0</v>
          </cell>
        </row>
        <row r="377">
          <cell r="S377" t="str">
            <v>11721004</v>
          </cell>
          <cell r="T377" t="str">
            <v>Property appraisal fee</v>
          </cell>
          <cell r="U377">
            <v>0</v>
          </cell>
          <cell r="V377" t="str">
            <v>Cost of real estate developments</v>
          </cell>
          <cell r="W377">
            <v>0</v>
          </cell>
          <cell r="X377">
            <v>0</v>
          </cell>
        </row>
        <row r="378">
          <cell r="S378" t="str">
            <v>11721005</v>
          </cell>
          <cell r="T378" t="str">
            <v>Pile loading test fee</v>
          </cell>
          <cell r="U378">
            <v>0</v>
          </cell>
          <cell r="V378" t="str">
            <v>Cost of real estate developments</v>
          </cell>
          <cell r="W378">
            <v>0</v>
          </cell>
          <cell r="X378">
            <v>0</v>
          </cell>
        </row>
        <row r="379">
          <cell r="S379" t="str">
            <v>11721006</v>
          </cell>
          <cell r="T379" t="str">
            <v>Legal consultancy fee</v>
          </cell>
          <cell r="U379">
            <v>0</v>
          </cell>
          <cell r="V379" t="str">
            <v>Cost of real estate developments</v>
          </cell>
          <cell r="W379">
            <v>0</v>
          </cell>
          <cell r="X379">
            <v>0</v>
          </cell>
        </row>
        <row r="380">
          <cell r="S380" t="str">
            <v>11721007</v>
          </cell>
          <cell r="T380" t="str">
            <v>Landscape design fee</v>
          </cell>
          <cell r="U380">
            <v>0</v>
          </cell>
          <cell r="V380" t="str">
            <v>Cost of real estate developments</v>
          </cell>
          <cell r="W380">
            <v>0</v>
          </cell>
          <cell r="X380">
            <v>0</v>
          </cell>
        </row>
        <row r="381">
          <cell r="S381" t="str">
            <v>11721008</v>
          </cell>
          <cell r="T381" t="str">
            <v>Decoration design fee</v>
          </cell>
          <cell r="U381">
            <v>0</v>
          </cell>
          <cell r="V381" t="str">
            <v>Cost of real estate developments</v>
          </cell>
          <cell r="W381">
            <v>0</v>
          </cell>
          <cell r="X381">
            <v>0</v>
          </cell>
        </row>
        <row r="382">
          <cell r="S382" t="str">
            <v>11721009</v>
          </cell>
          <cell r="T382" t="str">
            <v>Construction management fee</v>
          </cell>
          <cell r="U382">
            <v>0</v>
          </cell>
          <cell r="V382" t="str">
            <v>Cost of real estate developments</v>
          </cell>
          <cell r="W382">
            <v>0</v>
          </cell>
          <cell r="X382">
            <v>0</v>
          </cell>
        </row>
        <row r="383">
          <cell r="S383" t="str">
            <v>11722000</v>
          </cell>
          <cell r="T383" t="str">
            <v>Other cost</v>
          </cell>
          <cell r="U383">
            <v>0</v>
          </cell>
          <cell r="V383" t="str">
            <v>Cost of real estate developments</v>
          </cell>
          <cell r="W383">
            <v>0</v>
          </cell>
          <cell r="X383">
            <v>0</v>
          </cell>
        </row>
        <row r="384">
          <cell r="S384" t="str">
            <v>11722001</v>
          </cell>
          <cell r="T384" t="str">
            <v>IEAT compensation</v>
          </cell>
          <cell r="U384">
            <v>0</v>
          </cell>
          <cell r="V384" t="str">
            <v>Cost of real estate developments</v>
          </cell>
          <cell r="W384">
            <v>0</v>
          </cell>
          <cell r="X384">
            <v>0</v>
          </cell>
        </row>
        <row r="385">
          <cell r="S385" t="str">
            <v>11722002</v>
          </cell>
          <cell r="T385" t="str">
            <v>Construction materials cost</v>
          </cell>
          <cell r="U385">
            <v>0</v>
          </cell>
          <cell r="V385" t="str">
            <v>Cost of real estate developments</v>
          </cell>
          <cell r="W385">
            <v>0</v>
          </cell>
          <cell r="X385">
            <v>0</v>
          </cell>
        </row>
        <row r="386">
          <cell r="S386" t="str">
            <v>11722003</v>
          </cell>
          <cell r="T386" t="str">
            <v>Equipment and machine rental fee</v>
          </cell>
          <cell r="U386">
            <v>0</v>
          </cell>
          <cell r="V386" t="str">
            <v>Cost of real estate developments</v>
          </cell>
          <cell r="W386">
            <v>0</v>
          </cell>
          <cell r="X386">
            <v>0</v>
          </cell>
        </row>
        <row r="387">
          <cell r="S387" t="str">
            <v>11722004</v>
          </cell>
          <cell r="T387" t="str">
            <v>Sinking fund</v>
          </cell>
          <cell r="U387">
            <v>0</v>
          </cell>
          <cell r="V387" t="str">
            <v>Cost of real estate developments</v>
          </cell>
          <cell r="W387">
            <v>0</v>
          </cell>
          <cell r="X387">
            <v>0</v>
          </cell>
        </row>
        <row r="388">
          <cell r="S388" t="str">
            <v>11722999</v>
          </cell>
          <cell r="T388" t="str">
            <v>Other cost</v>
          </cell>
          <cell r="U388">
            <v>0</v>
          </cell>
          <cell r="V388" t="str">
            <v>Cost of real estate developments</v>
          </cell>
          <cell r="W388">
            <v>0</v>
          </cell>
          <cell r="X388">
            <v>0</v>
          </cell>
        </row>
        <row r="389">
          <cell r="S389" t="str">
            <v>11723000</v>
          </cell>
          <cell r="T389" t="str">
            <v>Landgrading and structure</v>
          </cell>
          <cell r="U389">
            <v>0</v>
          </cell>
          <cell r="V389" t="str">
            <v>Cost of real estate developments</v>
          </cell>
          <cell r="W389">
            <v>0</v>
          </cell>
          <cell r="X389">
            <v>0</v>
          </cell>
        </row>
        <row r="390">
          <cell r="S390" t="str">
            <v>11723001</v>
          </cell>
          <cell r="T390" t="str">
            <v>Landgrading work</v>
          </cell>
          <cell r="U390">
            <v>0</v>
          </cell>
          <cell r="V390" t="str">
            <v>Cost of real estate developments</v>
          </cell>
          <cell r="W390">
            <v>0</v>
          </cell>
          <cell r="X390">
            <v>0</v>
          </cell>
        </row>
        <row r="391">
          <cell r="S391" t="str">
            <v>11723002</v>
          </cell>
          <cell r="T391" t="str">
            <v>Road work</v>
          </cell>
          <cell r="U391">
            <v>0</v>
          </cell>
          <cell r="V391" t="str">
            <v>Cost of real estate developments</v>
          </cell>
          <cell r="W391">
            <v>0</v>
          </cell>
          <cell r="X391">
            <v>0</v>
          </cell>
        </row>
        <row r="392">
          <cell r="S392" t="str">
            <v>11723003</v>
          </cell>
          <cell r="T392" t="str">
            <v>Substructure work</v>
          </cell>
          <cell r="U392">
            <v>0</v>
          </cell>
          <cell r="V392" t="str">
            <v>Cost of real estate developments</v>
          </cell>
          <cell r="W392">
            <v>0</v>
          </cell>
          <cell r="X392">
            <v>0</v>
          </cell>
        </row>
        <row r="393">
          <cell r="S393" t="str">
            <v>11723004</v>
          </cell>
          <cell r="T393" t="str">
            <v>Superstructure work</v>
          </cell>
          <cell r="U393">
            <v>0</v>
          </cell>
          <cell r="V393" t="str">
            <v>Cost of real estate developments</v>
          </cell>
          <cell r="W393">
            <v>0</v>
          </cell>
          <cell r="X393">
            <v>0</v>
          </cell>
        </row>
        <row r="394">
          <cell r="S394" t="str">
            <v>11723005</v>
          </cell>
          <cell r="T394" t="str">
            <v>Road work and walkway</v>
          </cell>
          <cell r="U394">
            <v>0</v>
          </cell>
          <cell r="V394" t="str">
            <v>Cost of real estate developments</v>
          </cell>
          <cell r="W394">
            <v>0</v>
          </cell>
          <cell r="X394">
            <v>0</v>
          </cell>
        </row>
        <row r="395">
          <cell r="S395" t="str">
            <v>11723006</v>
          </cell>
          <cell r="T395" t="str">
            <v>Swimming pool/ water system/ fence/ wall/ decoration accessories</v>
          </cell>
          <cell r="U395">
            <v>0</v>
          </cell>
          <cell r="V395" t="str">
            <v>Cost of real estate developments</v>
          </cell>
          <cell r="W395">
            <v>0</v>
          </cell>
          <cell r="X395">
            <v>0</v>
          </cell>
        </row>
        <row r="396">
          <cell r="S396" t="str">
            <v>11723007</v>
          </cell>
          <cell r="T396" t="str">
            <v>Guardhouse and entrance gate</v>
          </cell>
          <cell r="U396">
            <v>0</v>
          </cell>
          <cell r="V396" t="str">
            <v>Cost of real estate developments</v>
          </cell>
          <cell r="W396">
            <v>0</v>
          </cell>
          <cell r="X396">
            <v>0</v>
          </cell>
        </row>
        <row r="397">
          <cell r="S397" t="str">
            <v>11723008</v>
          </cell>
          <cell r="T397" t="str">
            <v>Fence work</v>
          </cell>
          <cell r="U397">
            <v>0</v>
          </cell>
          <cell r="V397" t="str">
            <v>Cost of real estate developments</v>
          </cell>
          <cell r="W397">
            <v>0</v>
          </cell>
          <cell r="X397">
            <v>0</v>
          </cell>
        </row>
        <row r="398">
          <cell r="S398" t="str">
            <v>11723009</v>
          </cell>
          <cell r="T398" t="str">
            <v>Temporary fence work</v>
          </cell>
          <cell r="U398">
            <v>0</v>
          </cell>
          <cell r="V398" t="str">
            <v>Cost of real estate developments</v>
          </cell>
          <cell r="W398">
            <v>0</v>
          </cell>
          <cell r="X398">
            <v>0</v>
          </cell>
        </row>
        <row r="399">
          <cell r="S399" t="str">
            <v>11723010</v>
          </cell>
          <cell r="T399" t="str">
            <v>Grass cutting and debris removal work</v>
          </cell>
          <cell r="U399">
            <v>0</v>
          </cell>
          <cell r="V399" t="str">
            <v>Cost of real estate developments</v>
          </cell>
          <cell r="W399">
            <v>0</v>
          </cell>
          <cell r="X399">
            <v>0</v>
          </cell>
        </row>
        <row r="400">
          <cell r="S400" t="str">
            <v>11723011</v>
          </cell>
          <cell r="T400" t="str">
            <v>Planting trees around temporary fence</v>
          </cell>
          <cell r="U400">
            <v>0</v>
          </cell>
          <cell r="V400" t="str">
            <v>Cost of real estate developments</v>
          </cell>
          <cell r="W400">
            <v>0</v>
          </cell>
          <cell r="X400">
            <v>0</v>
          </cell>
        </row>
        <row r="401">
          <cell r="S401" t="str">
            <v>11724000</v>
          </cell>
          <cell r="T401" t="str">
            <v>Landscape architecture</v>
          </cell>
          <cell r="U401">
            <v>0</v>
          </cell>
          <cell r="V401" t="str">
            <v>Cost of real estate developments</v>
          </cell>
          <cell r="W401">
            <v>0</v>
          </cell>
          <cell r="X401">
            <v>0</v>
          </cell>
        </row>
        <row r="402">
          <cell r="S402" t="str">
            <v>11724001</v>
          </cell>
          <cell r="T402" t="str">
            <v>Landscape work</v>
          </cell>
          <cell r="U402">
            <v>0</v>
          </cell>
          <cell r="V402" t="str">
            <v>Cost of real estate developments</v>
          </cell>
          <cell r="W402">
            <v>0</v>
          </cell>
          <cell r="X402">
            <v>0</v>
          </cell>
        </row>
        <row r="403">
          <cell r="S403" t="str">
            <v>11724002</v>
          </cell>
          <cell r="T403" t="str">
            <v>Architectural work - furnished material floor/ wall/ ceiling</v>
          </cell>
          <cell r="U403">
            <v>0</v>
          </cell>
          <cell r="V403" t="str">
            <v>Cost of real estate developments</v>
          </cell>
          <cell r="W403">
            <v>0</v>
          </cell>
          <cell r="X403">
            <v>0</v>
          </cell>
        </row>
        <row r="404">
          <cell r="S404" t="str">
            <v>11724003</v>
          </cell>
          <cell r="T404" t="str">
            <v>Architectural work - window and door supply and installation</v>
          </cell>
          <cell r="U404">
            <v>0</v>
          </cell>
          <cell r="V404" t="str">
            <v>Cost of real estate developments</v>
          </cell>
          <cell r="W404">
            <v>0</v>
          </cell>
          <cell r="X404">
            <v>0</v>
          </cell>
        </row>
        <row r="405">
          <cell r="S405" t="str">
            <v>11724004</v>
          </cell>
          <cell r="T405" t="str">
            <v>Architectural work - building façade decoration with aluminum composite sheet</v>
          </cell>
          <cell r="U405">
            <v>0</v>
          </cell>
          <cell r="V405" t="str">
            <v>Cost of real estate developments</v>
          </cell>
          <cell r="W405">
            <v>0</v>
          </cell>
          <cell r="X405">
            <v>0</v>
          </cell>
        </row>
        <row r="406">
          <cell r="S406" t="str">
            <v>11724005</v>
          </cell>
          <cell r="T406" t="str">
            <v>Architectural work - sanitary fixtures and installation</v>
          </cell>
          <cell r="U406">
            <v>0</v>
          </cell>
          <cell r="V406" t="str">
            <v>Cost of real estate developments</v>
          </cell>
          <cell r="W406">
            <v>0</v>
          </cell>
          <cell r="X406">
            <v>0</v>
          </cell>
        </row>
        <row r="407">
          <cell r="S407" t="str">
            <v>11724999</v>
          </cell>
          <cell r="T407" t="str">
            <v>Architectural work - other</v>
          </cell>
          <cell r="U407">
            <v>0</v>
          </cell>
          <cell r="V407" t="str">
            <v>Cost of real estate developments</v>
          </cell>
          <cell r="W407">
            <v>0</v>
          </cell>
          <cell r="X407">
            <v>0</v>
          </cell>
        </row>
        <row r="408">
          <cell r="S408" t="str">
            <v>11725000</v>
          </cell>
          <cell r="T408" t="str">
            <v>Mechanical and electrical work</v>
          </cell>
          <cell r="U408">
            <v>0</v>
          </cell>
          <cell r="V408" t="str">
            <v>Cost of real estate developments</v>
          </cell>
          <cell r="W408">
            <v>0</v>
          </cell>
          <cell r="X408">
            <v>0</v>
          </cell>
        </row>
        <row r="409">
          <cell r="S409" t="str">
            <v>11725100</v>
          </cell>
          <cell r="T409" t="str">
            <v>Electrical system</v>
          </cell>
          <cell r="U409">
            <v>0</v>
          </cell>
          <cell r="V409" t="str">
            <v>Cost of real estate developments</v>
          </cell>
          <cell r="W409">
            <v>0</v>
          </cell>
          <cell r="X409">
            <v>0</v>
          </cell>
        </row>
        <row r="410">
          <cell r="S410" t="str">
            <v>11725101</v>
          </cell>
          <cell r="T410" t="str">
            <v>Power substation system</v>
          </cell>
          <cell r="U410">
            <v>0</v>
          </cell>
          <cell r="V410" t="str">
            <v>Cost of real estate developments</v>
          </cell>
          <cell r="W410">
            <v>0</v>
          </cell>
          <cell r="X410">
            <v>0</v>
          </cell>
        </row>
        <row r="411">
          <cell r="S411" t="str">
            <v>11725102</v>
          </cell>
          <cell r="T411" t="str">
            <v>Power transmission line system</v>
          </cell>
          <cell r="U411">
            <v>0</v>
          </cell>
          <cell r="V411" t="str">
            <v>Cost of real estate developments</v>
          </cell>
          <cell r="W411">
            <v>0</v>
          </cell>
          <cell r="X411">
            <v>0</v>
          </cell>
        </row>
        <row r="412">
          <cell r="S412" t="str">
            <v>11725103</v>
          </cell>
          <cell r="T412" t="str">
            <v>Power transmission line system 22 KV</v>
          </cell>
          <cell r="U412">
            <v>0</v>
          </cell>
          <cell r="V412" t="str">
            <v>Cost of real estate developments</v>
          </cell>
          <cell r="W412">
            <v>0</v>
          </cell>
          <cell r="X412">
            <v>0</v>
          </cell>
        </row>
        <row r="413">
          <cell r="S413" t="str">
            <v>11725104</v>
          </cell>
          <cell r="T413" t="str">
            <v>Power transmission line system 115 KV</v>
          </cell>
          <cell r="U413">
            <v>0</v>
          </cell>
          <cell r="V413" t="str">
            <v>Cost of real estate developments</v>
          </cell>
          <cell r="W413">
            <v>0</v>
          </cell>
          <cell r="X413">
            <v>0</v>
          </cell>
        </row>
        <row r="414">
          <cell r="S414" t="str">
            <v>11725105</v>
          </cell>
          <cell r="T414" t="str">
            <v>Power extension - lighting system</v>
          </cell>
          <cell r="U414">
            <v>0</v>
          </cell>
          <cell r="V414" t="str">
            <v>Cost of real estate developments</v>
          </cell>
          <cell r="W414">
            <v>0</v>
          </cell>
          <cell r="X414">
            <v>0</v>
          </cell>
        </row>
        <row r="415">
          <cell r="S415" t="str">
            <v>11725106</v>
          </cell>
          <cell r="T415" t="str">
            <v>Ventilation and air conditioning system</v>
          </cell>
          <cell r="U415">
            <v>0</v>
          </cell>
          <cell r="V415" t="str">
            <v>Cost of real estate developments</v>
          </cell>
          <cell r="W415">
            <v>0</v>
          </cell>
          <cell r="X415">
            <v>0</v>
          </cell>
        </row>
        <row r="416">
          <cell r="S416" t="str">
            <v>11725199</v>
          </cell>
          <cell r="T416" t="str">
            <v>Other electrical system</v>
          </cell>
          <cell r="U416">
            <v>0</v>
          </cell>
          <cell r="V416" t="str">
            <v>Cost of real estate developments</v>
          </cell>
          <cell r="W416">
            <v>0</v>
          </cell>
          <cell r="X416">
            <v>0</v>
          </cell>
        </row>
        <row r="417">
          <cell r="S417" t="str">
            <v>11725200</v>
          </cell>
          <cell r="T417" t="str">
            <v>Water system</v>
          </cell>
          <cell r="U417">
            <v>0</v>
          </cell>
          <cell r="V417" t="str">
            <v>Cost of real estate developments</v>
          </cell>
          <cell r="W417">
            <v>0</v>
          </cell>
          <cell r="X417">
            <v>0</v>
          </cell>
        </row>
        <row r="418">
          <cell r="S418" t="str">
            <v>11725201</v>
          </cell>
          <cell r="T418" t="str">
            <v>Raw water pipe system</v>
          </cell>
          <cell r="U418">
            <v>0</v>
          </cell>
          <cell r="V418" t="str">
            <v>Cost of real estate developments</v>
          </cell>
          <cell r="W418">
            <v>0</v>
          </cell>
          <cell r="X418">
            <v>0</v>
          </cell>
        </row>
        <row r="419">
          <cell r="S419" t="str">
            <v>11725202</v>
          </cell>
          <cell r="T419" t="str">
            <v>Potable water pipe system</v>
          </cell>
          <cell r="U419">
            <v>0</v>
          </cell>
          <cell r="V419" t="str">
            <v>Cost of real estate developments</v>
          </cell>
          <cell r="W419">
            <v>0</v>
          </cell>
          <cell r="X419">
            <v>0</v>
          </cell>
        </row>
        <row r="420">
          <cell r="S420" t="str">
            <v>11725203</v>
          </cell>
          <cell r="T420" t="str">
            <v>Water filter system</v>
          </cell>
          <cell r="U420">
            <v>0</v>
          </cell>
          <cell r="V420" t="str">
            <v>Cost of real estate developments</v>
          </cell>
          <cell r="W420">
            <v>0</v>
          </cell>
          <cell r="X420">
            <v>0</v>
          </cell>
        </row>
        <row r="421">
          <cell r="S421" t="str">
            <v>11725204</v>
          </cell>
          <cell r="T421" t="str">
            <v>Clarified water system</v>
          </cell>
          <cell r="U421">
            <v>0</v>
          </cell>
          <cell r="V421" t="str">
            <v>Cost of real estate developments</v>
          </cell>
          <cell r="W421">
            <v>0</v>
          </cell>
          <cell r="X421">
            <v>0</v>
          </cell>
        </row>
        <row r="422">
          <cell r="S422" t="str">
            <v>11725205</v>
          </cell>
          <cell r="T422" t="str">
            <v>Waste water pipe system</v>
          </cell>
          <cell r="U422">
            <v>0</v>
          </cell>
          <cell r="V422" t="str">
            <v>Cost of real estate developments</v>
          </cell>
          <cell r="W422">
            <v>0</v>
          </cell>
          <cell r="X422">
            <v>0</v>
          </cell>
        </row>
        <row r="423">
          <cell r="S423" t="str">
            <v>11725206</v>
          </cell>
          <cell r="T423" t="str">
            <v>Waste water treatment system</v>
          </cell>
          <cell r="U423">
            <v>0</v>
          </cell>
          <cell r="V423" t="str">
            <v>Cost of real estate developments</v>
          </cell>
          <cell r="W423">
            <v>0</v>
          </cell>
          <cell r="X423">
            <v>0</v>
          </cell>
        </row>
        <row r="424">
          <cell r="S424" t="str">
            <v>11725207</v>
          </cell>
          <cell r="T424" t="str">
            <v>Storm drainage system</v>
          </cell>
          <cell r="U424">
            <v>0</v>
          </cell>
          <cell r="V424" t="str">
            <v>Cost of real estate developments</v>
          </cell>
          <cell r="W424">
            <v>0</v>
          </cell>
          <cell r="X424">
            <v>0</v>
          </cell>
        </row>
        <row r="425">
          <cell r="S425" t="str">
            <v>11725208</v>
          </cell>
          <cell r="T425" t="str">
            <v>Sanitary and pumping system</v>
          </cell>
          <cell r="U425">
            <v>0</v>
          </cell>
          <cell r="V425" t="str">
            <v>Cost of real estate developments</v>
          </cell>
          <cell r="W425">
            <v>0</v>
          </cell>
          <cell r="X425">
            <v>0</v>
          </cell>
        </row>
        <row r="426">
          <cell r="S426" t="str">
            <v>11725300</v>
          </cell>
          <cell r="T426" t="str">
            <v>Environmental management system</v>
          </cell>
          <cell r="U426">
            <v>0</v>
          </cell>
          <cell r="V426" t="str">
            <v>Cost of real estate developments</v>
          </cell>
          <cell r="W426">
            <v>0</v>
          </cell>
          <cell r="X426">
            <v>0</v>
          </cell>
        </row>
        <row r="427">
          <cell r="S427" t="str">
            <v>11725301</v>
          </cell>
          <cell r="T427" t="str">
            <v>Environmental system</v>
          </cell>
          <cell r="U427">
            <v>0</v>
          </cell>
          <cell r="V427" t="str">
            <v>Cost of real estate developments</v>
          </cell>
          <cell r="W427">
            <v>0</v>
          </cell>
          <cell r="X427">
            <v>0</v>
          </cell>
        </row>
        <row r="428">
          <cell r="S428" t="str">
            <v>11725302</v>
          </cell>
          <cell r="T428" t="str">
            <v>Waste removal system</v>
          </cell>
          <cell r="U428">
            <v>0</v>
          </cell>
          <cell r="V428" t="str">
            <v>Cost of real estate developments</v>
          </cell>
          <cell r="W428">
            <v>0</v>
          </cell>
          <cell r="X428">
            <v>0</v>
          </cell>
        </row>
        <row r="429">
          <cell r="S429" t="str">
            <v>11725303</v>
          </cell>
          <cell r="T429" t="str">
            <v>Fire protection system</v>
          </cell>
          <cell r="U429">
            <v>0</v>
          </cell>
          <cell r="V429" t="str">
            <v>Cost of real estate developments</v>
          </cell>
          <cell r="W429">
            <v>0</v>
          </cell>
          <cell r="X429">
            <v>0</v>
          </cell>
        </row>
        <row r="430">
          <cell r="S430" t="str">
            <v>11725900</v>
          </cell>
          <cell r="T430" t="str">
            <v>Other system</v>
          </cell>
          <cell r="U430">
            <v>0</v>
          </cell>
          <cell r="V430" t="str">
            <v>Cost of real estate developments</v>
          </cell>
          <cell r="W430">
            <v>0</v>
          </cell>
          <cell r="X430">
            <v>0</v>
          </cell>
        </row>
        <row r="431">
          <cell r="S431" t="str">
            <v>11725901</v>
          </cell>
          <cell r="T431" t="str">
            <v>Communication system</v>
          </cell>
          <cell r="U431">
            <v>0</v>
          </cell>
          <cell r="V431" t="str">
            <v>Cost of real estate developments</v>
          </cell>
          <cell r="W431">
            <v>0</v>
          </cell>
          <cell r="X431">
            <v>0</v>
          </cell>
        </row>
        <row r="432">
          <cell r="S432" t="str">
            <v>11725902</v>
          </cell>
          <cell r="T432" t="str">
            <v>Elevator system</v>
          </cell>
          <cell r="U432">
            <v>0</v>
          </cell>
          <cell r="V432" t="str">
            <v>Cost of real estate developments</v>
          </cell>
          <cell r="W432">
            <v>0</v>
          </cell>
          <cell r="X432">
            <v>0</v>
          </cell>
        </row>
        <row r="433">
          <cell r="S433" t="str">
            <v>11725999</v>
          </cell>
          <cell r="T433" t="str">
            <v>Other system</v>
          </cell>
          <cell r="U433">
            <v>0</v>
          </cell>
          <cell r="V433" t="str">
            <v>Cost of real estate developments</v>
          </cell>
          <cell r="W433">
            <v>0</v>
          </cell>
          <cell r="X433">
            <v>0</v>
          </cell>
        </row>
        <row r="434">
          <cell r="S434" t="str">
            <v>11726000</v>
          </cell>
          <cell r="T434" t="str">
            <v>Building</v>
          </cell>
          <cell r="U434">
            <v>0</v>
          </cell>
          <cell r="V434" t="str">
            <v>Cost of real estate developments</v>
          </cell>
          <cell r="W434">
            <v>0</v>
          </cell>
          <cell r="X434">
            <v>0</v>
          </cell>
        </row>
        <row r="435">
          <cell r="S435" t="str">
            <v>11726100</v>
          </cell>
          <cell r="T435" t="str">
            <v>IEAT building</v>
          </cell>
          <cell r="U435">
            <v>0</v>
          </cell>
          <cell r="V435" t="str">
            <v>Cost of real estate developments</v>
          </cell>
          <cell r="W435">
            <v>0</v>
          </cell>
          <cell r="X435">
            <v>0</v>
          </cell>
        </row>
        <row r="436">
          <cell r="S436" t="str">
            <v>11726101</v>
          </cell>
          <cell r="T436" t="str">
            <v>IEAT building - structural work</v>
          </cell>
          <cell r="U436">
            <v>0</v>
          </cell>
          <cell r="V436" t="str">
            <v>Cost of real estate developments</v>
          </cell>
          <cell r="W436">
            <v>0</v>
          </cell>
          <cell r="X436">
            <v>0</v>
          </cell>
        </row>
        <row r="437">
          <cell r="S437" t="str">
            <v>11726102</v>
          </cell>
          <cell r="T437" t="str">
            <v>IEAT building - electrical and air conditioning system</v>
          </cell>
          <cell r="U437">
            <v>0</v>
          </cell>
          <cell r="V437" t="str">
            <v>Cost of real estate developments</v>
          </cell>
          <cell r="W437">
            <v>0</v>
          </cell>
          <cell r="X437">
            <v>0</v>
          </cell>
        </row>
        <row r="438">
          <cell r="S438" t="str">
            <v>11726103</v>
          </cell>
          <cell r="T438" t="str">
            <v>IEAT building - civil work</v>
          </cell>
          <cell r="U438">
            <v>0</v>
          </cell>
          <cell r="V438" t="str">
            <v>Cost of real estate developments</v>
          </cell>
          <cell r="W438">
            <v>0</v>
          </cell>
          <cell r="X438">
            <v>0</v>
          </cell>
        </row>
        <row r="439">
          <cell r="S439" t="str">
            <v>11726104</v>
          </cell>
          <cell r="T439" t="str">
            <v>IEAT building - additional work</v>
          </cell>
          <cell r="U439">
            <v>0</v>
          </cell>
          <cell r="V439" t="str">
            <v>Cost of real estate developments</v>
          </cell>
          <cell r="W439">
            <v>0</v>
          </cell>
          <cell r="X439">
            <v>0</v>
          </cell>
        </row>
        <row r="440">
          <cell r="S440" t="str">
            <v>11726199</v>
          </cell>
          <cell r="T440" t="str">
            <v>IEAT building - other</v>
          </cell>
          <cell r="U440">
            <v>0</v>
          </cell>
          <cell r="V440" t="str">
            <v>Cost of real estate developments</v>
          </cell>
          <cell r="W440">
            <v>0</v>
          </cell>
          <cell r="X440">
            <v>0</v>
          </cell>
        </row>
        <row r="441">
          <cell r="S441" t="str">
            <v>11726200</v>
          </cell>
          <cell r="T441" t="str">
            <v>Customs building</v>
          </cell>
          <cell r="U441">
            <v>0</v>
          </cell>
          <cell r="V441" t="str">
            <v>Cost of real estate developments</v>
          </cell>
          <cell r="W441">
            <v>0</v>
          </cell>
          <cell r="X441">
            <v>0</v>
          </cell>
        </row>
        <row r="442">
          <cell r="S442" t="str">
            <v>11726201</v>
          </cell>
          <cell r="T442" t="str">
            <v>Customs building - structural work</v>
          </cell>
          <cell r="U442">
            <v>0</v>
          </cell>
          <cell r="V442" t="str">
            <v>Cost of real estate developments</v>
          </cell>
          <cell r="W442">
            <v>0</v>
          </cell>
          <cell r="X442">
            <v>0</v>
          </cell>
        </row>
        <row r="443">
          <cell r="S443" t="str">
            <v>11726202</v>
          </cell>
          <cell r="T443" t="str">
            <v>Customs building - electrical and air condition system</v>
          </cell>
          <cell r="U443">
            <v>0</v>
          </cell>
          <cell r="V443" t="str">
            <v>Cost of real estate developments</v>
          </cell>
          <cell r="W443">
            <v>0</v>
          </cell>
          <cell r="X443">
            <v>0</v>
          </cell>
        </row>
        <row r="444">
          <cell r="S444" t="str">
            <v>11726203</v>
          </cell>
          <cell r="T444" t="str">
            <v>Customs building - civil work</v>
          </cell>
          <cell r="U444">
            <v>0</v>
          </cell>
          <cell r="V444" t="str">
            <v>Cost of real estate developments</v>
          </cell>
          <cell r="W444">
            <v>0</v>
          </cell>
          <cell r="X444">
            <v>0</v>
          </cell>
        </row>
        <row r="445">
          <cell r="S445" t="str">
            <v>11726204</v>
          </cell>
          <cell r="T445" t="str">
            <v>Customs building - additional work</v>
          </cell>
          <cell r="U445">
            <v>0</v>
          </cell>
          <cell r="V445" t="str">
            <v>Cost of real estate developments</v>
          </cell>
          <cell r="W445">
            <v>0</v>
          </cell>
          <cell r="X445">
            <v>0</v>
          </cell>
        </row>
        <row r="446">
          <cell r="S446" t="str">
            <v>11726299</v>
          </cell>
          <cell r="T446" t="str">
            <v>Customs building - other</v>
          </cell>
          <cell r="U446">
            <v>0</v>
          </cell>
          <cell r="V446" t="str">
            <v>Cost of real estate developments</v>
          </cell>
          <cell r="W446">
            <v>0</v>
          </cell>
          <cell r="X446">
            <v>0</v>
          </cell>
        </row>
        <row r="447">
          <cell r="S447" t="str">
            <v>11726900</v>
          </cell>
          <cell r="T447" t="str">
            <v>Other building</v>
          </cell>
          <cell r="U447">
            <v>0</v>
          </cell>
          <cell r="V447" t="str">
            <v>Cost of real estate developments</v>
          </cell>
          <cell r="W447">
            <v>0</v>
          </cell>
          <cell r="X447">
            <v>0</v>
          </cell>
        </row>
        <row r="448">
          <cell r="S448" t="str">
            <v>11726901</v>
          </cell>
          <cell r="T448" t="str">
            <v>Other building - structural system</v>
          </cell>
          <cell r="U448">
            <v>0</v>
          </cell>
          <cell r="V448" t="str">
            <v>Cost of real estate developments</v>
          </cell>
          <cell r="W448">
            <v>0</v>
          </cell>
          <cell r="X448">
            <v>0</v>
          </cell>
        </row>
        <row r="449">
          <cell r="S449" t="str">
            <v>11726902</v>
          </cell>
          <cell r="T449" t="str">
            <v>Other building - electrical and air condition system</v>
          </cell>
          <cell r="U449">
            <v>0</v>
          </cell>
          <cell r="V449" t="str">
            <v>Cost of real estate developments</v>
          </cell>
          <cell r="W449">
            <v>0</v>
          </cell>
          <cell r="X449">
            <v>0</v>
          </cell>
        </row>
        <row r="450">
          <cell r="S450" t="str">
            <v>11726903</v>
          </cell>
          <cell r="T450" t="str">
            <v>Other building - civil work</v>
          </cell>
          <cell r="U450">
            <v>0</v>
          </cell>
          <cell r="V450" t="str">
            <v>Cost of real estate developments</v>
          </cell>
          <cell r="W450">
            <v>0</v>
          </cell>
          <cell r="X450">
            <v>0</v>
          </cell>
        </row>
        <row r="451">
          <cell r="S451" t="str">
            <v>11726904</v>
          </cell>
          <cell r="T451" t="str">
            <v>Other building - additional work</v>
          </cell>
          <cell r="U451">
            <v>0</v>
          </cell>
          <cell r="V451" t="str">
            <v>Cost of real estate developments</v>
          </cell>
          <cell r="W451">
            <v>0</v>
          </cell>
          <cell r="X451">
            <v>0</v>
          </cell>
        </row>
        <row r="452">
          <cell r="S452" t="str">
            <v>11726999</v>
          </cell>
          <cell r="T452" t="str">
            <v>Other building - other</v>
          </cell>
          <cell r="U452">
            <v>0</v>
          </cell>
          <cell r="V452" t="str">
            <v>Cost of real estate developments</v>
          </cell>
          <cell r="W452">
            <v>0</v>
          </cell>
          <cell r="X452">
            <v>0</v>
          </cell>
        </row>
        <row r="453">
          <cell r="S453" t="str">
            <v>11727000</v>
          </cell>
          <cell r="T453" t="str">
            <v>Furniture fixture and equipment</v>
          </cell>
          <cell r="U453">
            <v>0</v>
          </cell>
          <cell r="V453" t="str">
            <v>Cost of real estate developments</v>
          </cell>
          <cell r="W453">
            <v>0</v>
          </cell>
          <cell r="X453">
            <v>0</v>
          </cell>
        </row>
        <row r="454">
          <cell r="S454" t="str">
            <v>11727001</v>
          </cell>
          <cell r="T454" t="str">
            <v>Kitchen decoration and appliances</v>
          </cell>
          <cell r="U454">
            <v>0</v>
          </cell>
          <cell r="V454" t="str">
            <v>Cost of real estate developments</v>
          </cell>
          <cell r="W454">
            <v>0</v>
          </cell>
          <cell r="X454">
            <v>0</v>
          </cell>
        </row>
        <row r="455">
          <cell r="S455" t="str">
            <v>11727002</v>
          </cell>
          <cell r="T455" t="str">
            <v>Interior built - in furniture</v>
          </cell>
          <cell r="U455">
            <v>0</v>
          </cell>
          <cell r="V455" t="str">
            <v>Cost of real estate developments</v>
          </cell>
          <cell r="W455">
            <v>0</v>
          </cell>
          <cell r="X455">
            <v>0</v>
          </cell>
        </row>
        <row r="456">
          <cell r="S456" t="str">
            <v>11727003</v>
          </cell>
          <cell r="T456" t="str">
            <v>Other decoration</v>
          </cell>
          <cell r="U456">
            <v>0</v>
          </cell>
          <cell r="V456" t="str">
            <v>Cost of real estate developments</v>
          </cell>
          <cell r="W456">
            <v>0</v>
          </cell>
          <cell r="X456">
            <v>0</v>
          </cell>
        </row>
        <row r="457">
          <cell r="S457" t="str">
            <v>11727004</v>
          </cell>
          <cell r="T457" t="str">
            <v>Interior  equipment</v>
          </cell>
          <cell r="U457">
            <v>0</v>
          </cell>
          <cell r="V457" t="str">
            <v>Cost of real estate developments</v>
          </cell>
          <cell r="W457">
            <v>0</v>
          </cell>
          <cell r="X457">
            <v>0</v>
          </cell>
        </row>
        <row r="458">
          <cell r="S458" t="str">
            <v>11727005</v>
          </cell>
          <cell r="T458" t="str">
            <v>Exterior  equipment</v>
          </cell>
          <cell r="U458">
            <v>0</v>
          </cell>
          <cell r="V458" t="str">
            <v>Cost of real estate developments</v>
          </cell>
          <cell r="W458">
            <v>0</v>
          </cell>
          <cell r="X458">
            <v>0</v>
          </cell>
        </row>
        <row r="459">
          <cell r="S459" t="str">
            <v>11727006</v>
          </cell>
          <cell r="T459" t="str">
            <v>Electrical equipment</v>
          </cell>
          <cell r="U459">
            <v>0</v>
          </cell>
          <cell r="V459" t="str">
            <v>Cost of real estate developments</v>
          </cell>
          <cell r="W459">
            <v>0</v>
          </cell>
          <cell r="X459">
            <v>0</v>
          </cell>
        </row>
        <row r="460">
          <cell r="S460" t="str">
            <v>11727007</v>
          </cell>
          <cell r="T460" t="str">
            <v>Health care center</v>
          </cell>
          <cell r="U460">
            <v>0</v>
          </cell>
          <cell r="V460" t="str">
            <v>Cost of real estate developments</v>
          </cell>
          <cell r="W460">
            <v>0</v>
          </cell>
          <cell r="X460">
            <v>0</v>
          </cell>
        </row>
        <row r="461">
          <cell r="S461" t="str">
            <v>11728000</v>
          </cell>
          <cell r="T461" t="str">
            <v>Preoperating expenses</v>
          </cell>
          <cell r="U461">
            <v>0</v>
          </cell>
          <cell r="V461" t="str">
            <v>Cost of real estate developments</v>
          </cell>
          <cell r="W461">
            <v>0</v>
          </cell>
          <cell r="X461">
            <v>0</v>
          </cell>
        </row>
        <row r="462">
          <cell r="S462" t="str">
            <v>11728999</v>
          </cell>
          <cell r="T462" t="str">
            <v>Preliminary expenses</v>
          </cell>
          <cell r="U462">
            <v>0</v>
          </cell>
          <cell r="V462" t="str">
            <v>Cost of real estate developments</v>
          </cell>
          <cell r="W462">
            <v>0</v>
          </cell>
          <cell r="X462">
            <v>0</v>
          </cell>
        </row>
        <row r="463">
          <cell r="S463" t="str">
            <v>11730000</v>
          </cell>
          <cell r="T463" t="str">
            <v>Estimated cost</v>
          </cell>
          <cell r="U463">
            <v>0</v>
          </cell>
          <cell r="V463" t="str">
            <v>Cost of real estate developments</v>
          </cell>
          <cell r="W463">
            <v>0</v>
          </cell>
          <cell r="X463">
            <v>0</v>
          </cell>
        </row>
        <row r="464">
          <cell r="S464" t="str">
            <v>11731001</v>
          </cell>
          <cell r="T464" t="str">
            <v>Estimated cost</v>
          </cell>
          <cell r="U464">
            <v>0</v>
          </cell>
          <cell r="V464" t="str">
            <v>Cost of real estate developments</v>
          </cell>
          <cell r="W464">
            <v>0</v>
          </cell>
          <cell r="X464">
            <v>0</v>
          </cell>
        </row>
        <row r="465">
          <cell r="S465" t="str">
            <v>11740000</v>
          </cell>
          <cell r="T465" t="str">
            <v>Capitalized finance cost</v>
          </cell>
          <cell r="U465">
            <v>0</v>
          </cell>
          <cell r="V465" t="str">
            <v>Cost of real estate developments</v>
          </cell>
          <cell r="W465">
            <v>0</v>
          </cell>
          <cell r="X465">
            <v>0</v>
          </cell>
        </row>
        <row r="466">
          <cell r="S466" t="str">
            <v>11741000</v>
          </cell>
          <cell r="T466" t="str">
            <v>Interest and financial cost</v>
          </cell>
          <cell r="U466">
            <v>0</v>
          </cell>
          <cell r="V466" t="str">
            <v>Cost of real estate developments</v>
          </cell>
          <cell r="W466">
            <v>0</v>
          </cell>
          <cell r="X466">
            <v>0</v>
          </cell>
        </row>
        <row r="467">
          <cell r="S467" t="str">
            <v>11741001</v>
          </cell>
          <cell r="T467" t="str">
            <v>Interest expense - financial institute</v>
          </cell>
          <cell r="U467">
            <v>0</v>
          </cell>
          <cell r="V467" t="str">
            <v>Cost of real estate developments</v>
          </cell>
          <cell r="W467">
            <v>0</v>
          </cell>
          <cell r="X467">
            <v>0</v>
          </cell>
        </row>
        <row r="468">
          <cell r="S468" t="str">
            <v>11741999</v>
          </cell>
          <cell r="T468" t="str">
            <v>Other interest expense</v>
          </cell>
          <cell r="U468">
            <v>0</v>
          </cell>
          <cell r="V468" t="str">
            <v>Cost of real estate developments</v>
          </cell>
          <cell r="W468">
            <v>0</v>
          </cell>
          <cell r="X468">
            <v>0</v>
          </cell>
        </row>
        <row r="469">
          <cell r="S469" t="str">
            <v>11742000</v>
          </cell>
          <cell r="T469" t="str">
            <v>Financial cost</v>
          </cell>
          <cell r="U469">
            <v>0</v>
          </cell>
          <cell r="V469" t="str">
            <v>Cost of real estate developments</v>
          </cell>
          <cell r="W469">
            <v>0</v>
          </cell>
          <cell r="X469">
            <v>0</v>
          </cell>
        </row>
        <row r="470">
          <cell r="S470" t="str">
            <v>11742001</v>
          </cell>
          <cell r="T470" t="str">
            <v>Financial and bank charge</v>
          </cell>
          <cell r="U470">
            <v>0</v>
          </cell>
          <cell r="V470" t="str">
            <v>Cost of real estate developments</v>
          </cell>
          <cell r="W470">
            <v>0</v>
          </cell>
          <cell r="X470">
            <v>0</v>
          </cell>
        </row>
        <row r="471">
          <cell r="S471" t="str">
            <v>11750000</v>
          </cell>
          <cell r="T471" t="str">
            <v>Addition work - infrastructure</v>
          </cell>
          <cell r="U471">
            <v>0</v>
          </cell>
          <cell r="V471" t="str">
            <v>Cost of real estate developments</v>
          </cell>
          <cell r="W471">
            <v>0</v>
          </cell>
          <cell r="X471">
            <v>0</v>
          </cell>
        </row>
        <row r="472">
          <cell r="S472" t="str">
            <v>11751001</v>
          </cell>
          <cell r="T472" t="str">
            <v>Addition work - infrastructure</v>
          </cell>
          <cell r="U472">
            <v>0</v>
          </cell>
          <cell r="V472" t="str">
            <v>Cost of real estate developments</v>
          </cell>
          <cell r="W472">
            <v>0</v>
          </cell>
          <cell r="X472">
            <v>0</v>
          </cell>
        </row>
        <row r="473">
          <cell r="S473" t="str">
            <v>11760000</v>
          </cell>
          <cell r="T473" t="str">
            <v xml:space="preserve">Leasehold land and land deposit </v>
          </cell>
          <cell r="U473">
            <v>0</v>
          </cell>
          <cell r="V473" t="str">
            <v>Cost of real estate developments</v>
          </cell>
          <cell r="W473">
            <v>0</v>
          </cell>
          <cell r="X473">
            <v>0</v>
          </cell>
        </row>
        <row r="474">
          <cell r="S474" t="str">
            <v>11761001</v>
          </cell>
          <cell r="T474" t="str">
            <v>Leasehold land</v>
          </cell>
          <cell r="U474">
            <v>0</v>
          </cell>
          <cell r="V474" t="str">
            <v>Cost of real estate developments</v>
          </cell>
          <cell r="W474">
            <v>0</v>
          </cell>
          <cell r="X474">
            <v>0</v>
          </cell>
        </row>
        <row r="475">
          <cell r="S475" t="str">
            <v>11762001</v>
          </cell>
          <cell r="T475" t="str">
            <v>Land deposit</v>
          </cell>
          <cell r="U475">
            <v>0</v>
          </cell>
          <cell r="V475" t="str">
            <v>Cost of real estate developments</v>
          </cell>
          <cell r="W475">
            <v>0</v>
          </cell>
          <cell r="X475">
            <v>0</v>
          </cell>
        </row>
        <row r="476">
          <cell r="S476" t="str">
            <v>11770000</v>
          </cell>
          <cell r="T476" t="str">
            <v>Advance for construction</v>
          </cell>
          <cell r="U476">
            <v>0</v>
          </cell>
          <cell r="V476" t="str">
            <v>Cost of real estate developments</v>
          </cell>
          <cell r="W476">
            <v>0</v>
          </cell>
          <cell r="X476">
            <v>0</v>
          </cell>
        </row>
        <row r="477">
          <cell r="S477" t="str">
            <v>11771001</v>
          </cell>
          <cell r="T477" t="str">
            <v>Advance for construction</v>
          </cell>
          <cell r="U477">
            <v>0</v>
          </cell>
          <cell r="V477" t="str">
            <v>Cost of real estate developments</v>
          </cell>
          <cell r="W477">
            <v>0</v>
          </cell>
          <cell r="X477">
            <v>0</v>
          </cell>
        </row>
        <row r="478">
          <cell r="S478" t="str">
            <v>11790000</v>
          </cell>
          <cell r="T478" t="str">
            <v>Accumulated costs, transferred to cost of sales</v>
          </cell>
          <cell r="U478">
            <v>0</v>
          </cell>
          <cell r="V478" t="str">
            <v>Cost of real estate developments</v>
          </cell>
          <cell r="W478">
            <v>0</v>
          </cell>
          <cell r="X478">
            <v>0</v>
          </cell>
        </row>
        <row r="479">
          <cell r="S479" t="str">
            <v>11791001</v>
          </cell>
          <cell r="T479" t="str">
            <v>Accumulated costs of real estate</v>
          </cell>
          <cell r="U479">
            <v>0</v>
          </cell>
          <cell r="V479" t="str">
            <v>Cost of real estate developments</v>
          </cell>
          <cell r="W479">
            <v>0</v>
          </cell>
          <cell r="X479">
            <v>0</v>
          </cell>
        </row>
        <row r="480">
          <cell r="S480" t="str">
            <v>11792001</v>
          </cell>
          <cell r="T480" t="str">
            <v>Accumulated land cost to RBF to transfer a lease asset</v>
          </cell>
          <cell r="U480">
            <v>0</v>
          </cell>
          <cell r="V480" t="str">
            <v>Cost of real estate developments</v>
          </cell>
          <cell r="W480">
            <v>0</v>
          </cell>
          <cell r="X480">
            <v>0</v>
          </cell>
        </row>
        <row r="481">
          <cell r="S481" t="str">
            <v>11792002</v>
          </cell>
          <cell r="T481" t="str">
            <v>Accumulated building cost to RBF to transfer a lease asset</v>
          </cell>
          <cell r="U481">
            <v>0</v>
          </cell>
          <cell r="V481" t="str">
            <v>Cost of real estate developments</v>
          </cell>
          <cell r="W481">
            <v>0</v>
          </cell>
          <cell r="X481">
            <v>0</v>
          </cell>
        </row>
        <row r="482">
          <cell r="S482" t="str">
            <v>11793001</v>
          </cell>
          <cell r="T482" t="str">
            <v xml:space="preserve">Accumulated costs transferred for debt settlement 
</v>
          </cell>
          <cell r="U482">
            <v>0</v>
          </cell>
          <cell r="V482" t="str">
            <v>Cost of real estate developments</v>
          </cell>
          <cell r="W482">
            <v>0</v>
          </cell>
          <cell r="X482">
            <v>0</v>
          </cell>
        </row>
        <row r="483">
          <cell r="S483" t="str">
            <v>11794001</v>
          </cell>
          <cell r="T483" t="str">
            <v>Impairment loss</v>
          </cell>
          <cell r="U483">
            <v>0</v>
          </cell>
          <cell r="V483" t="str">
            <v>Cost of real estate developments</v>
          </cell>
          <cell r="W483">
            <v>0</v>
          </cell>
          <cell r="X483">
            <v>0</v>
          </cell>
        </row>
        <row r="484">
          <cell r="S484" t="str">
            <v>11900000</v>
          </cell>
          <cell r="T484" t="str">
            <v>Other current assets</v>
          </cell>
          <cell r="U484">
            <v>0</v>
          </cell>
          <cell r="V484" t="str">
            <v>Trade accounts and other receivables</v>
          </cell>
          <cell r="W484">
            <v>0</v>
          </cell>
          <cell r="X484">
            <v>0</v>
          </cell>
        </row>
        <row r="485">
          <cell r="S485" t="str">
            <v>11910000</v>
          </cell>
          <cell r="T485" t="str">
            <v>Accrued income</v>
          </cell>
          <cell r="U485">
            <v>0</v>
          </cell>
          <cell r="V485" t="str">
            <v>Trade accounts and other receivables</v>
          </cell>
          <cell r="W485">
            <v>0</v>
          </cell>
          <cell r="X485">
            <v>0</v>
          </cell>
        </row>
        <row r="486">
          <cell r="S486" t="str">
            <v>11911000</v>
          </cell>
          <cell r="T486" t="str">
            <v>Accrued interest receivable</v>
          </cell>
          <cell r="U486">
            <v>0</v>
          </cell>
          <cell r="V486" t="str">
            <v>Trade accounts and other receivables</v>
          </cell>
          <cell r="W486">
            <v>0</v>
          </cell>
          <cell r="X486">
            <v>0</v>
          </cell>
        </row>
        <row r="487">
          <cell r="S487" t="str">
            <v>11911001</v>
          </cell>
          <cell r="T487" t="str">
            <v>Accrued interest receivable - financial institue</v>
          </cell>
          <cell r="U487">
            <v>0</v>
          </cell>
          <cell r="V487" t="str">
            <v>Trade accounts and other receivables</v>
          </cell>
          <cell r="W487">
            <v>0</v>
          </cell>
          <cell r="X487">
            <v>0</v>
          </cell>
        </row>
        <row r="488">
          <cell r="S488" t="str">
            <v>11911909</v>
          </cell>
          <cell r="T488" t="str">
            <v>Other accured interest receivable</v>
          </cell>
          <cell r="U488">
            <v>0</v>
          </cell>
          <cell r="V488" t="str">
            <v>Trade accounts and other receivables</v>
          </cell>
          <cell r="W488">
            <v>0</v>
          </cell>
          <cell r="X488">
            <v>0</v>
          </cell>
        </row>
        <row r="489">
          <cell r="S489" t="str">
            <v>11919000</v>
          </cell>
          <cell r="T489" t="str">
            <v>Accrued other income</v>
          </cell>
          <cell r="U489">
            <v>0</v>
          </cell>
          <cell r="V489" t="str">
            <v>Trade accounts and other receivables</v>
          </cell>
          <cell r="W489">
            <v>0</v>
          </cell>
          <cell r="X489">
            <v>0</v>
          </cell>
        </row>
        <row r="490">
          <cell r="S490" t="str">
            <v>11919001</v>
          </cell>
          <cell r="T490" t="str">
            <v>Dividend receivable</v>
          </cell>
          <cell r="U490">
            <v>0</v>
          </cell>
          <cell r="V490" t="str">
            <v>Trade accounts and other receivables</v>
          </cell>
          <cell r="W490">
            <v>0</v>
          </cell>
          <cell r="X490">
            <v>0</v>
          </cell>
        </row>
        <row r="491">
          <cell r="S491" t="str">
            <v>11919909</v>
          </cell>
          <cell r="T491" t="str">
            <v>Accrued other income</v>
          </cell>
          <cell r="U491">
            <v>0</v>
          </cell>
          <cell r="V491" t="str">
            <v>Trade accounts and other receivables</v>
          </cell>
          <cell r="W491">
            <v>0</v>
          </cell>
          <cell r="X491">
            <v>0</v>
          </cell>
        </row>
        <row r="492">
          <cell r="S492" t="str">
            <v>11920000</v>
          </cell>
          <cell r="T492" t="str">
            <v>Prepaid expenses</v>
          </cell>
          <cell r="U492">
            <v>0</v>
          </cell>
          <cell r="V492" t="str">
            <v>Trade accounts and other receivables</v>
          </cell>
          <cell r="W492">
            <v>0</v>
          </cell>
          <cell r="X492">
            <v>0</v>
          </cell>
        </row>
        <row r="493">
          <cell r="S493" t="str">
            <v>11920001</v>
          </cell>
          <cell r="T493" t="str">
            <v>Prepaid financial institue fee</v>
          </cell>
          <cell r="U493">
            <v>0</v>
          </cell>
          <cell r="V493" t="str">
            <v>Trade accounts and other receivables</v>
          </cell>
          <cell r="W493">
            <v>0</v>
          </cell>
          <cell r="X493">
            <v>0</v>
          </cell>
        </row>
        <row r="494">
          <cell r="S494" t="str">
            <v>11920002</v>
          </cell>
          <cell r="T494" t="str">
            <v>Prepaid insurance</v>
          </cell>
          <cell r="U494">
            <v>0</v>
          </cell>
          <cell r="V494" t="str">
            <v>Trade accounts and other receivables</v>
          </cell>
          <cell r="W494">
            <v>0</v>
          </cell>
          <cell r="X494">
            <v>0</v>
          </cell>
        </row>
        <row r="495">
          <cell r="S495" t="str">
            <v>11920003</v>
          </cell>
          <cell r="T495" t="str">
            <v>Prepaid interest expense</v>
          </cell>
          <cell r="U495">
            <v>0</v>
          </cell>
          <cell r="V495" t="str">
            <v>Trade accounts and other receivables</v>
          </cell>
          <cell r="W495">
            <v>0</v>
          </cell>
          <cell r="X495">
            <v>0</v>
          </cell>
        </row>
        <row r="496">
          <cell r="S496" t="str">
            <v>11920004</v>
          </cell>
          <cell r="T496" t="str">
            <v>Prepaid rental expense</v>
          </cell>
          <cell r="U496">
            <v>0</v>
          </cell>
          <cell r="V496" t="str">
            <v>Trade accounts and other receivables</v>
          </cell>
          <cell r="W496">
            <v>0</v>
          </cell>
          <cell r="X496">
            <v>0</v>
          </cell>
        </row>
        <row r="497">
          <cell r="S497" t="str">
            <v>11920005</v>
          </cell>
          <cell r="T497" t="str">
            <v>Prepaid IEAT fee</v>
          </cell>
          <cell r="U497">
            <v>0</v>
          </cell>
          <cell r="V497" t="str">
            <v>Trade accounts and other receivables</v>
          </cell>
          <cell r="W497">
            <v>0</v>
          </cell>
          <cell r="X497">
            <v>0</v>
          </cell>
        </row>
        <row r="498">
          <cell r="S498" t="str">
            <v>11920006</v>
          </cell>
          <cell r="T498" t="str">
            <v>Prepaid customs fee</v>
          </cell>
          <cell r="U498">
            <v>0</v>
          </cell>
          <cell r="V498" t="str">
            <v>Trade accounts and other receivables</v>
          </cell>
          <cell r="W498">
            <v>0</v>
          </cell>
          <cell r="X498">
            <v>0</v>
          </cell>
        </row>
        <row r="499">
          <cell r="S499" t="str">
            <v>11929909</v>
          </cell>
          <cell r="T499" t="str">
            <v>Prepaid other expense</v>
          </cell>
          <cell r="U499">
            <v>0</v>
          </cell>
          <cell r="V499" t="str">
            <v>Trade accounts and other receivables</v>
          </cell>
          <cell r="W499">
            <v>0</v>
          </cell>
          <cell r="X499">
            <v>0</v>
          </cell>
        </row>
        <row r="500">
          <cell r="S500" t="str">
            <v>11930000</v>
          </cell>
          <cell r="T500" t="str">
            <v>Other account receivable</v>
          </cell>
          <cell r="U500">
            <v>0</v>
          </cell>
          <cell r="V500" t="str">
            <v>Trade accounts and other receivables</v>
          </cell>
          <cell r="W500">
            <v>0</v>
          </cell>
          <cell r="X500">
            <v>0</v>
          </cell>
        </row>
        <row r="501">
          <cell r="S501" t="str">
            <v>11930001</v>
          </cell>
          <cell r="T501" t="str">
            <v>Account receivable - Revenue Department</v>
          </cell>
          <cell r="U501">
            <v>0</v>
          </cell>
          <cell r="V501" t="str">
            <v>Other current assets</v>
          </cell>
          <cell r="W501">
            <v>0</v>
          </cell>
          <cell r="X501">
            <v>0</v>
          </cell>
        </row>
        <row r="502">
          <cell r="S502" t="str">
            <v>11930002</v>
          </cell>
          <cell r="T502" t="str">
            <v>Withholding tax asset</v>
          </cell>
          <cell r="U502">
            <v>0</v>
          </cell>
          <cell r="V502" t="str">
            <v>Other current assets</v>
          </cell>
          <cell r="W502">
            <v>0</v>
          </cell>
          <cell r="X502">
            <v>0</v>
          </cell>
        </row>
        <row r="503">
          <cell r="S503" t="str">
            <v>11930003</v>
          </cell>
          <cell r="T503" t="str">
            <v>Allowance for income tax</v>
          </cell>
          <cell r="U503">
            <v>0</v>
          </cell>
          <cell r="V503" t="str">
            <v>Other current assets</v>
          </cell>
          <cell r="W503">
            <v>0</v>
          </cell>
          <cell r="X503">
            <v>0</v>
          </cell>
        </row>
        <row r="504">
          <cell r="S504" t="str">
            <v>11930004</v>
          </cell>
          <cell r="T504" t="str">
            <v>Receivable stock values</v>
          </cell>
          <cell r="U504">
            <v>0</v>
          </cell>
          <cell r="V504" t="str">
            <v>Other current assets</v>
          </cell>
          <cell r="W504">
            <v>0</v>
          </cell>
          <cell r="X504">
            <v>0</v>
          </cell>
        </row>
        <row r="505">
          <cell r="S505" t="str">
            <v>11930005</v>
          </cell>
          <cell r="T505" t="str">
            <v>Suspense debitors transfer account</v>
          </cell>
          <cell r="U505">
            <v>0</v>
          </cell>
          <cell r="V505" t="str">
            <v>Other current assets</v>
          </cell>
          <cell r="W505">
            <v>0</v>
          </cell>
          <cell r="X505">
            <v>0</v>
          </cell>
        </row>
        <row r="506">
          <cell r="S506" t="str">
            <v>11930006</v>
          </cell>
          <cell r="T506" t="str">
            <v>Suspense receivable</v>
          </cell>
          <cell r="U506">
            <v>0</v>
          </cell>
          <cell r="V506" t="str">
            <v>Other current assets</v>
          </cell>
          <cell r="W506">
            <v>0</v>
          </cell>
          <cell r="X506">
            <v>0</v>
          </cell>
        </row>
        <row r="507">
          <cell r="S507" t="str">
            <v>11939999</v>
          </cell>
          <cell r="T507" t="str">
            <v>Other receivable</v>
          </cell>
          <cell r="U507">
            <v>0</v>
          </cell>
          <cell r="V507" t="str">
            <v>Other current assets</v>
          </cell>
          <cell r="W507">
            <v>0</v>
          </cell>
          <cell r="X507">
            <v>0</v>
          </cell>
        </row>
        <row r="508">
          <cell r="S508" t="str">
            <v>11940000</v>
          </cell>
          <cell r="T508" t="str">
            <v>Non Current assets held for sale</v>
          </cell>
          <cell r="U508">
            <v>0</v>
          </cell>
          <cell r="V508" t="str">
            <v>Other current assets</v>
          </cell>
          <cell r="W508">
            <v>0</v>
          </cell>
          <cell r="X508">
            <v>0</v>
          </cell>
        </row>
        <row r="509">
          <cell r="S509" t="str">
            <v>11940001</v>
          </cell>
          <cell r="T509" t="str">
            <v>Non Current assets held for sale</v>
          </cell>
          <cell r="U509">
            <v>0</v>
          </cell>
          <cell r="V509" t="str">
            <v>Other current assets</v>
          </cell>
          <cell r="W509">
            <v>0</v>
          </cell>
          <cell r="X509">
            <v>0</v>
          </cell>
        </row>
        <row r="510">
          <cell r="S510" t="str">
            <v>11990000</v>
          </cell>
          <cell r="T510" t="str">
            <v>Other current assets</v>
          </cell>
          <cell r="U510">
            <v>0</v>
          </cell>
          <cell r="V510" t="str">
            <v>Other current assets</v>
          </cell>
          <cell r="W510">
            <v>0</v>
          </cell>
          <cell r="X510">
            <v>0</v>
          </cell>
        </row>
        <row r="511">
          <cell r="S511" t="str">
            <v>11991000</v>
          </cell>
          <cell r="T511" t="str">
            <v>Tax</v>
          </cell>
          <cell r="U511">
            <v>0</v>
          </cell>
          <cell r="V511" t="str">
            <v>Other current assets</v>
          </cell>
          <cell r="W511">
            <v>0</v>
          </cell>
          <cell r="X511">
            <v>0</v>
          </cell>
        </row>
        <row r="512">
          <cell r="S512" t="str">
            <v>11991001</v>
          </cell>
          <cell r="T512" t="str">
            <v>Input Vat</v>
          </cell>
          <cell r="U512">
            <v>0</v>
          </cell>
          <cell r="V512" t="str">
            <v>Other current assets</v>
          </cell>
          <cell r="W512">
            <v>0</v>
          </cell>
          <cell r="X512">
            <v>0</v>
          </cell>
        </row>
        <row r="513">
          <cell r="S513" t="str">
            <v>11991002</v>
          </cell>
          <cell r="T513" t="str">
            <v xml:space="preserve">Suspense input vat </v>
          </cell>
          <cell r="U513">
            <v>0</v>
          </cell>
          <cell r="V513" t="str">
            <v>Other current assets</v>
          </cell>
          <cell r="W513">
            <v>0</v>
          </cell>
          <cell r="X513">
            <v>0</v>
          </cell>
        </row>
        <row r="514">
          <cell r="S514" t="str">
            <v>11992000</v>
          </cell>
          <cell r="T514" t="str">
            <v>Reserve for expenses</v>
          </cell>
          <cell r="U514">
            <v>0</v>
          </cell>
          <cell r="V514" t="str">
            <v>Other current assets</v>
          </cell>
          <cell r="W514">
            <v>0</v>
          </cell>
          <cell r="X514">
            <v>0</v>
          </cell>
        </row>
        <row r="515">
          <cell r="S515" t="str">
            <v>11992001</v>
          </cell>
          <cell r="T515" t="str">
            <v>Reserve for expenses</v>
          </cell>
          <cell r="U515">
            <v>0</v>
          </cell>
          <cell r="V515" t="str">
            <v>Other current assets</v>
          </cell>
          <cell r="W515">
            <v>0</v>
          </cell>
          <cell r="X515">
            <v>0</v>
          </cell>
        </row>
        <row r="516">
          <cell r="S516" t="str">
            <v>11992999</v>
          </cell>
          <cell r="T516" t="str">
            <v>Other reserve</v>
          </cell>
          <cell r="U516">
            <v>0</v>
          </cell>
          <cell r="V516" t="str">
            <v>Other current assets</v>
          </cell>
          <cell r="W516">
            <v>0</v>
          </cell>
          <cell r="X516">
            <v>0</v>
          </cell>
        </row>
        <row r="517">
          <cell r="S517" t="str">
            <v>12000000</v>
          </cell>
          <cell r="T517" t="str">
            <v>Non current assets</v>
          </cell>
          <cell r="U517">
            <v>0</v>
          </cell>
          <cell r="V517" t="str">
            <v>Other long term investments</v>
          </cell>
          <cell r="W517">
            <v>0</v>
          </cell>
          <cell r="X517">
            <v>0</v>
          </cell>
        </row>
        <row r="518">
          <cell r="S518" t="str">
            <v>12100000</v>
          </cell>
          <cell r="T518" t="str">
            <v>Investment</v>
          </cell>
          <cell r="U518">
            <v>0</v>
          </cell>
          <cell r="V518" t="str">
            <v>Other long term investments</v>
          </cell>
          <cell r="W518">
            <v>0</v>
          </cell>
          <cell r="X518">
            <v>0</v>
          </cell>
        </row>
        <row r="519">
          <cell r="S519" t="str">
            <v>12100001</v>
          </cell>
          <cell r="T519" t="str">
            <v>Investments available for sale</v>
          </cell>
          <cell r="U519">
            <v>0</v>
          </cell>
          <cell r="V519" t="str">
            <v>Other long term investments</v>
          </cell>
          <cell r="W519">
            <v>0</v>
          </cell>
          <cell r="X519">
            <v>0</v>
          </cell>
        </row>
        <row r="520">
          <cell r="S520" t="str">
            <v>12100002</v>
          </cell>
          <cell r="T520" t="str">
            <v>Deposits with financial obligations</v>
          </cell>
          <cell r="U520">
            <v>0</v>
          </cell>
          <cell r="V520" t="str">
            <v>Other long term investments</v>
          </cell>
          <cell r="W520">
            <v>0</v>
          </cell>
          <cell r="X520">
            <v>0</v>
          </cell>
        </row>
        <row r="521">
          <cell r="S521" t="str">
            <v>12100003</v>
          </cell>
          <cell r="T521" t="str">
            <v>Investment in associate company</v>
          </cell>
          <cell r="U521">
            <v>0</v>
          </cell>
          <cell r="V521" t="str">
            <v>Other long term investments</v>
          </cell>
          <cell r="W521">
            <v>0</v>
          </cell>
          <cell r="X521">
            <v>0</v>
          </cell>
        </row>
        <row r="522">
          <cell r="S522" t="str">
            <v>12100004</v>
          </cell>
          <cell r="T522" t="str">
            <v>Investment in subsidiary company</v>
          </cell>
          <cell r="U522">
            <v>0</v>
          </cell>
          <cell r="V522" t="str">
            <v>Other long term investments</v>
          </cell>
          <cell r="W522">
            <v>0</v>
          </cell>
          <cell r="X522">
            <v>0</v>
          </cell>
        </row>
        <row r="523">
          <cell r="S523" t="str">
            <v>12100005</v>
          </cell>
          <cell r="T523" t="str">
            <v>Investment in related company</v>
          </cell>
          <cell r="U523">
            <v>0</v>
          </cell>
          <cell r="V523" t="str">
            <v>Other long term investments</v>
          </cell>
          <cell r="W523">
            <v>0</v>
          </cell>
          <cell r="X523">
            <v>0</v>
          </cell>
        </row>
        <row r="524">
          <cell r="S524" t="str">
            <v>12100006</v>
          </cell>
          <cell r="T524" t="str">
            <v>Investment in other company</v>
          </cell>
          <cell r="U524">
            <v>0</v>
          </cell>
          <cell r="V524" t="str">
            <v>Other long term investments</v>
          </cell>
          <cell r="W524">
            <v>0</v>
          </cell>
          <cell r="X524">
            <v>0</v>
          </cell>
        </row>
        <row r="525">
          <cell r="S525" t="str">
            <v>12100007</v>
          </cell>
          <cell r="T525" t="str">
            <v>Investment in joint venture company</v>
          </cell>
          <cell r="U525">
            <v>0</v>
          </cell>
          <cell r="V525" t="str">
            <v>Other long term investments</v>
          </cell>
          <cell r="W525">
            <v>0</v>
          </cell>
          <cell r="X525">
            <v>0</v>
          </cell>
        </row>
        <row r="526">
          <cell r="S526" t="str">
            <v>12199998</v>
          </cell>
          <cell r="T526" t="str">
            <v>Shares held for transfer</v>
          </cell>
          <cell r="U526">
            <v>0</v>
          </cell>
          <cell r="V526" t="str">
            <v>Other long term investments</v>
          </cell>
          <cell r="W526">
            <v>0</v>
          </cell>
          <cell r="X526">
            <v>0</v>
          </cell>
        </row>
        <row r="527">
          <cell r="S527" t="str">
            <v>12199999</v>
          </cell>
          <cell r="T527" t="str">
            <v xml:space="preserve">Provision for impairment loss on investment </v>
          </cell>
          <cell r="U527">
            <v>0</v>
          </cell>
          <cell r="V527" t="str">
            <v>Other long term investments</v>
          </cell>
          <cell r="W527">
            <v>0</v>
          </cell>
          <cell r="X527">
            <v>0</v>
          </cell>
        </row>
        <row r="528">
          <cell r="S528" t="str">
            <v>12200000</v>
          </cell>
          <cell r="T528" t="str">
            <v>Long term loans</v>
          </cell>
          <cell r="U528">
            <v>0</v>
          </cell>
          <cell r="V528" t="str">
            <v>Long term loans</v>
          </cell>
          <cell r="W528">
            <v>0</v>
          </cell>
          <cell r="X528">
            <v>0</v>
          </cell>
        </row>
        <row r="529">
          <cell r="S529" t="str">
            <v>12200001</v>
          </cell>
          <cell r="T529" t="str">
            <v>Long term loans</v>
          </cell>
          <cell r="U529">
            <v>0</v>
          </cell>
          <cell r="V529" t="str">
            <v>Long term loans</v>
          </cell>
          <cell r="W529">
            <v>0</v>
          </cell>
          <cell r="X529">
            <v>0</v>
          </cell>
        </row>
        <row r="530">
          <cell r="S530" t="str">
            <v>12300000</v>
          </cell>
          <cell r="T530" t="str">
            <v>Investment property, net</v>
          </cell>
          <cell r="U530">
            <v>0</v>
          </cell>
          <cell r="V530" t="str">
            <v>Investment property</v>
          </cell>
          <cell r="W530">
            <v>0</v>
          </cell>
          <cell r="X530">
            <v>0</v>
          </cell>
        </row>
        <row r="531">
          <cell r="S531" t="str">
            <v>12310000</v>
          </cell>
          <cell r="T531" t="str">
            <v xml:space="preserve">Investment property </v>
          </cell>
          <cell r="U531">
            <v>0</v>
          </cell>
          <cell r="V531" t="str">
            <v>Investment property</v>
          </cell>
          <cell r="W531">
            <v>0</v>
          </cell>
          <cell r="X531">
            <v>0</v>
          </cell>
        </row>
        <row r="532">
          <cell r="S532" t="str">
            <v>12310001</v>
          </cell>
          <cell r="T532" t="str">
            <v>Investment property - land</v>
          </cell>
          <cell r="U532">
            <v>0</v>
          </cell>
          <cell r="V532" t="str">
            <v>Investment property</v>
          </cell>
          <cell r="W532">
            <v>0</v>
          </cell>
          <cell r="X532">
            <v>0</v>
          </cell>
        </row>
        <row r="533">
          <cell r="S533" t="str">
            <v>12310002</v>
          </cell>
          <cell r="T533" t="str">
            <v>Investment property - building</v>
          </cell>
          <cell r="U533">
            <v>0</v>
          </cell>
          <cell r="V533" t="str">
            <v>Investment property</v>
          </cell>
          <cell r="W533">
            <v>0</v>
          </cell>
          <cell r="X533">
            <v>0</v>
          </cell>
        </row>
        <row r="534">
          <cell r="S534" t="str">
            <v>12310003</v>
          </cell>
          <cell r="T534" t="str">
            <v>Investment property - building improvement</v>
          </cell>
          <cell r="U534">
            <v>0</v>
          </cell>
          <cell r="V534" t="str">
            <v>Investment property</v>
          </cell>
          <cell r="W534">
            <v>0</v>
          </cell>
          <cell r="X534">
            <v>0</v>
          </cell>
        </row>
        <row r="535">
          <cell r="S535" t="str">
            <v>12310004</v>
          </cell>
          <cell r="T535" t="str">
            <v>Investment property - fixture</v>
          </cell>
          <cell r="U535">
            <v>0</v>
          </cell>
          <cell r="V535" t="str">
            <v>Investment property</v>
          </cell>
          <cell r="W535">
            <v>0</v>
          </cell>
          <cell r="X535">
            <v>0</v>
          </cell>
        </row>
        <row r="536">
          <cell r="S536" t="str">
            <v>12319999</v>
          </cell>
          <cell r="T536" t="str">
            <v xml:space="preserve">Asset clearing - investment property </v>
          </cell>
          <cell r="U536">
            <v>0</v>
          </cell>
          <cell r="V536" t="str">
            <v>Investment property</v>
          </cell>
          <cell r="W536">
            <v>0</v>
          </cell>
          <cell r="X536">
            <v>0</v>
          </cell>
        </row>
        <row r="537">
          <cell r="S537" t="str">
            <v>12320000</v>
          </cell>
          <cell r="T537" t="str">
            <v>Construction in progress - investment property</v>
          </cell>
          <cell r="U537">
            <v>0</v>
          </cell>
          <cell r="V537" t="str">
            <v>Investment property</v>
          </cell>
          <cell r="W537">
            <v>0</v>
          </cell>
          <cell r="X537">
            <v>0</v>
          </cell>
        </row>
        <row r="538">
          <cell r="S538" t="str">
            <v>12320001</v>
          </cell>
          <cell r="T538" t="str">
            <v>CIP - investment property</v>
          </cell>
          <cell r="U538">
            <v>0</v>
          </cell>
          <cell r="V538" t="str">
            <v>Investment property</v>
          </cell>
          <cell r="W538">
            <v>0</v>
          </cell>
          <cell r="X538">
            <v>0</v>
          </cell>
        </row>
        <row r="539">
          <cell r="S539" t="str">
            <v>12329999</v>
          </cell>
          <cell r="T539" t="str">
            <v>CIP clearing - investment property</v>
          </cell>
          <cell r="U539">
            <v>0</v>
          </cell>
          <cell r="V539" t="str">
            <v>Investment property</v>
          </cell>
          <cell r="W539">
            <v>0</v>
          </cell>
          <cell r="X539">
            <v>0</v>
          </cell>
        </row>
        <row r="540">
          <cell r="S540" t="str">
            <v>12330000</v>
          </cell>
          <cell r="T540" t="str">
            <v>Accumulated depreciation on investment properties</v>
          </cell>
          <cell r="U540">
            <v>0</v>
          </cell>
          <cell r="V540" t="str">
            <v>Investment property</v>
          </cell>
          <cell r="W540">
            <v>0</v>
          </cell>
          <cell r="X540">
            <v>0</v>
          </cell>
        </row>
        <row r="541">
          <cell r="S541" t="str">
            <v>12330001</v>
          </cell>
          <cell r="T541" t="str">
            <v>Accumulated depreciation - building investment property</v>
          </cell>
          <cell r="U541">
            <v>0</v>
          </cell>
          <cell r="V541" t="str">
            <v>Investment property</v>
          </cell>
          <cell r="W541">
            <v>0</v>
          </cell>
          <cell r="X541">
            <v>0</v>
          </cell>
        </row>
        <row r="542">
          <cell r="S542" t="str">
            <v>12330002</v>
          </cell>
          <cell r="T542" t="str">
            <v>Accumulated depreciation - building improvement investment property</v>
          </cell>
          <cell r="U542">
            <v>0</v>
          </cell>
          <cell r="V542" t="str">
            <v>Investment property</v>
          </cell>
          <cell r="W542">
            <v>0</v>
          </cell>
          <cell r="X542">
            <v>0</v>
          </cell>
        </row>
        <row r="543">
          <cell r="S543" t="str">
            <v>12330003</v>
          </cell>
          <cell r="T543" t="str">
            <v>Accumulated depreciation - fixture investment property</v>
          </cell>
          <cell r="U543">
            <v>0</v>
          </cell>
          <cell r="V543" t="str">
            <v>Investment property</v>
          </cell>
          <cell r="W543">
            <v>0</v>
          </cell>
          <cell r="X543">
            <v>0</v>
          </cell>
        </row>
        <row r="544">
          <cell r="S544" t="str">
            <v>12390000</v>
          </cell>
          <cell r="T544" t="str">
            <v>Impairment of investment property</v>
          </cell>
          <cell r="U544">
            <v>0</v>
          </cell>
          <cell r="V544" t="str">
            <v>Investment property</v>
          </cell>
          <cell r="W544">
            <v>0</v>
          </cell>
          <cell r="X544">
            <v>0</v>
          </cell>
        </row>
        <row r="545">
          <cell r="S545" t="str">
            <v>12399999</v>
          </cell>
          <cell r="T545" t="str">
            <v>Impairment of investment property</v>
          </cell>
          <cell r="U545">
            <v>0</v>
          </cell>
          <cell r="V545" t="str">
            <v>Investment property</v>
          </cell>
          <cell r="W545">
            <v>0</v>
          </cell>
          <cell r="X545">
            <v>0</v>
          </cell>
        </row>
        <row r="546">
          <cell r="S546" t="str">
            <v>12400000</v>
          </cell>
          <cell r="T546" t="str">
            <v>Assets for rent</v>
          </cell>
          <cell r="U546">
            <v>0</v>
          </cell>
          <cell r="V546" t="str">
            <v>Property, plant and equipment, net</v>
          </cell>
          <cell r="W546">
            <v>0</v>
          </cell>
          <cell r="X546">
            <v>0</v>
          </cell>
        </row>
        <row r="547">
          <cell r="S547" t="str">
            <v>12410000</v>
          </cell>
          <cell r="T547" t="str">
            <v>Assets for rent</v>
          </cell>
          <cell r="U547">
            <v>0</v>
          </cell>
          <cell r="V547" t="str">
            <v>Property, plant and equipment, net</v>
          </cell>
          <cell r="W547">
            <v>0</v>
          </cell>
          <cell r="X547">
            <v>0</v>
          </cell>
        </row>
        <row r="548">
          <cell r="S548" t="str">
            <v>12410001</v>
          </cell>
          <cell r="T548" t="str">
            <v>Piperack</v>
          </cell>
          <cell r="U548">
            <v>0</v>
          </cell>
          <cell r="V548" t="str">
            <v>Property, plant and equipment, net</v>
          </cell>
          <cell r="W548">
            <v>0</v>
          </cell>
          <cell r="X548">
            <v>0</v>
          </cell>
        </row>
        <row r="549">
          <cell r="S549" t="str">
            <v>12419999</v>
          </cell>
          <cell r="T549" t="str">
            <v>Asset clearing - asset for rent</v>
          </cell>
          <cell r="U549">
            <v>0</v>
          </cell>
          <cell r="V549" t="str">
            <v>Property, plant and equipment, net</v>
          </cell>
          <cell r="W549">
            <v>0</v>
          </cell>
          <cell r="X549">
            <v>0</v>
          </cell>
        </row>
        <row r="550">
          <cell r="S550" t="str">
            <v>12420000</v>
          </cell>
          <cell r="T550" t="str">
            <v>CIP - assets for rent</v>
          </cell>
          <cell r="U550">
            <v>0</v>
          </cell>
          <cell r="V550" t="str">
            <v>Property, plant and equipment, net</v>
          </cell>
          <cell r="W550">
            <v>0</v>
          </cell>
          <cell r="X550">
            <v>0</v>
          </cell>
        </row>
        <row r="551">
          <cell r="S551" t="str">
            <v>12420001</v>
          </cell>
          <cell r="T551" t="str">
            <v>CIP - assets for rent</v>
          </cell>
          <cell r="U551">
            <v>0</v>
          </cell>
          <cell r="V551" t="str">
            <v>Property, plant and equipment, net</v>
          </cell>
          <cell r="W551">
            <v>0</v>
          </cell>
          <cell r="X551">
            <v>0</v>
          </cell>
        </row>
        <row r="552">
          <cell r="S552" t="str">
            <v>12429999</v>
          </cell>
          <cell r="T552" t="str">
            <v>CIP clearing - assets for rent</v>
          </cell>
          <cell r="U552">
            <v>0</v>
          </cell>
          <cell r="V552" t="str">
            <v>Property, plant and equipment, net</v>
          </cell>
          <cell r="W552">
            <v>0</v>
          </cell>
          <cell r="X552">
            <v>0</v>
          </cell>
        </row>
        <row r="553">
          <cell r="S553" t="str">
            <v>12430000</v>
          </cell>
          <cell r="T553" t="str">
            <v>Accumulated depreciation - assets for rent</v>
          </cell>
          <cell r="U553">
            <v>0</v>
          </cell>
          <cell r="V553" t="str">
            <v>Property, plant and equipment, net</v>
          </cell>
          <cell r="W553">
            <v>0</v>
          </cell>
          <cell r="X553">
            <v>0</v>
          </cell>
        </row>
        <row r="554">
          <cell r="S554" t="str">
            <v>12430001</v>
          </cell>
          <cell r="T554" t="str">
            <v>Accumulated depreciation - piperack</v>
          </cell>
          <cell r="U554">
            <v>0</v>
          </cell>
          <cell r="V554" t="str">
            <v>Property, plant and equipment, net</v>
          </cell>
          <cell r="W554">
            <v>0</v>
          </cell>
          <cell r="X554">
            <v>0</v>
          </cell>
        </row>
        <row r="555">
          <cell r="S555" t="str">
            <v>12500000</v>
          </cell>
          <cell r="T555" t="str">
            <v>Poroperty, plant and equipment,net</v>
          </cell>
          <cell r="U555">
            <v>0</v>
          </cell>
          <cell r="V555" t="str">
            <v>Property, plant and equipment, net</v>
          </cell>
          <cell r="W555">
            <v>0</v>
          </cell>
          <cell r="X555">
            <v>0</v>
          </cell>
        </row>
        <row r="556">
          <cell r="S556" t="str">
            <v>12510000</v>
          </cell>
          <cell r="T556" t="str">
            <v>Poroperty, plant and equipment</v>
          </cell>
          <cell r="U556">
            <v>0</v>
          </cell>
          <cell r="V556" t="str">
            <v>Property, plant and equipment, net</v>
          </cell>
          <cell r="W556">
            <v>0</v>
          </cell>
          <cell r="X556">
            <v>0</v>
          </cell>
        </row>
        <row r="557">
          <cell r="S557" t="str">
            <v>12511000</v>
          </cell>
          <cell r="T557" t="str">
            <v>Land</v>
          </cell>
          <cell r="U557">
            <v>0</v>
          </cell>
          <cell r="V557" t="str">
            <v>Property, plant and equipment, net</v>
          </cell>
          <cell r="W557">
            <v>0</v>
          </cell>
          <cell r="X557">
            <v>0</v>
          </cell>
        </row>
        <row r="558">
          <cell r="S558" t="str">
            <v>12511001</v>
          </cell>
          <cell r="T558" t="str">
            <v>Land</v>
          </cell>
          <cell r="U558">
            <v>0</v>
          </cell>
          <cell r="V558" t="str">
            <v>Property, plant and equipment, net</v>
          </cell>
          <cell r="W558">
            <v>0</v>
          </cell>
          <cell r="X558">
            <v>0</v>
          </cell>
        </row>
        <row r="559">
          <cell r="S559" t="str">
            <v>12512000</v>
          </cell>
          <cell r="T559" t="str">
            <v xml:space="preserve">Building and structure </v>
          </cell>
          <cell r="U559">
            <v>0</v>
          </cell>
          <cell r="V559" t="str">
            <v>Property, plant and equipment, net</v>
          </cell>
          <cell r="W559">
            <v>0</v>
          </cell>
          <cell r="X559">
            <v>0</v>
          </cell>
        </row>
        <row r="560">
          <cell r="S560" t="str">
            <v>12512001</v>
          </cell>
          <cell r="T560" t="str">
            <v xml:space="preserve">Building and structure </v>
          </cell>
          <cell r="U560">
            <v>0</v>
          </cell>
          <cell r="V560" t="str">
            <v>Property, plant and equipment, net</v>
          </cell>
          <cell r="W560">
            <v>0</v>
          </cell>
          <cell r="X560">
            <v>0</v>
          </cell>
        </row>
        <row r="561">
          <cell r="S561" t="str">
            <v>12512002</v>
          </cell>
          <cell r="T561" t="str">
            <v>Building improvement</v>
          </cell>
          <cell r="U561">
            <v>0</v>
          </cell>
          <cell r="V561" t="str">
            <v>Property, plant and equipment, net</v>
          </cell>
          <cell r="W561">
            <v>0</v>
          </cell>
          <cell r="X561">
            <v>0</v>
          </cell>
        </row>
        <row r="562">
          <cell r="S562" t="str">
            <v>12512003</v>
          </cell>
          <cell r="T562" t="str">
            <v>Land improvement</v>
          </cell>
          <cell r="U562">
            <v>0</v>
          </cell>
          <cell r="V562" t="str">
            <v>Property, plant and equipment, net</v>
          </cell>
          <cell r="W562">
            <v>0</v>
          </cell>
          <cell r="X562">
            <v>0</v>
          </cell>
        </row>
        <row r="563">
          <cell r="S563" t="str">
            <v>12513000</v>
          </cell>
          <cell r="T563" t="str">
            <v>Furniture and equipment</v>
          </cell>
          <cell r="U563">
            <v>0</v>
          </cell>
          <cell r="V563" t="str">
            <v>Property, plant and equipment, net</v>
          </cell>
          <cell r="W563">
            <v>0</v>
          </cell>
          <cell r="X563">
            <v>0</v>
          </cell>
        </row>
        <row r="564">
          <cell r="S564" t="str">
            <v>12513001</v>
          </cell>
          <cell r="T564" t="str">
            <v>Furniture and fixture</v>
          </cell>
          <cell r="U564">
            <v>0</v>
          </cell>
          <cell r="V564" t="str">
            <v>Property, plant and equipment, net</v>
          </cell>
          <cell r="W564">
            <v>0</v>
          </cell>
          <cell r="X564">
            <v>0</v>
          </cell>
        </row>
        <row r="565">
          <cell r="S565" t="str">
            <v>12513002</v>
          </cell>
          <cell r="T565" t="str">
            <v>Office equipment</v>
          </cell>
          <cell r="U565">
            <v>0</v>
          </cell>
          <cell r="V565" t="str">
            <v>Property, plant and equipment, net</v>
          </cell>
          <cell r="W565">
            <v>0</v>
          </cell>
          <cell r="X565">
            <v>0</v>
          </cell>
        </row>
        <row r="566">
          <cell r="S566" t="str">
            <v>12513003</v>
          </cell>
          <cell r="T566" t="str">
            <v>Tools</v>
          </cell>
          <cell r="U566">
            <v>0</v>
          </cell>
          <cell r="V566" t="str">
            <v>Property, plant and equipment, net</v>
          </cell>
          <cell r="W566">
            <v>0</v>
          </cell>
          <cell r="X566">
            <v>0</v>
          </cell>
        </row>
        <row r="567">
          <cell r="S567" t="str">
            <v>12513004</v>
          </cell>
          <cell r="T567" t="str">
            <v>Copyright</v>
          </cell>
          <cell r="U567">
            <v>0</v>
          </cell>
          <cell r="V567" t="str">
            <v>Property, plant and equipment, net</v>
          </cell>
          <cell r="W567">
            <v>0</v>
          </cell>
          <cell r="X567">
            <v>0</v>
          </cell>
        </row>
        <row r="568">
          <cell r="S568" t="str">
            <v>12514000</v>
          </cell>
          <cell r="T568" t="str">
            <v>Vehicles</v>
          </cell>
          <cell r="U568">
            <v>0</v>
          </cell>
          <cell r="V568" t="str">
            <v>Property, plant and equipment, net</v>
          </cell>
          <cell r="W568">
            <v>0</v>
          </cell>
          <cell r="X568">
            <v>0</v>
          </cell>
        </row>
        <row r="569">
          <cell r="S569" t="str">
            <v>12514001</v>
          </cell>
          <cell r="T569" t="str">
            <v>Vehicles</v>
          </cell>
          <cell r="U569">
            <v>0</v>
          </cell>
          <cell r="V569" t="str">
            <v>Property, plant and equipment, net</v>
          </cell>
          <cell r="W569">
            <v>0</v>
          </cell>
          <cell r="X569">
            <v>0</v>
          </cell>
        </row>
        <row r="570">
          <cell r="S570" t="str">
            <v>12515000</v>
          </cell>
          <cell r="T570" t="str">
            <v>Raw water pipe, reservoir, clarified water</v>
          </cell>
          <cell r="U570">
            <v>0</v>
          </cell>
          <cell r="V570" t="str">
            <v>Property, plant and equipment, net</v>
          </cell>
          <cell r="W570">
            <v>0</v>
          </cell>
          <cell r="X570">
            <v>0</v>
          </cell>
        </row>
        <row r="571">
          <cell r="S571" t="str">
            <v>12515001</v>
          </cell>
          <cell r="T571" t="str">
            <v>Raw water pipe</v>
          </cell>
          <cell r="U571">
            <v>0</v>
          </cell>
          <cell r="V571" t="str">
            <v>Property, plant and equipment, net</v>
          </cell>
          <cell r="W571">
            <v>0</v>
          </cell>
          <cell r="X571">
            <v>0</v>
          </cell>
        </row>
        <row r="572">
          <cell r="S572" t="str">
            <v>12515002</v>
          </cell>
          <cell r="T572" t="str">
            <v>Reservoir</v>
          </cell>
          <cell r="U572">
            <v>0</v>
          </cell>
          <cell r="V572" t="str">
            <v>Property, plant and equipment, net</v>
          </cell>
          <cell r="W572">
            <v>0</v>
          </cell>
          <cell r="X572">
            <v>0</v>
          </cell>
        </row>
        <row r="573">
          <cell r="S573" t="str">
            <v>12515003</v>
          </cell>
          <cell r="T573" t="str">
            <v>Clarified water plant</v>
          </cell>
          <cell r="U573">
            <v>0</v>
          </cell>
          <cell r="V573" t="str">
            <v>Property, plant and equipment, net</v>
          </cell>
          <cell r="W573">
            <v>0</v>
          </cell>
          <cell r="X573">
            <v>0</v>
          </cell>
        </row>
        <row r="574">
          <cell r="S574" t="str">
            <v>12515004</v>
          </cell>
          <cell r="T574" t="str">
            <v>Waste water treatment plant</v>
          </cell>
          <cell r="U574">
            <v>0</v>
          </cell>
          <cell r="V574" t="str">
            <v>Property, plant and equipment, net</v>
          </cell>
          <cell r="W574">
            <v>0</v>
          </cell>
          <cell r="X574">
            <v>0</v>
          </cell>
        </row>
        <row r="575">
          <cell r="S575" t="str">
            <v>12519999</v>
          </cell>
          <cell r="T575" t="str">
            <v>Asset Clearing - property, plant and equipment</v>
          </cell>
          <cell r="U575">
            <v>0</v>
          </cell>
          <cell r="V575" t="str">
            <v>Property, plant and equipment, net</v>
          </cell>
          <cell r="W575">
            <v>0</v>
          </cell>
          <cell r="X575">
            <v>0</v>
          </cell>
        </row>
        <row r="576">
          <cell r="S576" t="str">
            <v>12516000</v>
          </cell>
          <cell r="T576" t="str">
            <v>Solar roof equipment</v>
          </cell>
          <cell r="U576">
            <v>0</v>
          </cell>
          <cell r="V576" t="str">
            <v>Property, plant and equipment, net</v>
          </cell>
          <cell r="W576">
            <v>0</v>
          </cell>
          <cell r="X576">
            <v>0</v>
          </cell>
        </row>
        <row r="577">
          <cell r="S577" t="str">
            <v>12516001</v>
          </cell>
          <cell r="T577" t="str">
            <v>Solar roof equipment</v>
          </cell>
          <cell r="U577">
            <v>0</v>
          </cell>
          <cell r="V577" t="str">
            <v>Property, plant and equipment, net</v>
          </cell>
          <cell r="W577">
            <v>0</v>
          </cell>
          <cell r="X577">
            <v>0</v>
          </cell>
        </row>
        <row r="578">
          <cell r="S578" t="str">
            <v>12516002</v>
          </cell>
          <cell r="T578" t="str">
            <v>Inverters</v>
          </cell>
          <cell r="U578">
            <v>0</v>
          </cell>
          <cell r="V578" t="str">
            <v>Property, plant and equipment, net</v>
          </cell>
          <cell r="W578">
            <v>0</v>
          </cell>
          <cell r="X578">
            <v>0</v>
          </cell>
        </row>
        <row r="579">
          <cell r="S579" t="str">
            <v>12516003</v>
          </cell>
          <cell r="T579" t="str">
            <v>Civil Work</v>
          </cell>
          <cell r="U579">
            <v>0</v>
          </cell>
          <cell r="V579" t="str">
            <v>Property, plant and equipment, net</v>
          </cell>
          <cell r="W579">
            <v>0</v>
          </cell>
          <cell r="X579">
            <v>0</v>
          </cell>
        </row>
        <row r="580">
          <cell r="S580" t="str">
            <v>12516004</v>
          </cell>
          <cell r="T580" t="str">
            <v>Communication &amp; Monitoring System</v>
          </cell>
          <cell r="U580">
            <v>0</v>
          </cell>
          <cell r="V580" t="str">
            <v>Property, plant and equipment, net</v>
          </cell>
          <cell r="W580">
            <v>0</v>
          </cell>
          <cell r="X580">
            <v>0</v>
          </cell>
        </row>
        <row r="581">
          <cell r="S581">
            <v>0</v>
          </cell>
          <cell r="T581">
            <v>0</v>
          </cell>
          <cell r="U581">
            <v>0</v>
          </cell>
          <cell r="V581" t="str">
            <v>Property, plant and equipment, net</v>
          </cell>
          <cell r="W581">
            <v>0</v>
          </cell>
          <cell r="X581">
            <v>0</v>
          </cell>
        </row>
        <row r="582">
          <cell r="S582" t="str">
            <v>12519000</v>
          </cell>
          <cell r="T582" t="str">
            <v>PPE under right lease</v>
          </cell>
          <cell r="U582">
            <v>0</v>
          </cell>
          <cell r="V582" t="str">
            <v>Property, plant and equipment, net</v>
          </cell>
          <cell r="W582">
            <v>0</v>
          </cell>
          <cell r="X582">
            <v>0</v>
          </cell>
        </row>
        <row r="583">
          <cell r="S583" t="str">
            <v>12519001</v>
          </cell>
          <cell r="T583" t="str">
            <v xml:space="preserve">Building and structure </v>
          </cell>
          <cell r="U583">
            <v>0</v>
          </cell>
          <cell r="V583" t="str">
            <v>Property, plant and equipment, net</v>
          </cell>
          <cell r="W583">
            <v>0</v>
          </cell>
          <cell r="X583">
            <v>0</v>
          </cell>
        </row>
        <row r="584">
          <cell r="S584" t="str">
            <v>12519002</v>
          </cell>
          <cell r="T584" t="str">
            <v>Building improvement</v>
          </cell>
          <cell r="U584">
            <v>0</v>
          </cell>
          <cell r="V584" t="str">
            <v>Property, plant and equipment, net</v>
          </cell>
          <cell r="W584">
            <v>0</v>
          </cell>
          <cell r="X584">
            <v>0</v>
          </cell>
        </row>
        <row r="585">
          <cell r="S585" t="str">
            <v>12519003</v>
          </cell>
          <cell r="T585" t="str">
            <v>Tools</v>
          </cell>
          <cell r="U585">
            <v>0</v>
          </cell>
          <cell r="V585" t="str">
            <v>Property, plant and equipment, net</v>
          </cell>
          <cell r="W585">
            <v>0</v>
          </cell>
          <cell r="X585">
            <v>0</v>
          </cell>
        </row>
        <row r="586">
          <cell r="S586" t="str">
            <v>12519004</v>
          </cell>
          <cell r="T586" t="str">
            <v>Water pipe</v>
          </cell>
          <cell r="U586">
            <v>0</v>
          </cell>
          <cell r="V586" t="str">
            <v>Property, plant and equipment, net</v>
          </cell>
          <cell r="W586">
            <v>0</v>
          </cell>
          <cell r="X586">
            <v>0</v>
          </cell>
        </row>
        <row r="587">
          <cell r="S587" t="str">
            <v>12519005</v>
          </cell>
          <cell r="T587" t="str">
            <v>Water treatment plant</v>
          </cell>
          <cell r="U587">
            <v>0</v>
          </cell>
          <cell r="V587" t="str">
            <v>Property, plant and equipment, net</v>
          </cell>
          <cell r="W587">
            <v>0</v>
          </cell>
          <cell r="X587">
            <v>0</v>
          </cell>
        </row>
        <row r="588">
          <cell r="S588" t="str">
            <v>12519006</v>
          </cell>
          <cell r="T588" t="str">
            <v>Waste water treatment plant</v>
          </cell>
          <cell r="U588">
            <v>0</v>
          </cell>
          <cell r="V588" t="str">
            <v>Property, plant and equipment, net</v>
          </cell>
          <cell r="W588">
            <v>0</v>
          </cell>
          <cell r="X588">
            <v>0</v>
          </cell>
        </row>
        <row r="589">
          <cell r="S589" t="str">
            <v>12520000</v>
          </cell>
          <cell r="T589" t="str">
            <v xml:space="preserve">CIP - property, plant and equipment </v>
          </cell>
          <cell r="U589">
            <v>0</v>
          </cell>
          <cell r="V589" t="str">
            <v>Property, plant and equipment, net</v>
          </cell>
          <cell r="W589">
            <v>0</v>
          </cell>
          <cell r="X589">
            <v>0</v>
          </cell>
        </row>
        <row r="590">
          <cell r="S590" t="str">
            <v>12520001</v>
          </cell>
          <cell r="T590" t="str">
            <v xml:space="preserve">CIP - property, plant and equipment </v>
          </cell>
          <cell r="U590">
            <v>0</v>
          </cell>
          <cell r="V590" t="str">
            <v>Property, plant and equipment, net</v>
          </cell>
          <cell r="W590">
            <v>0</v>
          </cell>
          <cell r="X590">
            <v>0</v>
          </cell>
        </row>
        <row r="591">
          <cell r="S591" t="str">
            <v>12529999</v>
          </cell>
          <cell r="T591" t="str">
            <v xml:space="preserve">CIP Clearing - property, plant and equipment </v>
          </cell>
          <cell r="U591">
            <v>0</v>
          </cell>
          <cell r="V591" t="str">
            <v>Property, plant and equipment, net</v>
          </cell>
          <cell r="W591">
            <v>0</v>
          </cell>
          <cell r="X591">
            <v>0</v>
          </cell>
        </row>
        <row r="592">
          <cell r="S592" t="str">
            <v>12530000</v>
          </cell>
          <cell r="T592" t="str">
            <v xml:space="preserve">Accumulated depreciation buiding and equipment </v>
          </cell>
          <cell r="U592">
            <v>0</v>
          </cell>
          <cell r="V592" t="str">
            <v>Property, plant and equipment, net</v>
          </cell>
          <cell r="W592">
            <v>0</v>
          </cell>
          <cell r="X592">
            <v>0</v>
          </cell>
        </row>
        <row r="593">
          <cell r="S593" t="str">
            <v>12531000</v>
          </cell>
          <cell r="T593" t="str">
            <v>Accumulated depreciation-building and improvement</v>
          </cell>
          <cell r="U593">
            <v>0</v>
          </cell>
          <cell r="V593" t="str">
            <v>Property, plant and equipment, net</v>
          </cell>
          <cell r="W593">
            <v>0</v>
          </cell>
          <cell r="X593">
            <v>0</v>
          </cell>
        </row>
        <row r="594">
          <cell r="S594" t="str">
            <v>12531001</v>
          </cell>
          <cell r="T594" t="str">
            <v>Accumulated depreciation - building and structure</v>
          </cell>
          <cell r="U594">
            <v>0</v>
          </cell>
          <cell r="V594" t="str">
            <v>Property, plant and equipment, net</v>
          </cell>
          <cell r="W594">
            <v>0</v>
          </cell>
          <cell r="X594">
            <v>0</v>
          </cell>
        </row>
        <row r="595">
          <cell r="S595" t="str">
            <v>12531002</v>
          </cell>
          <cell r="T595" t="str">
            <v>Accumulated depreciation - building improvement</v>
          </cell>
          <cell r="U595">
            <v>0</v>
          </cell>
          <cell r="V595" t="str">
            <v>Property, plant and equipment, net</v>
          </cell>
          <cell r="W595">
            <v>0</v>
          </cell>
          <cell r="X595">
            <v>0</v>
          </cell>
        </row>
        <row r="596">
          <cell r="S596" t="str">
            <v>12531003</v>
          </cell>
          <cell r="T596" t="str">
            <v>Accumulated depreciation - land improvement</v>
          </cell>
          <cell r="U596">
            <v>0</v>
          </cell>
          <cell r="V596" t="str">
            <v>Property, plant and equipment, net</v>
          </cell>
          <cell r="W596">
            <v>0</v>
          </cell>
          <cell r="X596">
            <v>0</v>
          </cell>
        </row>
        <row r="597">
          <cell r="S597" t="str">
            <v>12532000</v>
          </cell>
          <cell r="T597" t="str">
            <v>Accumulated depreciation - furniture and equipment</v>
          </cell>
          <cell r="U597">
            <v>0</v>
          </cell>
          <cell r="V597" t="str">
            <v>Property, plant and equipment, net</v>
          </cell>
          <cell r="W597">
            <v>0</v>
          </cell>
          <cell r="X597">
            <v>0</v>
          </cell>
        </row>
        <row r="598">
          <cell r="S598" t="str">
            <v>12532001</v>
          </cell>
          <cell r="T598" t="str">
            <v>Accumulated depreciation - furniture and fixture</v>
          </cell>
          <cell r="U598">
            <v>0</v>
          </cell>
          <cell r="V598" t="str">
            <v>Property, plant and equipment, net</v>
          </cell>
          <cell r="W598">
            <v>0</v>
          </cell>
          <cell r="X598">
            <v>0</v>
          </cell>
        </row>
        <row r="599">
          <cell r="S599" t="str">
            <v>12532002</v>
          </cell>
          <cell r="T599" t="str">
            <v>Accumulated depreciation - office equipment</v>
          </cell>
          <cell r="U599">
            <v>0</v>
          </cell>
          <cell r="V599" t="str">
            <v>Property, plant and equipment, net</v>
          </cell>
          <cell r="W599">
            <v>0</v>
          </cell>
          <cell r="X599">
            <v>0</v>
          </cell>
        </row>
        <row r="600">
          <cell r="S600" t="str">
            <v>12532003</v>
          </cell>
          <cell r="T600" t="str">
            <v>Accumulated depreciation - tools</v>
          </cell>
          <cell r="U600">
            <v>0</v>
          </cell>
          <cell r="V600" t="str">
            <v>Property, plant and equipment, net</v>
          </cell>
          <cell r="W600">
            <v>0</v>
          </cell>
          <cell r="X600">
            <v>0</v>
          </cell>
        </row>
        <row r="601">
          <cell r="S601" t="str">
            <v>12532004</v>
          </cell>
          <cell r="T601" t="str">
            <v>Accumulated amortization - copy right</v>
          </cell>
          <cell r="U601">
            <v>0</v>
          </cell>
          <cell r="V601" t="str">
            <v>Property, plant and equipment, net</v>
          </cell>
          <cell r="W601">
            <v>0</v>
          </cell>
          <cell r="X601">
            <v>0</v>
          </cell>
        </row>
        <row r="602">
          <cell r="S602" t="str">
            <v>12533000</v>
          </cell>
          <cell r="T602" t="str">
            <v>Accumulated depreciation - vehicles</v>
          </cell>
          <cell r="U602">
            <v>0</v>
          </cell>
          <cell r="V602" t="str">
            <v>Property, plant and equipment, net</v>
          </cell>
          <cell r="W602">
            <v>0</v>
          </cell>
          <cell r="X602">
            <v>0</v>
          </cell>
        </row>
        <row r="603">
          <cell r="S603" t="str">
            <v>12533001</v>
          </cell>
          <cell r="T603" t="str">
            <v>Accumulated depreciation - vehicles</v>
          </cell>
          <cell r="U603">
            <v>0</v>
          </cell>
          <cell r="V603" t="str">
            <v>Property, plant and equipment, net</v>
          </cell>
          <cell r="W603">
            <v>0</v>
          </cell>
          <cell r="X603">
            <v>0</v>
          </cell>
        </row>
        <row r="604">
          <cell r="S604" t="str">
            <v>12534000</v>
          </cell>
          <cell r="T604" t="str">
            <v>Accumulated depreciation - raw water pipe</v>
          </cell>
          <cell r="U604">
            <v>0</v>
          </cell>
          <cell r="V604" t="str">
            <v>Property, plant and equipment, net</v>
          </cell>
          <cell r="W604">
            <v>0</v>
          </cell>
          <cell r="X604">
            <v>0</v>
          </cell>
        </row>
        <row r="605">
          <cell r="S605" t="str">
            <v>12534001</v>
          </cell>
          <cell r="T605" t="str">
            <v>Accumulated depreciation - raw water pipe</v>
          </cell>
          <cell r="U605">
            <v>0</v>
          </cell>
          <cell r="V605" t="str">
            <v>Property, plant and equipment, net</v>
          </cell>
          <cell r="W605">
            <v>0</v>
          </cell>
          <cell r="X605">
            <v>0</v>
          </cell>
        </row>
        <row r="606">
          <cell r="S606" t="str">
            <v>12534002</v>
          </cell>
          <cell r="T606" t="str">
            <v>Accumulated depreciation - reservoir</v>
          </cell>
          <cell r="U606">
            <v>0</v>
          </cell>
          <cell r="V606" t="str">
            <v>Property, plant and equipment, net</v>
          </cell>
          <cell r="W606">
            <v>0</v>
          </cell>
          <cell r="X606">
            <v>0</v>
          </cell>
        </row>
        <row r="607">
          <cell r="S607" t="str">
            <v>12534003</v>
          </cell>
          <cell r="T607" t="str">
            <v>Accumulated depreciation - carfied water plant</v>
          </cell>
          <cell r="U607">
            <v>0</v>
          </cell>
          <cell r="V607" t="str">
            <v>Property, plant and equipment, net</v>
          </cell>
          <cell r="W607">
            <v>0</v>
          </cell>
          <cell r="X607">
            <v>0</v>
          </cell>
        </row>
        <row r="608">
          <cell r="S608" t="str">
            <v>12534004</v>
          </cell>
          <cell r="T608" t="str">
            <v>Accumulated depreciation - water treatment plant</v>
          </cell>
          <cell r="U608">
            <v>0</v>
          </cell>
          <cell r="V608" t="str">
            <v>Property, plant and equipment, net</v>
          </cell>
          <cell r="W608">
            <v>0</v>
          </cell>
          <cell r="X608">
            <v>0</v>
          </cell>
        </row>
        <row r="609">
          <cell r="S609" t="str">
            <v>12535000</v>
          </cell>
          <cell r="T609" t="str">
            <v>Accumulated depreciation - Solar roof equipment</v>
          </cell>
          <cell r="U609">
            <v>0</v>
          </cell>
          <cell r="V609" t="str">
            <v>Property, plant and equipment, net</v>
          </cell>
          <cell r="W609">
            <v>0</v>
          </cell>
          <cell r="X609">
            <v>0</v>
          </cell>
        </row>
        <row r="610">
          <cell r="S610" t="str">
            <v>12535001</v>
          </cell>
          <cell r="T610" t="str">
            <v>Accumulated amortization - Solar roof equipment</v>
          </cell>
          <cell r="U610">
            <v>0</v>
          </cell>
          <cell r="V610" t="str">
            <v>Property, plant and equipment, net</v>
          </cell>
          <cell r="W610">
            <v>0</v>
          </cell>
          <cell r="X610">
            <v>0</v>
          </cell>
        </row>
        <row r="611">
          <cell r="S611" t="str">
            <v>12535002</v>
          </cell>
          <cell r="T611" t="str">
            <v>Accumulated depreciation - Inverters</v>
          </cell>
          <cell r="U611">
            <v>0</v>
          </cell>
          <cell r="V611" t="str">
            <v>Property, plant and equipment, net</v>
          </cell>
          <cell r="W611">
            <v>0</v>
          </cell>
          <cell r="X611">
            <v>0</v>
          </cell>
        </row>
        <row r="612">
          <cell r="S612" t="str">
            <v>12535003</v>
          </cell>
          <cell r="T612" t="str">
            <v>Accumulated depreciation - Civil Work</v>
          </cell>
          <cell r="U612">
            <v>0</v>
          </cell>
          <cell r="V612" t="str">
            <v>Property, plant and equipment, net</v>
          </cell>
          <cell r="W612">
            <v>0</v>
          </cell>
          <cell r="X612">
            <v>0</v>
          </cell>
        </row>
        <row r="613">
          <cell r="S613" t="str">
            <v>12535004</v>
          </cell>
          <cell r="T613" t="str">
            <v>Accumulated depreciation - Communication &amp; Monitoring System</v>
          </cell>
          <cell r="U613">
            <v>0</v>
          </cell>
          <cell r="V613" t="str">
            <v>Property, plant and equipment, net</v>
          </cell>
          <cell r="W613">
            <v>0</v>
          </cell>
          <cell r="X613">
            <v>0</v>
          </cell>
        </row>
        <row r="614">
          <cell r="S614" t="str">
            <v>12539000</v>
          </cell>
          <cell r="T614" t="str">
            <v>Accumulated depreciation - PPE under right lease</v>
          </cell>
          <cell r="U614">
            <v>0</v>
          </cell>
          <cell r="V614" t="str">
            <v>Property, plant and equipment, net</v>
          </cell>
          <cell r="W614">
            <v>0</v>
          </cell>
          <cell r="X614">
            <v>0</v>
          </cell>
        </row>
        <row r="615">
          <cell r="S615" t="str">
            <v>12539001</v>
          </cell>
          <cell r="T615" t="str">
            <v>Accumulated depreciation - building and structure</v>
          </cell>
          <cell r="U615">
            <v>0</v>
          </cell>
          <cell r="V615" t="str">
            <v>Property, plant and equipment, net</v>
          </cell>
          <cell r="W615">
            <v>0</v>
          </cell>
          <cell r="X615">
            <v>0</v>
          </cell>
        </row>
        <row r="616">
          <cell r="S616" t="str">
            <v>12539002</v>
          </cell>
          <cell r="T616" t="str">
            <v>Accumulated depreciation - building improvement</v>
          </cell>
          <cell r="U616">
            <v>0</v>
          </cell>
          <cell r="V616" t="str">
            <v>Property, plant and equipment, net</v>
          </cell>
          <cell r="W616">
            <v>0</v>
          </cell>
          <cell r="X616">
            <v>0</v>
          </cell>
        </row>
        <row r="617">
          <cell r="S617" t="str">
            <v>12539003</v>
          </cell>
          <cell r="T617" t="str">
            <v>Accumulated depreciation - tools</v>
          </cell>
          <cell r="U617">
            <v>0</v>
          </cell>
          <cell r="V617" t="str">
            <v>Property, plant and equipment, net</v>
          </cell>
          <cell r="W617">
            <v>0</v>
          </cell>
          <cell r="X617">
            <v>0</v>
          </cell>
        </row>
        <row r="618">
          <cell r="S618" t="str">
            <v>12539004</v>
          </cell>
          <cell r="T618" t="str">
            <v>Accumulated depreciation - water pipe</v>
          </cell>
          <cell r="U618">
            <v>0</v>
          </cell>
          <cell r="V618" t="str">
            <v>Property, plant and equipment, net</v>
          </cell>
          <cell r="W618">
            <v>0</v>
          </cell>
          <cell r="X618">
            <v>0</v>
          </cell>
        </row>
        <row r="619">
          <cell r="S619" t="str">
            <v>12539005</v>
          </cell>
          <cell r="T619" t="str">
            <v>Accumulated depreciation - water treatment plant</v>
          </cell>
          <cell r="U619">
            <v>0</v>
          </cell>
          <cell r="V619" t="str">
            <v>Property, plant and equipment, net</v>
          </cell>
          <cell r="W619">
            <v>0</v>
          </cell>
          <cell r="X619">
            <v>0</v>
          </cell>
        </row>
        <row r="620">
          <cell r="S620" t="str">
            <v>12539006</v>
          </cell>
          <cell r="T620" t="str">
            <v>Accumulated depreciation - waste water treatment plant</v>
          </cell>
          <cell r="U620">
            <v>0</v>
          </cell>
          <cell r="V620" t="str">
            <v>Property, plant and equipment, net</v>
          </cell>
          <cell r="W620">
            <v>0</v>
          </cell>
          <cell r="X620">
            <v>0</v>
          </cell>
        </row>
        <row r="621">
          <cell r="S621" t="str">
            <v>12590000</v>
          </cell>
          <cell r="T621" t="str">
            <v>Provision for impairment of property, plant and equipment</v>
          </cell>
          <cell r="U621">
            <v>0</v>
          </cell>
          <cell r="V621" t="str">
            <v>Property, plant and equipment, net</v>
          </cell>
          <cell r="W621">
            <v>0</v>
          </cell>
          <cell r="X621">
            <v>0</v>
          </cell>
        </row>
        <row r="622">
          <cell r="S622" t="str">
            <v>12599999</v>
          </cell>
          <cell r="T622" t="str">
            <v>Provision for impairment of property, plant and equipment</v>
          </cell>
          <cell r="U622">
            <v>0</v>
          </cell>
          <cell r="V622" t="str">
            <v>Property, plant and equipment, net</v>
          </cell>
          <cell r="W622">
            <v>0</v>
          </cell>
          <cell r="X622">
            <v>0</v>
          </cell>
        </row>
        <row r="623">
          <cell r="S623" t="str">
            <v>12600000</v>
          </cell>
          <cell r="T623" t="str">
            <v>Intangible asset, net</v>
          </cell>
          <cell r="U623">
            <v>0</v>
          </cell>
          <cell r="V623" t="str">
            <v>Other non - current assets</v>
          </cell>
          <cell r="W623">
            <v>0</v>
          </cell>
          <cell r="X623">
            <v>0</v>
          </cell>
        </row>
        <row r="624">
          <cell r="S624" t="str">
            <v>12610000</v>
          </cell>
          <cell r="T624" t="str">
            <v>Sinking fund, net</v>
          </cell>
          <cell r="U624">
            <v>0</v>
          </cell>
          <cell r="V624" t="str">
            <v>Other non - current assets</v>
          </cell>
          <cell r="W624">
            <v>0</v>
          </cell>
          <cell r="X624">
            <v>0</v>
          </cell>
        </row>
        <row r="625">
          <cell r="S625" t="str">
            <v>12611000</v>
          </cell>
          <cell r="T625" t="str">
            <v>Sinking fund</v>
          </cell>
          <cell r="U625">
            <v>0</v>
          </cell>
          <cell r="V625" t="str">
            <v>Other non - current assets</v>
          </cell>
          <cell r="W625">
            <v>0</v>
          </cell>
          <cell r="X625">
            <v>0</v>
          </cell>
        </row>
        <row r="626">
          <cell r="S626" t="str">
            <v>12611001</v>
          </cell>
          <cell r="T626" t="str">
            <v>Sinking fund</v>
          </cell>
          <cell r="U626">
            <v>0</v>
          </cell>
          <cell r="V626" t="str">
            <v>Other non - current assets</v>
          </cell>
          <cell r="W626">
            <v>0</v>
          </cell>
          <cell r="X626">
            <v>0</v>
          </cell>
        </row>
        <row r="627">
          <cell r="S627" t="str">
            <v>12611002</v>
          </cell>
          <cell r="T627" t="str">
            <v>Sinking fund for the maintenance</v>
          </cell>
          <cell r="U627">
            <v>0</v>
          </cell>
          <cell r="V627" t="str">
            <v>Other non - current assets</v>
          </cell>
          <cell r="W627">
            <v>0</v>
          </cell>
          <cell r="X627">
            <v>0</v>
          </cell>
        </row>
        <row r="628">
          <cell r="S628" t="str">
            <v>12612000</v>
          </cell>
          <cell r="T628" t="str">
            <v>Accumulated amortization - sinking fund</v>
          </cell>
          <cell r="U628">
            <v>0</v>
          </cell>
          <cell r="V628" t="str">
            <v>Other non - current assets</v>
          </cell>
          <cell r="W628">
            <v>0</v>
          </cell>
          <cell r="X628">
            <v>0</v>
          </cell>
        </row>
        <row r="629">
          <cell r="S629" t="str">
            <v>12612001</v>
          </cell>
          <cell r="T629" t="str">
            <v>Accumulated amortization - sinking fund</v>
          </cell>
          <cell r="U629">
            <v>0</v>
          </cell>
          <cell r="V629" t="str">
            <v>Other non - current assets</v>
          </cell>
          <cell r="W629">
            <v>0</v>
          </cell>
          <cell r="X629">
            <v>0</v>
          </cell>
        </row>
        <row r="630">
          <cell r="S630" t="str">
            <v>12620000</v>
          </cell>
          <cell r="T630" t="str">
            <v>Advance payment for rights, net</v>
          </cell>
          <cell r="U630">
            <v>0</v>
          </cell>
          <cell r="V630" t="str">
            <v>Other non - current assets</v>
          </cell>
          <cell r="W630">
            <v>0</v>
          </cell>
          <cell r="X630">
            <v>0</v>
          </cell>
        </row>
        <row r="631">
          <cell r="S631" t="str">
            <v>12621000</v>
          </cell>
          <cell r="T631" t="str">
            <v>Advance payment for rights</v>
          </cell>
          <cell r="U631">
            <v>0</v>
          </cell>
          <cell r="V631" t="str">
            <v>Other non - current assets</v>
          </cell>
          <cell r="W631">
            <v>0</v>
          </cell>
          <cell r="X631">
            <v>0</v>
          </cell>
        </row>
        <row r="632">
          <cell r="S632" t="str">
            <v>12621001</v>
          </cell>
          <cell r="T632" t="str">
            <v>Golf membership</v>
          </cell>
          <cell r="U632">
            <v>0</v>
          </cell>
          <cell r="V632" t="str">
            <v>Other non - current assets</v>
          </cell>
          <cell r="W632">
            <v>0</v>
          </cell>
          <cell r="X632">
            <v>0</v>
          </cell>
        </row>
        <row r="633">
          <cell r="S633" t="str">
            <v>12622000</v>
          </cell>
          <cell r="T633" t="str">
            <v>Accumulated amortization - golf membership</v>
          </cell>
          <cell r="U633">
            <v>0</v>
          </cell>
          <cell r="V633" t="str">
            <v>Other non - current assets</v>
          </cell>
          <cell r="W633">
            <v>0</v>
          </cell>
          <cell r="X633">
            <v>0</v>
          </cell>
        </row>
        <row r="634">
          <cell r="S634" t="str">
            <v>12622001</v>
          </cell>
          <cell r="T634" t="str">
            <v>Accumulated amortization - golf membership</v>
          </cell>
          <cell r="U634">
            <v>0</v>
          </cell>
          <cell r="V634" t="str">
            <v>Other non - current assets</v>
          </cell>
          <cell r="W634">
            <v>0</v>
          </cell>
          <cell r="X634">
            <v>0</v>
          </cell>
        </row>
        <row r="635">
          <cell r="S635" t="str">
            <v>12630000</v>
          </cell>
          <cell r="T635" t="str">
            <v>Other intangible assets, net</v>
          </cell>
          <cell r="U635">
            <v>0</v>
          </cell>
          <cell r="V635" t="str">
            <v>Other non - current assets</v>
          </cell>
          <cell r="W635">
            <v>0</v>
          </cell>
          <cell r="X635">
            <v>0</v>
          </cell>
        </row>
        <row r="636">
          <cell r="S636" t="str">
            <v>12631000</v>
          </cell>
          <cell r="T636" t="str">
            <v>Other intangible assets</v>
          </cell>
          <cell r="U636">
            <v>0</v>
          </cell>
          <cell r="V636" t="str">
            <v>Other non - current assets</v>
          </cell>
          <cell r="W636">
            <v>0</v>
          </cell>
          <cell r="X636">
            <v>0</v>
          </cell>
        </row>
        <row r="637">
          <cell r="S637" t="str">
            <v>12631001</v>
          </cell>
          <cell r="T637" t="str">
            <v>Leasehold right</v>
          </cell>
          <cell r="U637">
            <v>0</v>
          </cell>
          <cell r="V637" t="str">
            <v>Other non - current assets</v>
          </cell>
          <cell r="W637">
            <v>0</v>
          </cell>
          <cell r="X637">
            <v>0</v>
          </cell>
        </row>
        <row r="638">
          <cell r="S638" t="str">
            <v>12631002</v>
          </cell>
          <cell r="T638" t="str">
            <v>Program computer</v>
          </cell>
          <cell r="U638">
            <v>0</v>
          </cell>
          <cell r="V638" t="str">
            <v>Other non - current assets</v>
          </cell>
          <cell r="W638">
            <v>0</v>
          </cell>
          <cell r="X638">
            <v>0</v>
          </cell>
        </row>
        <row r="639">
          <cell r="S639" t="str">
            <v>12631998</v>
          </cell>
          <cell r="T639" t="str">
            <v>Exclusive right - water business</v>
          </cell>
          <cell r="U639">
            <v>0</v>
          </cell>
          <cell r="V639" t="str">
            <v>Other non - current assets</v>
          </cell>
          <cell r="W639">
            <v>0</v>
          </cell>
          <cell r="X639">
            <v>0</v>
          </cell>
        </row>
        <row r="640">
          <cell r="S640" t="str">
            <v>12631999</v>
          </cell>
          <cell r="T640" t="str">
            <v>Goodwill</v>
          </cell>
          <cell r="U640">
            <v>0</v>
          </cell>
          <cell r="V640" t="str">
            <v>Other non - current assets</v>
          </cell>
          <cell r="W640">
            <v>0</v>
          </cell>
          <cell r="X640">
            <v>0</v>
          </cell>
        </row>
        <row r="641">
          <cell r="S641" t="str">
            <v>12632000</v>
          </cell>
          <cell r="T641" t="str">
            <v>Accumulated amortization - other intangible assets</v>
          </cell>
          <cell r="U641">
            <v>0</v>
          </cell>
          <cell r="V641" t="str">
            <v>Other non - current assets</v>
          </cell>
          <cell r="W641">
            <v>0</v>
          </cell>
          <cell r="X641">
            <v>0</v>
          </cell>
        </row>
        <row r="642">
          <cell r="S642" t="str">
            <v>12632001</v>
          </cell>
          <cell r="T642" t="str">
            <v>Accumulated amortization - leasehold right</v>
          </cell>
          <cell r="U642">
            <v>0</v>
          </cell>
          <cell r="V642" t="str">
            <v>Other non - current assets</v>
          </cell>
          <cell r="W642">
            <v>0</v>
          </cell>
          <cell r="X642">
            <v>0</v>
          </cell>
        </row>
        <row r="643">
          <cell r="S643" t="str">
            <v>12632002</v>
          </cell>
          <cell r="T643" t="str">
            <v>Accumulated amortization - program computer</v>
          </cell>
          <cell r="U643">
            <v>0</v>
          </cell>
          <cell r="V643" t="str">
            <v>Other non - current assets</v>
          </cell>
          <cell r="W643">
            <v>0</v>
          </cell>
          <cell r="X643">
            <v>0</v>
          </cell>
        </row>
        <row r="644">
          <cell r="S644" t="str">
            <v>12632998</v>
          </cell>
          <cell r="T644" t="str">
            <v>Accumulated amortization - exclusive right (water business)</v>
          </cell>
          <cell r="U644">
            <v>0</v>
          </cell>
          <cell r="V644" t="str">
            <v>Other non - current assets</v>
          </cell>
          <cell r="W644">
            <v>0</v>
          </cell>
          <cell r="X644">
            <v>0</v>
          </cell>
        </row>
        <row r="645">
          <cell r="S645" t="str">
            <v>12690000</v>
          </cell>
          <cell r="T645" t="str">
            <v>Imparement intangible asset</v>
          </cell>
          <cell r="U645">
            <v>0</v>
          </cell>
          <cell r="V645" t="str">
            <v>Other non - current assets</v>
          </cell>
          <cell r="W645">
            <v>0</v>
          </cell>
          <cell r="X645">
            <v>0</v>
          </cell>
        </row>
        <row r="646">
          <cell r="S646" t="str">
            <v>12699999</v>
          </cell>
          <cell r="T646" t="str">
            <v>Imparement intangible asset</v>
          </cell>
          <cell r="U646">
            <v>0</v>
          </cell>
          <cell r="V646" t="str">
            <v>Other non - current assets</v>
          </cell>
          <cell r="W646">
            <v>0</v>
          </cell>
          <cell r="X646">
            <v>0</v>
          </cell>
        </row>
        <row r="647">
          <cell r="S647" t="str">
            <v>12900000</v>
          </cell>
          <cell r="T647" t="str">
            <v>Other assets</v>
          </cell>
          <cell r="U647">
            <v>0</v>
          </cell>
          <cell r="V647" t="str">
            <v>Other non - current assets</v>
          </cell>
          <cell r="W647">
            <v>0</v>
          </cell>
          <cell r="X647">
            <v>0</v>
          </cell>
        </row>
        <row r="648">
          <cell r="S648" t="str">
            <v>12910000</v>
          </cell>
          <cell r="T648" t="str">
            <v>Deposit</v>
          </cell>
          <cell r="U648">
            <v>0</v>
          </cell>
          <cell r="V648" t="str">
            <v>Other non - current assets</v>
          </cell>
          <cell r="W648">
            <v>0</v>
          </cell>
          <cell r="X648">
            <v>0</v>
          </cell>
        </row>
        <row r="649">
          <cell r="S649" t="str">
            <v>12910001</v>
          </cell>
          <cell r="T649" t="str">
            <v>Deposit</v>
          </cell>
          <cell r="U649">
            <v>0</v>
          </cell>
          <cell r="V649" t="str">
            <v>Other non - current assets</v>
          </cell>
          <cell r="W649">
            <v>0</v>
          </cell>
          <cell r="X649">
            <v>0</v>
          </cell>
        </row>
        <row r="650">
          <cell r="S650" t="str">
            <v>12920000</v>
          </cell>
          <cell r="T650" t="str">
            <v>Guarantee</v>
          </cell>
          <cell r="U650">
            <v>0</v>
          </cell>
          <cell r="V650" t="str">
            <v>Other non - current assets</v>
          </cell>
          <cell r="W650">
            <v>0</v>
          </cell>
          <cell r="X650">
            <v>0</v>
          </cell>
        </row>
        <row r="651">
          <cell r="S651" t="str">
            <v>12920001</v>
          </cell>
          <cell r="T651" t="str">
            <v>Guarantee</v>
          </cell>
          <cell r="U651">
            <v>0</v>
          </cell>
          <cell r="V651" t="str">
            <v>Other non - current assets</v>
          </cell>
          <cell r="W651">
            <v>0</v>
          </cell>
          <cell r="X651">
            <v>0</v>
          </cell>
        </row>
        <row r="652">
          <cell r="S652" t="str">
            <v>12930000</v>
          </cell>
          <cell r="T652" t="str">
            <v>Advance payment</v>
          </cell>
          <cell r="U652">
            <v>0</v>
          </cell>
          <cell r="V652" t="str">
            <v>Other non - current assets</v>
          </cell>
          <cell r="W652">
            <v>0</v>
          </cell>
          <cell r="X652">
            <v>0</v>
          </cell>
        </row>
        <row r="653">
          <cell r="S653" t="str">
            <v>12930001</v>
          </cell>
          <cell r="T653" t="str">
            <v>Advance payment</v>
          </cell>
          <cell r="U653">
            <v>0</v>
          </cell>
          <cell r="V653" t="str">
            <v>Other non - current assets</v>
          </cell>
          <cell r="W653">
            <v>0</v>
          </cell>
          <cell r="X653">
            <v>0</v>
          </cell>
        </row>
        <row r="654">
          <cell r="S654" t="str">
            <v>12940000</v>
          </cell>
          <cell r="T654" t="str">
            <v>Deferred charge</v>
          </cell>
          <cell r="U654">
            <v>0</v>
          </cell>
          <cell r="V654" t="str">
            <v>Other non - current assets</v>
          </cell>
          <cell r="W654">
            <v>0</v>
          </cell>
          <cell r="X654">
            <v>0</v>
          </cell>
        </row>
        <row r="655">
          <cell r="S655" t="str">
            <v>12940001</v>
          </cell>
          <cell r="T655" t="str">
            <v>Deferred charge</v>
          </cell>
          <cell r="U655">
            <v>0</v>
          </cell>
          <cell r="V655" t="str">
            <v>Other non - current assets</v>
          </cell>
          <cell r="W655">
            <v>0</v>
          </cell>
          <cell r="X655">
            <v>0</v>
          </cell>
        </row>
        <row r="656">
          <cell r="S656" t="str">
            <v>12940002</v>
          </cell>
          <cell r="T656" t="str">
            <v>Deferred income from operating lease agreements</v>
          </cell>
          <cell r="U656">
            <v>0</v>
          </cell>
          <cell r="V656" t="str">
            <v>Other non - current assets</v>
          </cell>
          <cell r="W656">
            <v>0</v>
          </cell>
          <cell r="X656">
            <v>0</v>
          </cell>
        </row>
        <row r="657">
          <cell r="S657" t="str">
            <v>12949901</v>
          </cell>
          <cell r="T657" t="str">
            <v>Deferred consultant  fee</v>
          </cell>
          <cell r="U657">
            <v>0</v>
          </cell>
          <cell r="V657" t="str">
            <v>Other non - current assets</v>
          </cell>
          <cell r="W657">
            <v>0</v>
          </cell>
          <cell r="X657">
            <v>0</v>
          </cell>
        </row>
        <row r="658">
          <cell r="S658" t="str">
            <v>12949902</v>
          </cell>
          <cell r="T658" t="str">
            <v>Accumulated amortization -  Deferred consultant fee</v>
          </cell>
          <cell r="U658">
            <v>0</v>
          </cell>
          <cell r="V658" t="str">
            <v>Other non - current assets</v>
          </cell>
          <cell r="W658">
            <v>0</v>
          </cell>
          <cell r="X658">
            <v>0</v>
          </cell>
        </row>
        <row r="659">
          <cell r="S659" t="str">
            <v>12949999</v>
          </cell>
          <cell r="T659" t="str">
            <v>Other deferred fee</v>
          </cell>
          <cell r="U659">
            <v>0</v>
          </cell>
          <cell r="V659" t="str">
            <v>Other non - current assets</v>
          </cell>
          <cell r="W659">
            <v>0</v>
          </cell>
          <cell r="X659">
            <v>0</v>
          </cell>
        </row>
        <row r="660">
          <cell r="S660" t="str">
            <v>12950000</v>
          </cell>
          <cell r="T660" t="str">
            <v>Deffer tax asset</v>
          </cell>
          <cell r="U660">
            <v>0</v>
          </cell>
          <cell r="V660" t="str">
            <v>Other non - current assets</v>
          </cell>
          <cell r="W660">
            <v>0</v>
          </cell>
          <cell r="X660">
            <v>0</v>
          </cell>
        </row>
        <row r="661">
          <cell r="S661" t="str">
            <v>12950001</v>
          </cell>
          <cell r="T661" t="str">
            <v>Deffer tax asset</v>
          </cell>
          <cell r="U661">
            <v>0</v>
          </cell>
          <cell r="V661" t="str">
            <v>Other non - current assets</v>
          </cell>
          <cell r="W661">
            <v>0</v>
          </cell>
          <cell r="X661">
            <v>0</v>
          </cell>
        </row>
        <row r="662">
          <cell r="S662" t="str">
            <v>12960000</v>
          </cell>
          <cell r="T662" t="str">
            <v>Deferred transfer fee - Leasehold right</v>
          </cell>
          <cell r="U662">
            <v>0</v>
          </cell>
          <cell r="V662" t="str">
            <v>Other non - current assets</v>
          </cell>
          <cell r="W662">
            <v>0</v>
          </cell>
          <cell r="X662">
            <v>0</v>
          </cell>
        </row>
        <row r="663">
          <cell r="S663" t="str">
            <v>12960001</v>
          </cell>
          <cell r="T663" t="str">
            <v>Deferred transfer fee - Leasehold right</v>
          </cell>
          <cell r="U663">
            <v>0</v>
          </cell>
          <cell r="V663" t="str">
            <v>Other non - current assets</v>
          </cell>
          <cell r="W663">
            <v>0</v>
          </cell>
          <cell r="X663">
            <v>0</v>
          </cell>
        </row>
        <row r="664">
          <cell r="S664" t="str">
            <v>12960002</v>
          </cell>
          <cell r="T664" t="str">
            <v>Accumulated amortization -  Deferred transfer fee - leasehold right</v>
          </cell>
          <cell r="U664">
            <v>0</v>
          </cell>
          <cell r="V664" t="str">
            <v>Other non - current assets</v>
          </cell>
          <cell r="W664">
            <v>0</v>
          </cell>
          <cell r="X664">
            <v>0</v>
          </cell>
        </row>
        <row r="665">
          <cell r="S665" t="str">
            <v>20000000</v>
          </cell>
          <cell r="T665" t="str">
            <v>Liabilities</v>
          </cell>
          <cell r="U665">
            <v>0</v>
          </cell>
          <cell r="V665" t="str">
            <v>Bank overdraft and Short-term loans</v>
          </cell>
          <cell r="W665">
            <v>0</v>
          </cell>
          <cell r="X665">
            <v>0</v>
          </cell>
        </row>
        <row r="666">
          <cell r="S666" t="str">
            <v>21000000</v>
          </cell>
          <cell r="T666" t="str">
            <v>Current liabilities</v>
          </cell>
          <cell r="U666">
            <v>0</v>
          </cell>
          <cell r="V666" t="str">
            <v>Bank overdraft and Short-term loans</v>
          </cell>
          <cell r="W666">
            <v>0</v>
          </cell>
          <cell r="X666">
            <v>0</v>
          </cell>
        </row>
        <row r="667">
          <cell r="S667" t="str">
            <v>21100000</v>
          </cell>
          <cell r="T667" t="str">
            <v>Bank overdraft and short term loan from financial institution</v>
          </cell>
          <cell r="U667">
            <v>0</v>
          </cell>
          <cell r="V667" t="str">
            <v>Bank overdraft and Short-term loans</v>
          </cell>
          <cell r="W667">
            <v>0</v>
          </cell>
          <cell r="X667">
            <v>0</v>
          </cell>
        </row>
        <row r="668">
          <cell r="S668" t="str">
            <v>21100001</v>
          </cell>
          <cell r="T668" t="str">
            <v>Bank overdraft</v>
          </cell>
          <cell r="U668">
            <v>0</v>
          </cell>
          <cell r="V668" t="str">
            <v>Bank overdraft and Short-term loans</v>
          </cell>
          <cell r="W668">
            <v>0</v>
          </cell>
          <cell r="X668">
            <v>0</v>
          </cell>
        </row>
        <row r="669">
          <cell r="S669" t="str">
            <v>21100002</v>
          </cell>
          <cell r="T669" t="str">
            <v>Short - term loans from financial institution</v>
          </cell>
          <cell r="U669">
            <v>0</v>
          </cell>
          <cell r="V669" t="str">
            <v>Bank overdraft and Short-term loans</v>
          </cell>
          <cell r="W669">
            <v>0</v>
          </cell>
          <cell r="X669">
            <v>0</v>
          </cell>
        </row>
        <row r="670">
          <cell r="S670" t="str">
            <v>21200000</v>
          </cell>
          <cell r="T670" t="str">
            <v>Account payable</v>
          </cell>
          <cell r="U670">
            <v>0</v>
          </cell>
          <cell r="V670" t="str">
            <v>Trade accounts and other payables</v>
          </cell>
          <cell r="W670">
            <v>0</v>
          </cell>
          <cell r="X670">
            <v>0</v>
          </cell>
        </row>
        <row r="671">
          <cell r="S671" t="str">
            <v>21200001</v>
          </cell>
          <cell r="T671" t="str">
            <v>Land development payable</v>
          </cell>
          <cell r="U671">
            <v>0</v>
          </cell>
          <cell r="V671" t="str">
            <v>Trade accounts and other payables</v>
          </cell>
          <cell r="W671">
            <v>0</v>
          </cell>
          <cell r="X671">
            <v>0</v>
          </cell>
        </row>
        <row r="672">
          <cell r="S672" t="str">
            <v>21200002</v>
          </cell>
          <cell r="T672" t="str">
            <v>Land development payable - manual adjustment</v>
          </cell>
          <cell r="U672">
            <v>0</v>
          </cell>
          <cell r="V672" t="str">
            <v>Trade accounts and other payables</v>
          </cell>
          <cell r="W672">
            <v>0</v>
          </cell>
          <cell r="X672">
            <v>0</v>
          </cell>
        </row>
        <row r="673">
          <cell r="S673" t="str">
            <v>21200003</v>
          </cell>
          <cell r="T673" t="str">
            <v xml:space="preserve">Trade payable </v>
          </cell>
          <cell r="U673">
            <v>0</v>
          </cell>
          <cell r="V673" t="str">
            <v>Trade accounts and other payables</v>
          </cell>
          <cell r="W673">
            <v>0</v>
          </cell>
          <cell r="X673">
            <v>0</v>
          </cell>
        </row>
        <row r="674">
          <cell r="S674" t="str">
            <v>21200004</v>
          </cell>
          <cell r="T674" t="str">
            <v>Trade payable - manual adjustment</v>
          </cell>
          <cell r="U674">
            <v>0</v>
          </cell>
          <cell r="V674" t="str">
            <v>Trade accounts and other payables</v>
          </cell>
          <cell r="W674">
            <v>0</v>
          </cell>
          <cell r="X674">
            <v>0</v>
          </cell>
        </row>
        <row r="675">
          <cell r="S675" t="str">
            <v>21300000</v>
          </cell>
          <cell r="T675" t="str">
            <v>Other current payables</v>
          </cell>
          <cell r="U675">
            <v>0</v>
          </cell>
          <cell r="V675" t="str">
            <v>Trade accounts and other payables</v>
          </cell>
          <cell r="W675">
            <v>0</v>
          </cell>
          <cell r="X675">
            <v>0</v>
          </cell>
        </row>
        <row r="676">
          <cell r="S676" t="str">
            <v>21310000</v>
          </cell>
          <cell r="T676" t="str">
            <v>Accrued cost  of development</v>
          </cell>
          <cell r="U676">
            <v>0</v>
          </cell>
          <cell r="V676" t="str">
            <v>Trade accounts and other payables</v>
          </cell>
          <cell r="W676">
            <v>0</v>
          </cell>
          <cell r="X676">
            <v>0</v>
          </cell>
        </row>
        <row r="677">
          <cell r="S677" t="str">
            <v>21310001</v>
          </cell>
          <cell r="T677" t="str">
            <v>Accrued cost of real estate development</v>
          </cell>
          <cell r="U677">
            <v>0</v>
          </cell>
          <cell r="V677" t="str">
            <v>Trade accounts and other payables</v>
          </cell>
          <cell r="W677">
            <v>0</v>
          </cell>
          <cell r="X677">
            <v>0</v>
          </cell>
        </row>
        <row r="678">
          <cell r="S678" t="str">
            <v>21320000</v>
          </cell>
          <cell r="T678" t="str">
            <v>Income received in advance</v>
          </cell>
          <cell r="U678">
            <v>0</v>
          </cell>
          <cell r="V678" t="str">
            <v>Trade accounts and other payables</v>
          </cell>
          <cell r="W678">
            <v>0</v>
          </cell>
          <cell r="X678">
            <v>0</v>
          </cell>
        </row>
        <row r="679">
          <cell r="S679" t="str">
            <v>21320001</v>
          </cell>
          <cell r="T679" t="str">
            <v>Installment received - construction</v>
          </cell>
          <cell r="U679">
            <v>0</v>
          </cell>
          <cell r="V679" t="str">
            <v>Trade accounts and other payables</v>
          </cell>
          <cell r="W679">
            <v>0</v>
          </cell>
          <cell r="X679">
            <v>0</v>
          </cell>
        </row>
        <row r="680">
          <cell r="S680" t="str">
            <v>21320002</v>
          </cell>
          <cell r="T680" t="str">
            <v>Installment received - maintenance</v>
          </cell>
          <cell r="U680">
            <v>0</v>
          </cell>
          <cell r="V680" t="str">
            <v>Trade accounts and other payables</v>
          </cell>
          <cell r="W680">
            <v>0</v>
          </cell>
          <cell r="X680">
            <v>0</v>
          </cell>
        </row>
        <row r="681">
          <cell r="S681" t="str">
            <v>21320003</v>
          </cell>
          <cell r="T681" t="str">
            <v>Installment received - service</v>
          </cell>
          <cell r="U681">
            <v>0</v>
          </cell>
          <cell r="V681" t="str">
            <v>Trade accounts and other payables</v>
          </cell>
          <cell r="W681">
            <v>0</v>
          </cell>
          <cell r="X681">
            <v>0</v>
          </cell>
        </row>
        <row r="682">
          <cell r="S682" t="str">
            <v>21320004</v>
          </cell>
          <cell r="T682" t="str">
            <v>Installment received - rental</v>
          </cell>
          <cell r="U682">
            <v>0</v>
          </cell>
          <cell r="V682" t="str">
            <v>Trade accounts and other payables</v>
          </cell>
          <cell r="W682">
            <v>0</v>
          </cell>
          <cell r="X682">
            <v>0</v>
          </cell>
        </row>
        <row r="683">
          <cell r="S683" t="str">
            <v>21320005</v>
          </cell>
          <cell r="T683" t="str">
            <v>Installment received - sale</v>
          </cell>
          <cell r="U683">
            <v>0</v>
          </cell>
          <cell r="V683" t="str">
            <v>Trade accounts and other payables</v>
          </cell>
          <cell r="W683">
            <v>0</v>
          </cell>
          <cell r="X683">
            <v>0</v>
          </cell>
        </row>
        <row r="684">
          <cell r="S684" t="str">
            <v>21320006</v>
          </cell>
          <cell r="T684" t="str">
            <v>Sale contract value</v>
          </cell>
          <cell r="U684">
            <v>0</v>
          </cell>
          <cell r="V684" t="str">
            <v>Trade accounts and other payables</v>
          </cell>
          <cell r="W684">
            <v>0</v>
          </cell>
          <cell r="X684">
            <v>0</v>
          </cell>
        </row>
        <row r="685">
          <cell r="S685" t="str">
            <v>21320007</v>
          </cell>
          <cell r="T685" t="str">
            <v>Sale contract income</v>
          </cell>
          <cell r="U685">
            <v>0</v>
          </cell>
          <cell r="V685" t="str">
            <v>Trade accounts and other payables</v>
          </cell>
          <cell r="W685">
            <v>0</v>
          </cell>
          <cell r="X685">
            <v>0</v>
          </cell>
        </row>
        <row r="686">
          <cell r="S686" t="str">
            <v>21320008</v>
          </cell>
          <cell r="T686" t="str">
            <v>Recognized income of  sale contract</v>
          </cell>
          <cell r="U686">
            <v>0</v>
          </cell>
          <cell r="V686" t="str">
            <v>Trade accounts and other payables</v>
          </cell>
          <cell r="W686">
            <v>0</v>
          </cell>
          <cell r="X686">
            <v>0</v>
          </cell>
        </row>
        <row r="687">
          <cell r="S687" t="str">
            <v>21329999</v>
          </cell>
          <cell r="T687" t="str">
            <v>Other income received in advance</v>
          </cell>
          <cell r="U687">
            <v>0</v>
          </cell>
          <cell r="V687" t="str">
            <v>Trade accounts and other payables</v>
          </cell>
          <cell r="W687">
            <v>0</v>
          </cell>
          <cell r="X687">
            <v>0</v>
          </cell>
        </row>
        <row r="688">
          <cell r="S688" t="str">
            <v>21330000</v>
          </cell>
          <cell r="T688" t="str">
            <v>Interest receive in advance</v>
          </cell>
          <cell r="U688">
            <v>0</v>
          </cell>
          <cell r="V688" t="str">
            <v>Trade accounts and other payables</v>
          </cell>
          <cell r="W688">
            <v>0</v>
          </cell>
          <cell r="X688">
            <v>0</v>
          </cell>
        </row>
        <row r="689">
          <cell r="S689" t="str">
            <v>21330001</v>
          </cell>
          <cell r="T689" t="str">
            <v>Interest receive in advance - director</v>
          </cell>
          <cell r="U689">
            <v>0</v>
          </cell>
          <cell r="V689" t="str">
            <v>Trade accounts and other payables</v>
          </cell>
          <cell r="W689">
            <v>0</v>
          </cell>
          <cell r="X689">
            <v>0</v>
          </cell>
        </row>
        <row r="690">
          <cell r="S690" t="str">
            <v>21330002</v>
          </cell>
          <cell r="T690" t="str">
            <v>Interest receive in advance - associated company</v>
          </cell>
          <cell r="U690">
            <v>0</v>
          </cell>
          <cell r="V690" t="str">
            <v>Trade accounts and other payables</v>
          </cell>
          <cell r="W690">
            <v>0</v>
          </cell>
          <cell r="X690">
            <v>0</v>
          </cell>
        </row>
        <row r="691">
          <cell r="S691" t="str">
            <v>21330003</v>
          </cell>
          <cell r="T691" t="str">
            <v>Interest receive in advance - subsidiary company</v>
          </cell>
          <cell r="U691">
            <v>0</v>
          </cell>
          <cell r="V691" t="str">
            <v>Trade accounts and other payables</v>
          </cell>
          <cell r="W691">
            <v>0</v>
          </cell>
          <cell r="X691">
            <v>0</v>
          </cell>
        </row>
        <row r="692">
          <cell r="S692" t="str">
            <v>21330004</v>
          </cell>
          <cell r="T692" t="str">
            <v>Interest receive in advance - related company</v>
          </cell>
          <cell r="U692">
            <v>0</v>
          </cell>
          <cell r="V692" t="str">
            <v>Trade accounts and other payables</v>
          </cell>
          <cell r="W692">
            <v>0</v>
          </cell>
          <cell r="X692">
            <v>0</v>
          </cell>
        </row>
        <row r="693">
          <cell r="S693" t="str">
            <v>21330005</v>
          </cell>
          <cell r="T693" t="str">
            <v>Interest receive in advance - other company</v>
          </cell>
          <cell r="U693">
            <v>0</v>
          </cell>
          <cell r="V693" t="str">
            <v>Trade accounts and other payables</v>
          </cell>
          <cell r="W693">
            <v>0</v>
          </cell>
          <cell r="X693">
            <v>0</v>
          </cell>
        </row>
        <row r="694">
          <cell r="S694" t="str">
            <v>21330006</v>
          </cell>
          <cell r="T694" t="str">
            <v>Interest receive in advance - account receivable discounted</v>
          </cell>
          <cell r="U694">
            <v>0</v>
          </cell>
          <cell r="V694" t="str">
            <v>Trade accounts and other payables</v>
          </cell>
          <cell r="W694">
            <v>0</v>
          </cell>
          <cell r="X694">
            <v>0</v>
          </cell>
        </row>
        <row r="695">
          <cell r="S695" t="str">
            <v>21330009</v>
          </cell>
          <cell r="T695" t="str">
            <v>Interest receive in advance - other</v>
          </cell>
          <cell r="U695">
            <v>0</v>
          </cell>
          <cell r="V695" t="str">
            <v>Trade accounts and other payables</v>
          </cell>
          <cell r="W695">
            <v>0</v>
          </cell>
          <cell r="X695">
            <v>0</v>
          </cell>
        </row>
        <row r="696">
          <cell r="S696" t="str">
            <v>21340000</v>
          </cell>
          <cell r="T696" t="str">
            <v>Accrued interest expense</v>
          </cell>
          <cell r="U696">
            <v>0</v>
          </cell>
          <cell r="V696" t="str">
            <v>Trade accounts and other payables</v>
          </cell>
          <cell r="W696">
            <v>0</v>
          </cell>
          <cell r="X696">
            <v>0</v>
          </cell>
        </row>
        <row r="697">
          <cell r="S697" t="str">
            <v>21340001</v>
          </cell>
          <cell r="T697" t="str">
            <v>Accrued interest expense - loan from director</v>
          </cell>
          <cell r="U697">
            <v>0</v>
          </cell>
          <cell r="V697" t="str">
            <v>Trade accounts and other payables</v>
          </cell>
          <cell r="W697">
            <v>0</v>
          </cell>
          <cell r="X697">
            <v>0</v>
          </cell>
        </row>
        <row r="698">
          <cell r="S698" t="str">
            <v>21340002</v>
          </cell>
          <cell r="T698" t="str">
            <v>Accrued interest expense - loan from financial institution</v>
          </cell>
          <cell r="U698">
            <v>0</v>
          </cell>
          <cell r="V698" t="str">
            <v>Trade accounts and other payables</v>
          </cell>
          <cell r="W698">
            <v>0</v>
          </cell>
          <cell r="X698">
            <v>0</v>
          </cell>
        </row>
        <row r="699">
          <cell r="S699" t="str">
            <v>21340003</v>
          </cell>
          <cell r="T699" t="str">
            <v>Accrued interest expense - loan from associated company</v>
          </cell>
          <cell r="U699">
            <v>0</v>
          </cell>
          <cell r="V699" t="str">
            <v>Trade accounts and other payables</v>
          </cell>
          <cell r="W699">
            <v>0</v>
          </cell>
          <cell r="X699">
            <v>0</v>
          </cell>
        </row>
        <row r="700">
          <cell r="S700" t="str">
            <v>21340004</v>
          </cell>
          <cell r="T700" t="str">
            <v>Accrued interest expense - loan from subsidiary company</v>
          </cell>
          <cell r="U700">
            <v>0</v>
          </cell>
          <cell r="V700" t="str">
            <v>Trade accounts and other payables</v>
          </cell>
          <cell r="W700">
            <v>0</v>
          </cell>
          <cell r="X700">
            <v>0</v>
          </cell>
        </row>
        <row r="701">
          <cell r="S701" t="str">
            <v>21340005</v>
          </cell>
          <cell r="T701" t="str">
            <v>Accrued interest expense - loan from related company</v>
          </cell>
          <cell r="U701">
            <v>0</v>
          </cell>
          <cell r="V701" t="str">
            <v>Trade accounts and other payables</v>
          </cell>
          <cell r="W701">
            <v>0</v>
          </cell>
          <cell r="X701">
            <v>0</v>
          </cell>
        </row>
        <row r="702">
          <cell r="S702" t="str">
            <v>21340006</v>
          </cell>
          <cell r="T702" t="str">
            <v>Accrued interest expense - loan from other company</v>
          </cell>
          <cell r="U702">
            <v>0</v>
          </cell>
          <cell r="V702" t="str">
            <v>Trade accounts and other payables</v>
          </cell>
          <cell r="W702">
            <v>0</v>
          </cell>
          <cell r="X702">
            <v>0</v>
          </cell>
        </row>
        <row r="703">
          <cell r="S703" t="str">
            <v>21340009</v>
          </cell>
          <cell r="T703" t="str">
            <v>Accrued interest expense - others</v>
          </cell>
          <cell r="U703">
            <v>0</v>
          </cell>
          <cell r="V703" t="str">
            <v>Trade accounts and other payables</v>
          </cell>
          <cell r="W703">
            <v>0</v>
          </cell>
          <cell r="X703">
            <v>0</v>
          </cell>
        </row>
        <row r="704">
          <cell r="S704" t="str">
            <v>21350000</v>
          </cell>
          <cell r="T704" t="str">
            <v>Accrued expenses</v>
          </cell>
          <cell r="U704">
            <v>0</v>
          </cell>
          <cell r="V704" t="str">
            <v>Trade accounts and other payables</v>
          </cell>
          <cell r="W704">
            <v>0</v>
          </cell>
          <cell r="X704">
            <v>0</v>
          </cell>
        </row>
        <row r="705">
          <cell r="S705" t="str">
            <v>21350001</v>
          </cell>
          <cell r="T705" t="str">
            <v>Accrued expenses</v>
          </cell>
          <cell r="U705">
            <v>0</v>
          </cell>
          <cell r="V705" t="str">
            <v>Trade accounts and other payables</v>
          </cell>
          <cell r="W705">
            <v>0</v>
          </cell>
          <cell r="X705">
            <v>0</v>
          </cell>
        </row>
        <row r="706">
          <cell r="S706" t="str">
            <v>21350002</v>
          </cell>
          <cell r="T706" t="str">
            <v>Accrued expenses - manual adjustment</v>
          </cell>
          <cell r="U706">
            <v>0</v>
          </cell>
          <cell r="V706" t="str">
            <v>Trade accounts and other payables</v>
          </cell>
          <cell r="W706">
            <v>0</v>
          </cell>
          <cell r="X706">
            <v>0</v>
          </cell>
        </row>
        <row r="707">
          <cell r="S707" t="str">
            <v>21350003</v>
          </cell>
          <cell r="T707" t="str">
            <v>Social security  payable</v>
          </cell>
          <cell r="U707">
            <v>0</v>
          </cell>
          <cell r="V707" t="str">
            <v>Trade accounts and other payables</v>
          </cell>
          <cell r="W707">
            <v>0</v>
          </cell>
          <cell r="X707">
            <v>0</v>
          </cell>
        </row>
        <row r="708">
          <cell r="S708" t="str">
            <v>21350004</v>
          </cell>
          <cell r="T708" t="str">
            <v>Provident fund payable</v>
          </cell>
          <cell r="U708">
            <v>0</v>
          </cell>
          <cell r="V708" t="str">
            <v>Trade accounts and other payables</v>
          </cell>
          <cell r="W708">
            <v>0</v>
          </cell>
          <cell r="X708">
            <v>0</v>
          </cell>
        </row>
        <row r="709">
          <cell r="S709" t="str">
            <v>21400000</v>
          </cell>
          <cell r="T709" t="str">
            <v>Current portion of long - term liabilities</v>
          </cell>
          <cell r="U709">
            <v>0</v>
          </cell>
          <cell r="V709" t="str">
            <v>Current portion of long-term borrowings from financial institutions</v>
          </cell>
          <cell r="W709">
            <v>0</v>
          </cell>
          <cell r="X709">
            <v>0</v>
          </cell>
        </row>
        <row r="710">
          <cell r="S710" t="str">
            <v>21410001</v>
          </cell>
          <cell r="T710" t="str">
            <v>Current portion of long - term liabilities</v>
          </cell>
          <cell r="U710">
            <v>0</v>
          </cell>
          <cell r="V710" t="str">
            <v>Current portion of long-term borrowings from financial institutions</v>
          </cell>
          <cell r="W710">
            <v>0</v>
          </cell>
          <cell r="X710">
            <v>0</v>
          </cell>
        </row>
        <row r="711">
          <cell r="S711" t="str">
            <v>21410002</v>
          </cell>
          <cell r="T711" t="str">
            <v>Current portion of long - Debenture</v>
          </cell>
          <cell r="U711">
            <v>0</v>
          </cell>
          <cell r="V711" t="str">
            <v>Current portion of long-term borrowings from financial institutions</v>
          </cell>
          <cell r="W711">
            <v>0</v>
          </cell>
          <cell r="X711">
            <v>0</v>
          </cell>
        </row>
        <row r="712">
          <cell r="S712" t="str">
            <v>21410003</v>
          </cell>
          <cell r="T712" t="str">
            <v>Current portion-Deferred leasehold right income</v>
          </cell>
          <cell r="U712">
            <v>0</v>
          </cell>
          <cell r="V712" t="str">
            <v>Current portion of long-term borrowings from financial institutions</v>
          </cell>
          <cell r="W712">
            <v>0</v>
          </cell>
          <cell r="X712">
            <v>0</v>
          </cell>
        </row>
        <row r="713">
          <cell r="S713" t="str">
            <v>21500000</v>
          </cell>
          <cell r="T713" t="str">
            <v>Short - term loans</v>
          </cell>
          <cell r="U713">
            <v>0</v>
          </cell>
          <cell r="V713" t="str">
            <v>Short - term loans</v>
          </cell>
          <cell r="W713">
            <v>0</v>
          </cell>
          <cell r="X713">
            <v>0</v>
          </cell>
        </row>
        <row r="714">
          <cell r="S714" t="str">
            <v>21500001</v>
          </cell>
          <cell r="T714" t="str">
            <v>Short - term loans from director and employee</v>
          </cell>
          <cell r="U714">
            <v>0</v>
          </cell>
          <cell r="V714" t="str">
            <v>Short - term loans</v>
          </cell>
          <cell r="W714">
            <v>0</v>
          </cell>
          <cell r="X714">
            <v>0</v>
          </cell>
        </row>
        <row r="715">
          <cell r="S715" t="str">
            <v>21500002</v>
          </cell>
          <cell r="T715" t="str">
            <v>Short - term loans from  associates company</v>
          </cell>
          <cell r="U715">
            <v>0</v>
          </cell>
          <cell r="V715" t="str">
            <v>Short - term loans</v>
          </cell>
          <cell r="W715">
            <v>0</v>
          </cell>
          <cell r="X715">
            <v>0</v>
          </cell>
        </row>
        <row r="716">
          <cell r="S716" t="str">
            <v>21500003</v>
          </cell>
          <cell r="T716" t="str">
            <v>Short - term loans from subsidiary company</v>
          </cell>
          <cell r="U716">
            <v>0</v>
          </cell>
          <cell r="V716" t="str">
            <v>Short - term loans</v>
          </cell>
          <cell r="W716">
            <v>0</v>
          </cell>
          <cell r="X716">
            <v>0</v>
          </cell>
        </row>
        <row r="717">
          <cell r="S717" t="str">
            <v>21500004</v>
          </cell>
          <cell r="T717" t="str">
            <v>Short - term loans from related company</v>
          </cell>
          <cell r="U717">
            <v>0</v>
          </cell>
          <cell r="V717" t="str">
            <v>Short - term loans</v>
          </cell>
          <cell r="W717">
            <v>0</v>
          </cell>
          <cell r="X717">
            <v>0</v>
          </cell>
        </row>
        <row r="718">
          <cell r="S718" t="str">
            <v>21500005</v>
          </cell>
          <cell r="T718" t="str">
            <v>Short - term loans from other company</v>
          </cell>
          <cell r="U718">
            <v>0</v>
          </cell>
          <cell r="V718" t="str">
            <v>Short - term loans</v>
          </cell>
          <cell r="W718">
            <v>0</v>
          </cell>
          <cell r="X718">
            <v>0</v>
          </cell>
        </row>
        <row r="719">
          <cell r="S719" t="str">
            <v>21600000</v>
          </cell>
          <cell r="T719" t="str">
            <v>Accrued corparate income tax</v>
          </cell>
          <cell r="U719">
            <v>0</v>
          </cell>
          <cell r="V719" t="str">
            <v>Accrued corparate income tax</v>
          </cell>
          <cell r="W719">
            <v>0</v>
          </cell>
          <cell r="X719">
            <v>0</v>
          </cell>
        </row>
        <row r="720">
          <cell r="S720" t="str">
            <v>21600001</v>
          </cell>
          <cell r="T720" t="str">
            <v>Withholding tax payable PND. 1</v>
          </cell>
          <cell r="U720">
            <v>0</v>
          </cell>
          <cell r="V720" t="str">
            <v>Other current liabilities</v>
          </cell>
          <cell r="W720">
            <v>0</v>
          </cell>
          <cell r="X720">
            <v>0</v>
          </cell>
        </row>
        <row r="721">
          <cell r="S721" t="str">
            <v>21600002</v>
          </cell>
          <cell r="T721" t="str">
            <v>Withholding tax payable PND. 2</v>
          </cell>
          <cell r="U721">
            <v>0</v>
          </cell>
          <cell r="V721" t="str">
            <v>Other current liabilities</v>
          </cell>
          <cell r="W721">
            <v>0</v>
          </cell>
          <cell r="X721">
            <v>0</v>
          </cell>
        </row>
        <row r="722">
          <cell r="S722" t="str">
            <v>21600003</v>
          </cell>
          <cell r="T722" t="str">
            <v>Withholding tax payable PND. 3, 53</v>
          </cell>
          <cell r="U722">
            <v>0</v>
          </cell>
          <cell r="V722" t="str">
            <v>Other current liabilities</v>
          </cell>
          <cell r="W722">
            <v>0</v>
          </cell>
          <cell r="X722">
            <v>0</v>
          </cell>
        </row>
        <row r="723">
          <cell r="S723" t="str">
            <v>21600004</v>
          </cell>
          <cell r="T723" t="str">
            <v>Withholding tax payable PND. 54</v>
          </cell>
          <cell r="U723">
            <v>0</v>
          </cell>
          <cell r="V723" t="str">
            <v>Other current liabilities</v>
          </cell>
          <cell r="W723">
            <v>0</v>
          </cell>
          <cell r="X723">
            <v>0</v>
          </cell>
        </row>
        <row r="724">
          <cell r="S724" t="str">
            <v>21600005</v>
          </cell>
          <cell r="T724" t="str">
            <v>Accrued income tax PND. 50, 51</v>
          </cell>
          <cell r="U724">
            <v>0</v>
          </cell>
          <cell r="V724" t="str">
            <v>Accrued corparate income tax</v>
          </cell>
          <cell r="W724">
            <v>0</v>
          </cell>
          <cell r="X724">
            <v>0</v>
          </cell>
        </row>
        <row r="725">
          <cell r="S725" t="str">
            <v>21900000</v>
          </cell>
          <cell r="T725" t="str">
            <v>Other current liabilities</v>
          </cell>
          <cell r="U725">
            <v>0</v>
          </cell>
          <cell r="V725" t="str">
            <v>Other current liabilities</v>
          </cell>
          <cell r="W725">
            <v>0</v>
          </cell>
          <cell r="X725">
            <v>0</v>
          </cell>
        </row>
        <row r="726">
          <cell r="S726" t="str">
            <v>21910000</v>
          </cell>
          <cell r="T726" t="str">
            <v>Revenue department payable</v>
          </cell>
          <cell r="U726">
            <v>0</v>
          </cell>
          <cell r="V726" t="str">
            <v>Other current liabilities</v>
          </cell>
          <cell r="W726">
            <v>0</v>
          </cell>
          <cell r="X726">
            <v>0</v>
          </cell>
        </row>
        <row r="727">
          <cell r="S727" t="str">
            <v>21910001</v>
          </cell>
          <cell r="T727" t="str">
            <v>Specific business tax payable</v>
          </cell>
          <cell r="U727">
            <v>0</v>
          </cell>
          <cell r="V727" t="str">
            <v>Other current liabilities</v>
          </cell>
          <cell r="W727">
            <v>0</v>
          </cell>
          <cell r="X727">
            <v>0</v>
          </cell>
        </row>
        <row r="728">
          <cell r="S728" t="str">
            <v>21910002</v>
          </cell>
          <cell r="T728" t="str">
            <v>Revenue department payable</v>
          </cell>
          <cell r="U728">
            <v>0</v>
          </cell>
          <cell r="V728" t="str">
            <v>Other current liabilities</v>
          </cell>
          <cell r="W728">
            <v>0</v>
          </cell>
          <cell r="X728">
            <v>0</v>
          </cell>
        </row>
        <row r="729">
          <cell r="S729" t="str">
            <v>21910003</v>
          </cell>
          <cell r="T729" t="str">
            <v>Vat payable PP. 36</v>
          </cell>
          <cell r="U729">
            <v>0</v>
          </cell>
          <cell r="V729" t="str">
            <v>Other current liabilities</v>
          </cell>
          <cell r="W729">
            <v>0</v>
          </cell>
          <cell r="X729">
            <v>0</v>
          </cell>
        </row>
        <row r="730">
          <cell r="S730" t="str">
            <v>21920000</v>
          </cell>
          <cell r="T730" t="str">
            <v>Dividend payable</v>
          </cell>
          <cell r="U730">
            <v>0</v>
          </cell>
          <cell r="V730" t="str">
            <v>Other current liabilities</v>
          </cell>
          <cell r="W730">
            <v>0</v>
          </cell>
          <cell r="X730">
            <v>0</v>
          </cell>
        </row>
        <row r="731">
          <cell r="S731" t="str">
            <v>21920001</v>
          </cell>
          <cell r="T731" t="str">
            <v>Dividend payable</v>
          </cell>
          <cell r="U731">
            <v>0</v>
          </cell>
          <cell r="V731" t="str">
            <v>Other current liabilities</v>
          </cell>
          <cell r="W731">
            <v>0</v>
          </cell>
          <cell r="X731">
            <v>0</v>
          </cell>
        </row>
        <row r="732">
          <cell r="S732" t="str">
            <v>21930000</v>
          </cell>
          <cell r="T732" t="str">
            <v>Liabilities related directly to non-current assets held for sale</v>
          </cell>
          <cell r="U732">
            <v>0</v>
          </cell>
          <cell r="V732" t="str">
            <v>Liabilities related directly to non-current assets held for sale</v>
          </cell>
          <cell r="W732">
            <v>0</v>
          </cell>
          <cell r="X732">
            <v>0</v>
          </cell>
        </row>
        <row r="733">
          <cell r="S733" t="str">
            <v>21930001</v>
          </cell>
          <cell r="T733" t="str">
            <v>Liabilities related directly to non-current assets held for sale</v>
          </cell>
          <cell r="U733">
            <v>0</v>
          </cell>
          <cell r="V733" t="str">
            <v>Liabilities related directly to non-current assets held for sale</v>
          </cell>
          <cell r="W733">
            <v>0</v>
          </cell>
          <cell r="X733">
            <v>0</v>
          </cell>
        </row>
        <row r="734">
          <cell r="S734" t="str">
            <v>21990000</v>
          </cell>
          <cell r="T734" t="str">
            <v>Other liabilities</v>
          </cell>
          <cell r="U734">
            <v>0</v>
          </cell>
          <cell r="V734" t="str">
            <v>Other current liabilities</v>
          </cell>
          <cell r="W734">
            <v>0</v>
          </cell>
          <cell r="X734">
            <v>0</v>
          </cell>
        </row>
        <row r="735">
          <cell r="S735" t="str">
            <v>21991000</v>
          </cell>
          <cell r="T735" t="str">
            <v>Other payables</v>
          </cell>
          <cell r="U735">
            <v>0</v>
          </cell>
          <cell r="V735" t="str">
            <v>Other current liabilities</v>
          </cell>
          <cell r="W735">
            <v>0</v>
          </cell>
          <cell r="X735">
            <v>0</v>
          </cell>
        </row>
        <row r="736">
          <cell r="S736" t="str">
            <v>21991001</v>
          </cell>
          <cell r="T736" t="str">
            <v>Current portion of High purchase payable</v>
          </cell>
          <cell r="U736">
            <v>0</v>
          </cell>
          <cell r="V736" t="str">
            <v>Other current liabilities</v>
          </cell>
          <cell r="W736">
            <v>0</v>
          </cell>
          <cell r="X736">
            <v>0</v>
          </cell>
        </row>
        <row r="737">
          <cell r="S737" t="str">
            <v>21991002</v>
          </cell>
          <cell r="T737" t="str">
            <v>Provision for repair and maintenance</v>
          </cell>
          <cell r="U737">
            <v>0</v>
          </cell>
          <cell r="V737" t="str">
            <v>Other current liabilities</v>
          </cell>
          <cell r="W737">
            <v>0</v>
          </cell>
          <cell r="X737">
            <v>0</v>
          </cell>
        </row>
        <row r="738">
          <cell r="S738" t="str">
            <v>21991003</v>
          </cell>
          <cell r="T738" t="str">
            <v>Sinking fund for repair and maintenance</v>
          </cell>
          <cell r="U738">
            <v>0</v>
          </cell>
          <cell r="V738" t="str">
            <v>Other current liabilities</v>
          </cell>
          <cell r="W738">
            <v>0</v>
          </cell>
          <cell r="X738">
            <v>0</v>
          </cell>
        </row>
        <row r="739">
          <cell r="S739" t="str">
            <v>21991004</v>
          </cell>
          <cell r="T739" t="str">
            <v>Payable stock values</v>
          </cell>
          <cell r="U739">
            <v>0</v>
          </cell>
          <cell r="V739" t="str">
            <v>Other current liabilities</v>
          </cell>
          <cell r="W739">
            <v>0</v>
          </cell>
          <cell r="X739">
            <v>0</v>
          </cell>
        </row>
        <row r="740">
          <cell r="S740" t="str">
            <v>21991005</v>
          </cell>
          <cell r="T740" t="str">
            <v>Advance payable</v>
          </cell>
          <cell r="U740">
            <v>0</v>
          </cell>
          <cell r="V740" t="str">
            <v>Other current liabilities</v>
          </cell>
          <cell r="W740">
            <v>0</v>
          </cell>
          <cell r="X740">
            <v>0</v>
          </cell>
        </row>
        <row r="741">
          <cell r="S741" t="str">
            <v>21991999</v>
          </cell>
          <cell r="T741" t="str">
            <v>Other payables</v>
          </cell>
          <cell r="U741">
            <v>0</v>
          </cell>
          <cell r="V741" t="str">
            <v>Other current liabilities</v>
          </cell>
          <cell r="W741">
            <v>0</v>
          </cell>
          <cell r="X741">
            <v>0</v>
          </cell>
        </row>
        <row r="742">
          <cell r="S742" t="str">
            <v>21992000</v>
          </cell>
          <cell r="T742" t="str">
            <v>Reserve for expenses</v>
          </cell>
          <cell r="U742">
            <v>0</v>
          </cell>
          <cell r="V742" t="str">
            <v>Other current liabilities</v>
          </cell>
          <cell r="W742">
            <v>0</v>
          </cell>
          <cell r="X742">
            <v>0</v>
          </cell>
        </row>
        <row r="743">
          <cell r="S743" t="str">
            <v>21992001</v>
          </cell>
          <cell r="T743" t="str">
            <v>Reserve for expenses</v>
          </cell>
          <cell r="U743">
            <v>0</v>
          </cell>
          <cell r="V743" t="str">
            <v>Other current liabilities</v>
          </cell>
          <cell r="W743">
            <v>0</v>
          </cell>
          <cell r="X743">
            <v>0</v>
          </cell>
        </row>
        <row r="744">
          <cell r="S744" t="str">
            <v>21992002</v>
          </cell>
          <cell r="T744" t="str">
            <v>Right of share reservation</v>
          </cell>
          <cell r="U744">
            <v>0</v>
          </cell>
          <cell r="V744" t="str">
            <v>Other current liabilities</v>
          </cell>
          <cell r="W744">
            <v>0</v>
          </cell>
          <cell r="X744">
            <v>0</v>
          </cell>
        </row>
        <row r="745">
          <cell r="S745" t="str">
            <v>21993000</v>
          </cell>
          <cell r="T745" t="str">
            <v>Output vat</v>
          </cell>
          <cell r="U745">
            <v>0</v>
          </cell>
          <cell r="V745" t="str">
            <v>Other current liabilities</v>
          </cell>
          <cell r="W745">
            <v>0</v>
          </cell>
          <cell r="X745">
            <v>0</v>
          </cell>
        </row>
        <row r="746">
          <cell r="S746" t="str">
            <v>21993001</v>
          </cell>
          <cell r="T746" t="str">
            <v>Output vat</v>
          </cell>
          <cell r="U746">
            <v>0</v>
          </cell>
          <cell r="V746" t="str">
            <v>Other current liabilities</v>
          </cell>
          <cell r="W746">
            <v>0</v>
          </cell>
          <cell r="X746">
            <v>0</v>
          </cell>
        </row>
        <row r="747">
          <cell r="S747" t="str">
            <v>21993002</v>
          </cell>
          <cell r="T747" t="str">
            <v>Suspense output vat</v>
          </cell>
          <cell r="U747">
            <v>0</v>
          </cell>
          <cell r="V747" t="str">
            <v>Other current liabilities</v>
          </cell>
          <cell r="W747">
            <v>0</v>
          </cell>
          <cell r="X747">
            <v>0</v>
          </cell>
        </row>
        <row r="748">
          <cell r="S748" t="str">
            <v>21999000</v>
          </cell>
          <cell r="T748" t="str">
            <v>Suspense curent liability</v>
          </cell>
          <cell r="U748">
            <v>0</v>
          </cell>
          <cell r="V748" t="str">
            <v>Other current liabilities</v>
          </cell>
          <cell r="W748">
            <v>0</v>
          </cell>
          <cell r="X748">
            <v>0</v>
          </cell>
        </row>
        <row r="749">
          <cell r="S749" t="str">
            <v>21999001</v>
          </cell>
          <cell r="T749" t="str">
            <v>Prepaid cheque</v>
          </cell>
          <cell r="U749">
            <v>0</v>
          </cell>
          <cell r="V749" t="str">
            <v>Other current liabilities</v>
          </cell>
          <cell r="W749">
            <v>0</v>
          </cell>
          <cell r="X749">
            <v>0</v>
          </cell>
        </row>
        <row r="750">
          <cell r="S750" t="str">
            <v>21999002</v>
          </cell>
          <cell r="T750" t="str">
            <v>Suspense payable</v>
          </cell>
          <cell r="U750">
            <v>0</v>
          </cell>
          <cell r="V750" t="str">
            <v>Other current liabilities</v>
          </cell>
          <cell r="W750">
            <v>0</v>
          </cell>
          <cell r="X750">
            <v>0</v>
          </cell>
        </row>
        <row r="751">
          <cell r="S751" t="str">
            <v>22000000</v>
          </cell>
          <cell r="T751" t="str">
            <v>Long - term liabilities</v>
          </cell>
          <cell r="U751">
            <v>0</v>
          </cell>
          <cell r="V751">
            <v>0</v>
          </cell>
          <cell r="W751">
            <v>0</v>
          </cell>
          <cell r="X751">
            <v>0</v>
          </cell>
        </row>
        <row r="752">
          <cell r="S752" t="str">
            <v>22100000</v>
          </cell>
          <cell r="T752" t="str">
            <v>Debenture</v>
          </cell>
          <cell r="U752">
            <v>0</v>
          </cell>
          <cell r="V752" t="str">
            <v>Debenture</v>
          </cell>
          <cell r="W752">
            <v>0</v>
          </cell>
          <cell r="X752">
            <v>0</v>
          </cell>
        </row>
        <row r="753">
          <cell r="S753" t="str">
            <v>22100001</v>
          </cell>
          <cell r="T753" t="str">
            <v>Debenture</v>
          </cell>
          <cell r="U753">
            <v>0</v>
          </cell>
          <cell r="V753" t="str">
            <v>Debenture</v>
          </cell>
          <cell r="W753">
            <v>0</v>
          </cell>
          <cell r="X753">
            <v>0</v>
          </cell>
        </row>
        <row r="754">
          <cell r="S754" t="str">
            <v>22200000</v>
          </cell>
          <cell r="T754" t="str">
            <v>Long - term loan, net</v>
          </cell>
          <cell r="U754">
            <v>0</v>
          </cell>
          <cell r="V754" t="str">
            <v>Long - term loan</v>
          </cell>
          <cell r="W754">
            <v>0</v>
          </cell>
          <cell r="X754">
            <v>0</v>
          </cell>
        </row>
        <row r="755">
          <cell r="S755" t="str">
            <v>22210000</v>
          </cell>
          <cell r="T755" t="str">
            <v>Long - term loan</v>
          </cell>
          <cell r="U755">
            <v>0</v>
          </cell>
          <cell r="V755" t="str">
            <v>Long - term loan</v>
          </cell>
          <cell r="W755">
            <v>0</v>
          </cell>
          <cell r="X755">
            <v>0</v>
          </cell>
        </row>
        <row r="756">
          <cell r="S756" t="str">
            <v>22210001</v>
          </cell>
          <cell r="T756" t="str">
            <v>Long - term loan from director and employees</v>
          </cell>
          <cell r="U756">
            <v>0</v>
          </cell>
          <cell r="V756" t="str">
            <v>Long - term loan</v>
          </cell>
          <cell r="W756">
            <v>0</v>
          </cell>
          <cell r="X756">
            <v>0</v>
          </cell>
        </row>
        <row r="757">
          <cell r="S757" t="str">
            <v>22210002</v>
          </cell>
          <cell r="T757" t="str">
            <v>Long - term loan from financial institution</v>
          </cell>
          <cell r="U757">
            <v>0</v>
          </cell>
          <cell r="V757" t="str">
            <v>Long - term loan</v>
          </cell>
          <cell r="W757">
            <v>0</v>
          </cell>
          <cell r="X757">
            <v>0</v>
          </cell>
        </row>
        <row r="758">
          <cell r="S758" t="str">
            <v>22210003</v>
          </cell>
          <cell r="T758" t="str">
            <v>Long - term loan from associated company</v>
          </cell>
          <cell r="U758">
            <v>0</v>
          </cell>
          <cell r="V758" t="str">
            <v>Long - term loan</v>
          </cell>
          <cell r="W758">
            <v>0</v>
          </cell>
          <cell r="X758">
            <v>0</v>
          </cell>
        </row>
        <row r="759">
          <cell r="S759" t="str">
            <v>22210004</v>
          </cell>
          <cell r="T759" t="str">
            <v>Long - term loan from subsidiary company</v>
          </cell>
          <cell r="U759">
            <v>0</v>
          </cell>
          <cell r="V759" t="str">
            <v>Long - term loan</v>
          </cell>
          <cell r="W759">
            <v>0</v>
          </cell>
          <cell r="X759">
            <v>0</v>
          </cell>
        </row>
        <row r="760">
          <cell r="S760" t="str">
            <v>22210005</v>
          </cell>
          <cell r="T760" t="str">
            <v>Long - term loan from related company</v>
          </cell>
          <cell r="U760">
            <v>0</v>
          </cell>
          <cell r="V760" t="str">
            <v>Long - term loan</v>
          </cell>
          <cell r="W760">
            <v>0</v>
          </cell>
          <cell r="X760">
            <v>0</v>
          </cell>
        </row>
        <row r="761">
          <cell r="S761" t="str">
            <v>22210006</v>
          </cell>
          <cell r="T761" t="str">
            <v>Long - term loan from other company</v>
          </cell>
          <cell r="U761">
            <v>0</v>
          </cell>
          <cell r="V761" t="str">
            <v>Long - term loan</v>
          </cell>
          <cell r="W761">
            <v>0</v>
          </cell>
          <cell r="X761">
            <v>0</v>
          </cell>
        </row>
        <row r="762">
          <cell r="S762" t="str">
            <v>22220000</v>
          </cell>
          <cell r="T762" t="str">
            <v>Allowance for loan to other company</v>
          </cell>
          <cell r="U762">
            <v>0</v>
          </cell>
          <cell r="V762" t="str">
            <v>Long - term loan</v>
          </cell>
          <cell r="W762">
            <v>0</v>
          </cell>
          <cell r="X762">
            <v>0</v>
          </cell>
        </row>
        <row r="763">
          <cell r="S763" t="str">
            <v>22220001</v>
          </cell>
          <cell r="T763" t="str">
            <v>Allowance for loan to other company</v>
          </cell>
          <cell r="U763">
            <v>0</v>
          </cell>
          <cell r="V763" t="str">
            <v>Long - term loan</v>
          </cell>
          <cell r="W763">
            <v>0</v>
          </cell>
          <cell r="X763">
            <v>0</v>
          </cell>
        </row>
        <row r="764">
          <cell r="S764" t="str">
            <v>22300000</v>
          </cell>
          <cell r="T764" t="str">
            <v>Employee benefit obligations</v>
          </cell>
          <cell r="U764">
            <v>0</v>
          </cell>
          <cell r="V764" t="str">
            <v>Employee benefit obligations</v>
          </cell>
          <cell r="W764">
            <v>0</v>
          </cell>
          <cell r="X764">
            <v>0</v>
          </cell>
        </row>
        <row r="765">
          <cell r="S765" t="str">
            <v>22300001</v>
          </cell>
          <cell r="T765" t="str">
            <v>Employee benefit obligations</v>
          </cell>
          <cell r="U765">
            <v>0</v>
          </cell>
          <cell r="V765" t="str">
            <v>Employee benefit obligations</v>
          </cell>
          <cell r="W765">
            <v>0</v>
          </cell>
          <cell r="X765">
            <v>0</v>
          </cell>
        </row>
        <row r="766">
          <cell r="S766" t="str">
            <v>22900000</v>
          </cell>
          <cell r="T766" t="str">
            <v>Other liabilities</v>
          </cell>
          <cell r="U766">
            <v>0</v>
          </cell>
          <cell r="V766" t="str">
            <v>Other liabilities</v>
          </cell>
          <cell r="W766">
            <v>0</v>
          </cell>
          <cell r="X766">
            <v>0</v>
          </cell>
        </row>
        <row r="767">
          <cell r="S767" t="str">
            <v>22910000</v>
          </cell>
          <cell r="T767" t="str">
            <v>Retention</v>
          </cell>
          <cell r="U767">
            <v>0</v>
          </cell>
          <cell r="V767" t="str">
            <v>Other liabilities</v>
          </cell>
          <cell r="W767">
            <v>0</v>
          </cell>
          <cell r="X767">
            <v>0</v>
          </cell>
        </row>
        <row r="768">
          <cell r="S768" t="str">
            <v>22910001</v>
          </cell>
          <cell r="T768" t="str">
            <v>Retention</v>
          </cell>
          <cell r="U768">
            <v>0</v>
          </cell>
          <cell r="V768" t="str">
            <v>Other liabilities</v>
          </cell>
          <cell r="W768">
            <v>0</v>
          </cell>
          <cell r="X768">
            <v>0</v>
          </cell>
        </row>
        <row r="769">
          <cell r="S769" t="str">
            <v>22920000</v>
          </cell>
          <cell r="T769" t="str">
            <v>Guaranteed received</v>
          </cell>
          <cell r="U769">
            <v>0</v>
          </cell>
          <cell r="V769" t="str">
            <v>Other liabilities</v>
          </cell>
          <cell r="W769">
            <v>0</v>
          </cell>
          <cell r="X769">
            <v>0</v>
          </cell>
        </row>
        <row r="770">
          <cell r="S770" t="str">
            <v>22920001</v>
          </cell>
          <cell r="T770" t="str">
            <v>Guaranteed received</v>
          </cell>
          <cell r="U770">
            <v>0</v>
          </cell>
          <cell r="V770" t="str">
            <v>Other liabilities</v>
          </cell>
          <cell r="W770">
            <v>0</v>
          </cell>
          <cell r="X770">
            <v>0</v>
          </cell>
        </row>
        <row r="771">
          <cell r="S771" t="str">
            <v>22930000</v>
          </cell>
          <cell r="T771" t="str">
            <v>Deferred leasehold right income</v>
          </cell>
          <cell r="U771">
            <v>0</v>
          </cell>
          <cell r="V771" t="str">
            <v>Other liabilities</v>
          </cell>
          <cell r="W771">
            <v>0</v>
          </cell>
          <cell r="X771">
            <v>0</v>
          </cell>
        </row>
        <row r="772">
          <cell r="S772" t="str">
            <v>22930001</v>
          </cell>
          <cell r="T772" t="str">
            <v>Deferred leasehold right income</v>
          </cell>
          <cell r="U772">
            <v>0</v>
          </cell>
          <cell r="V772" t="str">
            <v>Other liabilities</v>
          </cell>
          <cell r="W772">
            <v>0</v>
          </cell>
          <cell r="X772">
            <v>0</v>
          </cell>
        </row>
        <row r="773">
          <cell r="S773" t="str">
            <v>22940000</v>
          </cell>
          <cell r="T773" t="str">
            <v>Deferred tax liability</v>
          </cell>
          <cell r="U773">
            <v>0</v>
          </cell>
          <cell r="V773" t="str">
            <v>Deferred tax liability</v>
          </cell>
          <cell r="W773">
            <v>0</v>
          </cell>
          <cell r="X773">
            <v>0</v>
          </cell>
        </row>
        <row r="774">
          <cell r="S774" t="str">
            <v>22940001</v>
          </cell>
          <cell r="T774" t="str">
            <v>Deferred tax liability</v>
          </cell>
          <cell r="U774">
            <v>0</v>
          </cell>
          <cell r="V774" t="str">
            <v>Deferred tax liability</v>
          </cell>
          <cell r="W774">
            <v>0</v>
          </cell>
          <cell r="X774">
            <v>0</v>
          </cell>
        </row>
        <row r="775">
          <cell r="S775" t="str">
            <v>22950000</v>
          </cell>
          <cell r="T775" t="str">
            <v>Provision</v>
          </cell>
          <cell r="U775">
            <v>0</v>
          </cell>
          <cell r="V775" t="str">
            <v>Other liabilities</v>
          </cell>
          <cell r="W775">
            <v>0</v>
          </cell>
          <cell r="X775">
            <v>0</v>
          </cell>
        </row>
        <row r="776">
          <cell r="S776" t="str">
            <v>22950001</v>
          </cell>
          <cell r="T776" t="str">
            <v>Provision for liabilities arising from guarantee of rental income</v>
          </cell>
          <cell r="U776">
            <v>0</v>
          </cell>
          <cell r="V776" t="str">
            <v>Other liabilities</v>
          </cell>
          <cell r="W776">
            <v>0</v>
          </cell>
          <cell r="X776">
            <v>0</v>
          </cell>
        </row>
        <row r="777">
          <cell r="S777" t="str">
            <v>22950002</v>
          </cell>
          <cell r="T777" t="str">
            <v>Provision for liabilities arising from water business</v>
          </cell>
          <cell r="U777">
            <v>0</v>
          </cell>
          <cell r="V777" t="str">
            <v>Other liabilities</v>
          </cell>
          <cell r="W777">
            <v>0</v>
          </cell>
          <cell r="X777">
            <v>0</v>
          </cell>
        </row>
        <row r="778">
          <cell r="S778" t="str">
            <v>22960000</v>
          </cell>
          <cell r="T778" t="str">
            <v>Cash received from  unearned income</v>
          </cell>
          <cell r="U778">
            <v>0</v>
          </cell>
          <cell r="V778" t="str">
            <v>Other liabilities</v>
          </cell>
          <cell r="W778">
            <v>0</v>
          </cell>
          <cell r="X778">
            <v>0</v>
          </cell>
        </row>
        <row r="779">
          <cell r="S779" t="str">
            <v>22960001</v>
          </cell>
          <cell r="T779" t="str">
            <v>Cash received from  unearned income-short term</v>
          </cell>
          <cell r="U779">
            <v>0</v>
          </cell>
          <cell r="V779" t="str">
            <v>Other liabilities</v>
          </cell>
          <cell r="W779">
            <v>0</v>
          </cell>
          <cell r="X779">
            <v>0</v>
          </cell>
        </row>
        <row r="780">
          <cell r="S780" t="str">
            <v>22960002</v>
          </cell>
          <cell r="T780" t="str">
            <v>Cash received from  unearned income-long term</v>
          </cell>
          <cell r="U780">
            <v>0</v>
          </cell>
          <cell r="V780" t="str">
            <v>Other liabilities</v>
          </cell>
          <cell r="W780">
            <v>0</v>
          </cell>
          <cell r="X780">
            <v>0</v>
          </cell>
        </row>
        <row r="781">
          <cell r="S781" t="str">
            <v>22990000</v>
          </cell>
          <cell r="T781" t="str">
            <v>Other non - current liabilities</v>
          </cell>
          <cell r="U781">
            <v>0</v>
          </cell>
          <cell r="V781" t="str">
            <v>Other liabilities</v>
          </cell>
          <cell r="W781">
            <v>0</v>
          </cell>
          <cell r="X781">
            <v>0</v>
          </cell>
        </row>
        <row r="782">
          <cell r="S782" t="str">
            <v>22990001</v>
          </cell>
          <cell r="T782" t="str">
            <v>Hire purchase payable</v>
          </cell>
          <cell r="U782">
            <v>0</v>
          </cell>
          <cell r="V782" t="str">
            <v>Other liabilities</v>
          </cell>
          <cell r="W782">
            <v>0</v>
          </cell>
          <cell r="X782">
            <v>0</v>
          </cell>
        </row>
        <row r="783">
          <cell r="S783" t="str">
            <v>22990002</v>
          </cell>
          <cell r="T783" t="str">
            <v>Reserve for the legal dispute</v>
          </cell>
          <cell r="U783">
            <v>0</v>
          </cell>
          <cell r="V783" t="str">
            <v>Other liabilities</v>
          </cell>
          <cell r="W783">
            <v>0</v>
          </cell>
          <cell r="X783">
            <v>0</v>
          </cell>
        </row>
        <row r="784">
          <cell r="S784" t="str">
            <v>22990003</v>
          </cell>
          <cell r="T784" t="str">
            <v>Deferred expense from operating lease agreements</v>
          </cell>
          <cell r="U784">
            <v>0</v>
          </cell>
          <cell r="V784" t="str">
            <v>Other liabilities</v>
          </cell>
          <cell r="W784">
            <v>0</v>
          </cell>
          <cell r="X784">
            <v>0</v>
          </cell>
        </row>
        <row r="785">
          <cell r="S785" t="str">
            <v>22990004</v>
          </cell>
          <cell r="T785" t="str">
            <v>Other long term payable</v>
          </cell>
          <cell r="U785">
            <v>0</v>
          </cell>
          <cell r="V785" t="str">
            <v>Other liabilities</v>
          </cell>
          <cell r="W785">
            <v>0</v>
          </cell>
          <cell r="X785">
            <v>0</v>
          </cell>
        </row>
        <row r="786">
          <cell r="S786" t="str">
            <v>30000000</v>
          </cell>
          <cell r="T786" t="str">
            <v>Equity</v>
          </cell>
          <cell r="U786">
            <v>0</v>
          </cell>
          <cell r="V786" t="str">
            <v>Equity</v>
          </cell>
          <cell r="W786">
            <v>0</v>
          </cell>
          <cell r="X786">
            <v>0</v>
          </cell>
        </row>
        <row r="787">
          <cell r="S787" t="str">
            <v>31000000</v>
          </cell>
          <cell r="T787" t="str">
            <v>Issued and fully paid - up share capital</v>
          </cell>
          <cell r="U787">
            <v>0</v>
          </cell>
          <cell r="V787" t="str">
            <v>Equity</v>
          </cell>
          <cell r="W787">
            <v>0</v>
          </cell>
          <cell r="X787">
            <v>0</v>
          </cell>
        </row>
        <row r="788">
          <cell r="S788" t="str">
            <v>31000001</v>
          </cell>
          <cell r="T788" t="str">
            <v>Issued and fully paid - up share capital</v>
          </cell>
          <cell r="U788">
            <v>0</v>
          </cell>
          <cell r="V788" t="str">
            <v>Equity</v>
          </cell>
          <cell r="W788">
            <v>0</v>
          </cell>
          <cell r="X788">
            <v>0</v>
          </cell>
        </row>
        <row r="789">
          <cell r="S789" t="str">
            <v>31000002</v>
          </cell>
          <cell r="T789" t="str">
            <v>Warrant</v>
          </cell>
          <cell r="U789">
            <v>0</v>
          </cell>
          <cell r="V789" t="str">
            <v>Equity</v>
          </cell>
          <cell r="W789">
            <v>0</v>
          </cell>
          <cell r="X789">
            <v>0</v>
          </cell>
        </row>
        <row r="790">
          <cell r="S790" t="str">
            <v>32000000</v>
          </cell>
          <cell r="T790" t="str">
            <v>Premium and discount on share capital</v>
          </cell>
          <cell r="U790">
            <v>0</v>
          </cell>
          <cell r="V790" t="str">
            <v>Equity</v>
          </cell>
          <cell r="W790">
            <v>0</v>
          </cell>
          <cell r="X790">
            <v>0</v>
          </cell>
        </row>
        <row r="791">
          <cell r="S791" t="str">
            <v>32000001</v>
          </cell>
          <cell r="T791" t="str">
            <v>Premium on share capital</v>
          </cell>
          <cell r="U791">
            <v>0</v>
          </cell>
          <cell r="V791" t="str">
            <v>Equity</v>
          </cell>
          <cell r="W791">
            <v>0</v>
          </cell>
          <cell r="X791">
            <v>0</v>
          </cell>
        </row>
        <row r="792">
          <cell r="S792" t="str">
            <v>32000002</v>
          </cell>
          <cell r="T792" t="str">
            <v>Discount on share capital</v>
          </cell>
          <cell r="U792">
            <v>0</v>
          </cell>
          <cell r="V792" t="str">
            <v>Equity</v>
          </cell>
          <cell r="W792">
            <v>0</v>
          </cell>
          <cell r="X792">
            <v>0</v>
          </cell>
        </row>
        <row r="793">
          <cell r="S793" t="str">
            <v>32000003</v>
          </cell>
          <cell r="T793" t="str">
            <v>Capital surplus by share swap</v>
          </cell>
          <cell r="U793">
            <v>0</v>
          </cell>
          <cell r="V793" t="str">
            <v>Equity</v>
          </cell>
          <cell r="W793">
            <v>0</v>
          </cell>
          <cell r="X793">
            <v>0</v>
          </cell>
        </row>
        <row r="794">
          <cell r="S794" t="str">
            <v>32000004</v>
          </cell>
          <cell r="T794" t="str">
            <v>Transaction costs</v>
          </cell>
          <cell r="U794">
            <v>0</v>
          </cell>
          <cell r="V794" t="str">
            <v>Equity</v>
          </cell>
          <cell r="W794">
            <v>0</v>
          </cell>
          <cell r="X794">
            <v>0</v>
          </cell>
        </row>
        <row r="795">
          <cell r="S795" t="str">
            <v>33000000</v>
          </cell>
          <cell r="T795" t="str">
            <v>Retained earning</v>
          </cell>
          <cell r="U795">
            <v>0</v>
          </cell>
          <cell r="V795" t="str">
            <v>Equity</v>
          </cell>
          <cell r="W795">
            <v>0</v>
          </cell>
          <cell r="X795">
            <v>0</v>
          </cell>
        </row>
        <row r="796">
          <cell r="S796" t="str">
            <v>33100000</v>
          </cell>
          <cell r="T796" t="str">
            <v>Appropriated retained earnings</v>
          </cell>
          <cell r="U796">
            <v>0</v>
          </cell>
          <cell r="V796" t="str">
            <v>Equity</v>
          </cell>
          <cell r="W796">
            <v>0</v>
          </cell>
          <cell r="X796">
            <v>0</v>
          </cell>
        </row>
        <row r="797">
          <cell r="S797" t="str">
            <v>33100001</v>
          </cell>
          <cell r="T797" t="str">
            <v>Legal reserve</v>
          </cell>
          <cell r="U797">
            <v>0</v>
          </cell>
          <cell r="V797" t="str">
            <v>Equity</v>
          </cell>
          <cell r="W797">
            <v>0</v>
          </cell>
          <cell r="X797">
            <v>0</v>
          </cell>
        </row>
        <row r="798">
          <cell r="S798" t="str">
            <v>33200000</v>
          </cell>
          <cell r="T798" t="str">
            <v>Unappropriated retained earnings</v>
          </cell>
          <cell r="U798">
            <v>0</v>
          </cell>
          <cell r="V798" t="str">
            <v>Equity</v>
          </cell>
          <cell r="W798">
            <v>0</v>
          </cell>
          <cell r="X798">
            <v>0</v>
          </cell>
        </row>
        <row r="799">
          <cell r="S799" t="str">
            <v>33200001</v>
          </cell>
          <cell r="T799" t="str">
            <v>Unappropriated retained earnings</v>
          </cell>
          <cell r="U799">
            <v>0</v>
          </cell>
          <cell r="V799" t="str">
            <v>Equity</v>
          </cell>
          <cell r="W799">
            <v>0</v>
          </cell>
          <cell r="X799">
            <v>0</v>
          </cell>
        </row>
        <row r="800">
          <cell r="S800" t="str">
            <v>33200002</v>
          </cell>
          <cell r="T800" t="str">
            <v>Dividend payment</v>
          </cell>
          <cell r="U800">
            <v>0</v>
          </cell>
          <cell r="V800" t="str">
            <v>Equity</v>
          </cell>
          <cell r="W800">
            <v>0</v>
          </cell>
          <cell r="X800">
            <v>0</v>
          </cell>
        </row>
        <row r="801">
          <cell r="S801" t="str">
            <v>33300000</v>
          </cell>
          <cell r="T801" t="str">
            <v>Premium from business combination under common control</v>
          </cell>
          <cell r="U801">
            <v>0</v>
          </cell>
          <cell r="V801" t="str">
            <v>Equity</v>
          </cell>
          <cell r="W801">
            <v>0</v>
          </cell>
          <cell r="X801">
            <v>0</v>
          </cell>
        </row>
        <row r="802">
          <cell r="S802" t="str">
            <v>33300001</v>
          </cell>
          <cell r="T802" t="str">
            <v>Premium from business combination under common control</v>
          </cell>
          <cell r="U802">
            <v>0</v>
          </cell>
          <cell r="V802" t="str">
            <v>Equity</v>
          </cell>
          <cell r="W802">
            <v>0</v>
          </cell>
          <cell r="X802">
            <v>0</v>
          </cell>
        </row>
        <row r="803">
          <cell r="S803" t="str">
            <v>34000000</v>
          </cell>
          <cell r="T803" t="str">
            <v>Components of other comprehensive income</v>
          </cell>
          <cell r="U803">
            <v>0</v>
          </cell>
          <cell r="V803" t="str">
            <v>Equity</v>
          </cell>
          <cell r="W803">
            <v>0</v>
          </cell>
          <cell r="X803">
            <v>0</v>
          </cell>
        </row>
        <row r="804">
          <cell r="S804" t="str">
            <v>34000001</v>
          </cell>
          <cell r="T804" t="str">
            <v>Appraisal surplus</v>
          </cell>
          <cell r="U804">
            <v>0</v>
          </cell>
          <cell r="V804" t="str">
            <v>Equity</v>
          </cell>
          <cell r="W804">
            <v>0</v>
          </cell>
          <cell r="X804">
            <v>0</v>
          </cell>
        </row>
        <row r="805">
          <cell r="S805" t="str">
            <v>34000002</v>
          </cell>
          <cell r="T805" t="str">
            <v>Profit(loss) on remeasuring available for - sale investment</v>
          </cell>
          <cell r="U805">
            <v>0</v>
          </cell>
          <cell r="V805" t="str">
            <v>Equity</v>
          </cell>
          <cell r="W805">
            <v>0</v>
          </cell>
          <cell r="X805">
            <v>0</v>
          </cell>
        </row>
        <row r="806">
          <cell r="S806" t="str">
            <v>34000003</v>
          </cell>
          <cell r="T806" t="str">
            <v>Devaluation on remeasuring available for - sale investment</v>
          </cell>
          <cell r="U806">
            <v>0</v>
          </cell>
          <cell r="V806" t="str">
            <v>Equity</v>
          </cell>
          <cell r="W806">
            <v>0</v>
          </cell>
          <cell r="X806">
            <v>0</v>
          </cell>
        </row>
        <row r="807">
          <cell r="S807" t="str">
            <v>34000004</v>
          </cell>
          <cell r="T807" t="str">
            <v>Translation of financial statements differences</v>
          </cell>
          <cell r="U807">
            <v>0</v>
          </cell>
          <cell r="V807" t="str">
            <v>Equity</v>
          </cell>
          <cell r="W807">
            <v>0</v>
          </cell>
          <cell r="X807">
            <v>0</v>
          </cell>
        </row>
        <row r="808">
          <cell r="S808" t="str">
            <v>34000005</v>
          </cell>
          <cell r="T808" t="str">
            <v>Actuarial gains (Loss) on defined employee benefit plans</v>
          </cell>
          <cell r="U808">
            <v>0</v>
          </cell>
          <cell r="V808" t="str">
            <v>Equity</v>
          </cell>
          <cell r="W808">
            <v>0</v>
          </cell>
          <cell r="X808">
            <v>0</v>
          </cell>
        </row>
        <row r="809">
          <cell r="S809" t="str">
            <v>39000000</v>
          </cell>
          <cell r="T809" t="str">
            <v>Sharing the shareholders</v>
          </cell>
          <cell r="U809">
            <v>0</v>
          </cell>
          <cell r="V809" t="str">
            <v>Equity</v>
          </cell>
          <cell r="W809">
            <v>0</v>
          </cell>
          <cell r="X809">
            <v>0</v>
          </cell>
        </row>
        <row r="810">
          <cell r="S810" t="str">
            <v>39000001</v>
          </cell>
          <cell r="T810" t="str">
            <v>Non - controlling interest</v>
          </cell>
          <cell r="U810">
            <v>0</v>
          </cell>
          <cell r="V810" t="str">
            <v>Equity</v>
          </cell>
          <cell r="W810">
            <v>0</v>
          </cell>
          <cell r="X810">
            <v>0</v>
          </cell>
        </row>
        <row r="811">
          <cell r="S811" t="str">
            <v>39000002</v>
          </cell>
          <cell r="T811" t="str">
            <v>Non - controlling interest</v>
          </cell>
          <cell r="U811">
            <v>0</v>
          </cell>
          <cell r="V811" t="str">
            <v>Equity</v>
          </cell>
          <cell r="W811">
            <v>0</v>
          </cell>
          <cell r="X811">
            <v>0</v>
          </cell>
        </row>
        <row r="812">
          <cell r="S812" t="str">
            <v>40000000</v>
          </cell>
          <cell r="T812" t="str">
            <v>Revenue</v>
          </cell>
          <cell r="U812">
            <v>0</v>
          </cell>
          <cell r="V812" t="str">
            <v>Revenue</v>
          </cell>
          <cell r="W812">
            <v>0</v>
          </cell>
          <cell r="X812">
            <v>0</v>
          </cell>
        </row>
        <row r="813">
          <cell r="S813" t="str">
            <v>41000000</v>
          </cell>
          <cell r="T813" t="str">
            <v>Revenue from sale and service</v>
          </cell>
          <cell r="U813">
            <v>0</v>
          </cell>
          <cell r="V813" t="str">
            <v>Revenue</v>
          </cell>
          <cell r="W813">
            <v>0</v>
          </cell>
          <cell r="X813">
            <v>0</v>
          </cell>
        </row>
        <row r="814">
          <cell r="S814" t="str">
            <v>41100000</v>
          </cell>
          <cell r="T814" t="str">
            <v>Sale of real estate</v>
          </cell>
          <cell r="U814">
            <v>0</v>
          </cell>
          <cell r="V814" t="str">
            <v>Revenue</v>
          </cell>
          <cell r="W814" t="str">
            <v>Sales</v>
          </cell>
          <cell r="X814">
            <v>0</v>
          </cell>
        </row>
        <row r="815">
          <cell r="S815" t="str">
            <v>41100001</v>
          </cell>
          <cell r="T815" t="str">
            <v>Sale of real estate</v>
          </cell>
          <cell r="U815">
            <v>0</v>
          </cell>
          <cell r="V815" t="str">
            <v>Revenue</v>
          </cell>
          <cell r="W815" t="str">
            <v>Sales</v>
          </cell>
          <cell r="X815">
            <v>0</v>
          </cell>
        </row>
        <row r="816">
          <cell r="S816" t="str">
            <v>41100002</v>
          </cell>
          <cell r="T816" t="str">
            <v>Sale of investment properties</v>
          </cell>
          <cell r="U816">
            <v>0</v>
          </cell>
          <cell r="V816" t="str">
            <v>Revenue</v>
          </cell>
          <cell r="W816" t="str">
            <v>Sales</v>
          </cell>
          <cell r="X816">
            <v>0</v>
          </cell>
        </row>
        <row r="817">
          <cell r="S817" t="str">
            <v>41200000</v>
          </cell>
          <cell r="T817" t="str">
            <v>Service income</v>
          </cell>
          <cell r="U817">
            <v>0</v>
          </cell>
          <cell r="V817" t="str">
            <v>Revenue</v>
          </cell>
          <cell r="W817" t="str">
            <v>Services</v>
          </cell>
          <cell r="X817">
            <v>0</v>
          </cell>
        </row>
        <row r="818">
          <cell r="S818" t="str">
            <v>41200001</v>
          </cell>
          <cell r="T818" t="str">
            <v>Service income</v>
          </cell>
          <cell r="U818">
            <v>0</v>
          </cell>
          <cell r="V818" t="str">
            <v>Revenue</v>
          </cell>
          <cell r="W818" t="str">
            <v>Services</v>
          </cell>
          <cell r="X818">
            <v>0</v>
          </cell>
        </row>
        <row r="819">
          <cell r="S819" t="str">
            <v>41200002</v>
          </cell>
          <cell r="T819" t="str">
            <v>Excessive utility charge</v>
          </cell>
          <cell r="U819">
            <v>0</v>
          </cell>
          <cell r="V819" t="str">
            <v>Revenue</v>
          </cell>
          <cell r="W819" t="str">
            <v>Services</v>
          </cell>
          <cell r="X819">
            <v>0</v>
          </cell>
        </row>
        <row r="820">
          <cell r="S820" t="str">
            <v>41200003</v>
          </cell>
          <cell r="T820" t="str">
            <v>Service income - Straight line</v>
          </cell>
          <cell r="U820">
            <v>0</v>
          </cell>
          <cell r="V820" t="str">
            <v>Revenue</v>
          </cell>
          <cell r="W820" t="str">
            <v>Services</v>
          </cell>
          <cell r="X820">
            <v>0</v>
          </cell>
        </row>
        <row r="821">
          <cell r="S821" t="str">
            <v>41300000</v>
          </cell>
          <cell r="T821" t="str">
            <v>Rental income</v>
          </cell>
          <cell r="U821">
            <v>0</v>
          </cell>
          <cell r="V821" t="str">
            <v>Revenue</v>
          </cell>
          <cell r="W821" t="str">
            <v>Services</v>
          </cell>
          <cell r="X821">
            <v>0</v>
          </cell>
        </row>
        <row r="822">
          <cell r="S822" t="str">
            <v>41300001</v>
          </cell>
          <cell r="T822" t="str">
            <v>Rental income</v>
          </cell>
          <cell r="U822">
            <v>0</v>
          </cell>
          <cell r="V822" t="str">
            <v>Revenue</v>
          </cell>
          <cell r="W822" t="str">
            <v>Services</v>
          </cell>
          <cell r="X822">
            <v>0</v>
          </cell>
        </row>
        <row r="823">
          <cell r="S823" t="str">
            <v>41300002</v>
          </cell>
          <cell r="T823" t="str">
            <v>Rental income - Straight line</v>
          </cell>
          <cell r="U823">
            <v>0</v>
          </cell>
          <cell r="V823" t="str">
            <v>Revenue</v>
          </cell>
          <cell r="W823" t="str">
            <v>Services</v>
          </cell>
          <cell r="X823">
            <v>0</v>
          </cell>
        </row>
        <row r="824">
          <cell r="S824" t="str">
            <v>49000000</v>
          </cell>
          <cell r="T824" t="str">
            <v>Other income</v>
          </cell>
          <cell r="U824">
            <v>0</v>
          </cell>
          <cell r="V824" t="str">
            <v>Revenue</v>
          </cell>
          <cell r="W824" t="str">
            <v>Other incomes</v>
          </cell>
          <cell r="X824">
            <v>0</v>
          </cell>
        </row>
        <row r="825">
          <cell r="S825" t="str">
            <v>49100000</v>
          </cell>
          <cell r="T825" t="str">
            <v>Interest income</v>
          </cell>
          <cell r="U825">
            <v>0</v>
          </cell>
          <cell r="V825" t="str">
            <v>Revenue</v>
          </cell>
          <cell r="W825" t="str">
            <v>Interest income</v>
          </cell>
          <cell r="X825">
            <v>0</v>
          </cell>
        </row>
        <row r="826">
          <cell r="S826" t="str">
            <v>49110000</v>
          </cell>
          <cell r="T826" t="str">
            <v>Interest income - bank</v>
          </cell>
          <cell r="U826">
            <v>0</v>
          </cell>
          <cell r="V826" t="str">
            <v>Revenue</v>
          </cell>
          <cell r="W826" t="str">
            <v>Interest income</v>
          </cell>
          <cell r="X826">
            <v>0</v>
          </cell>
        </row>
        <row r="827">
          <cell r="S827" t="str">
            <v>49110001</v>
          </cell>
          <cell r="T827" t="str">
            <v>Interest income - current account</v>
          </cell>
          <cell r="U827">
            <v>0</v>
          </cell>
          <cell r="V827" t="str">
            <v>Revenue</v>
          </cell>
          <cell r="W827" t="str">
            <v>Interest income</v>
          </cell>
          <cell r="X827">
            <v>0</v>
          </cell>
        </row>
        <row r="828">
          <cell r="S828" t="str">
            <v>49110002</v>
          </cell>
          <cell r="T828" t="str">
            <v>Interest income - savings account</v>
          </cell>
          <cell r="U828">
            <v>0</v>
          </cell>
          <cell r="V828" t="str">
            <v>Revenue</v>
          </cell>
          <cell r="W828" t="str">
            <v>Interest income</v>
          </cell>
          <cell r="X828">
            <v>0</v>
          </cell>
        </row>
        <row r="829">
          <cell r="S829" t="str">
            <v>49110003</v>
          </cell>
          <cell r="T829" t="str">
            <v>Interest income - fixed account</v>
          </cell>
          <cell r="U829">
            <v>0</v>
          </cell>
          <cell r="V829" t="str">
            <v>Revenue</v>
          </cell>
          <cell r="W829" t="str">
            <v>Interest income</v>
          </cell>
          <cell r="X829">
            <v>0</v>
          </cell>
        </row>
        <row r="830">
          <cell r="S830" t="str">
            <v>49110004</v>
          </cell>
          <cell r="T830" t="str">
            <v>Interest income - investment in debt security</v>
          </cell>
          <cell r="U830">
            <v>0</v>
          </cell>
          <cell r="V830" t="str">
            <v>Revenue</v>
          </cell>
          <cell r="W830" t="str">
            <v>Interest income</v>
          </cell>
          <cell r="X830">
            <v>0</v>
          </cell>
        </row>
        <row r="831">
          <cell r="S831" t="str">
            <v>49120000</v>
          </cell>
          <cell r="T831" t="str">
            <v>Interest income - loans to</v>
          </cell>
          <cell r="U831">
            <v>0</v>
          </cell>
          <cell r="V831" t="str">
            <v>Revenue</v>
          </cell>
          <cell r="W831" t="str">
            <v>Interest income</v>
          </cell>
          <cell r="X831">
            <v>0</v>
          </cell>
        </row>
        <row r="832">
          <cell r="S832" t="str">
            <v>49120001</v>
          </cell>
          <cell r="T832" t="str">
            <v>Interest income - loans to director and employee</v>
          </cell>
          <cell r="U832">
            <v>0</v>
          </cell>
          <cell r="V832" t="str">
            <v>Revenue</v>
          </cell>
          <cell r="W832" t="str">
            <v>Interest income</v>
          </cell>
          <cell r="X832">
            <v>0</v>
          </cell>
        </row>
        <row r="833">
          <cell r="S833" t="str">
            <v>49120002</v>
          </cell>
          <cell r="T833" t="str">
            <v>Interest income - loans to associated company</v>
          </cell>
          <cell r="U833">
            <v>0</v>
          </cell>
          <cell r="V833" t="str">
            <v>Revenue</v>
          </cell>
          <cell r="W833" t="str">
            <v>Interest income</v>
          </cell>
          <cell r="X833">
            <v>0</v>
          </cell>
        </row>
        <row r="834">
          <cell r="S834" t="str">
            <v>49120003</v>
          </cell>
          <cell r="T834" t="str">
            <v>Interest income - loans to  subsidiary company</v>
          </cell>
          <cell r="U834">
            <v>0</v>
          </cell>
          <cell r="V834" t="str">
            <v>Revenue</v>
          </cell>
          <cell r="W834" t="str">
            <v>Interest income</v>
          </cell>
          <cell r="X834">
            <v>0</v>
          </cell>
        </row>
        <row r="835">
          <cell r="S835" t="str">
            <v>49120004</v>
          </cell>
          <cell r="T835" t="str">
            <v>Interest income - loans to related company</v>
          </cell>
          <cell r="U835">
            <v>0</v>
          </cell>
          <cell r="V835" t="str">
            <v>Revenue</v>
          </cell>
          <cell r="W835" t="str">
            <v>Interest income</v>
          </cell>
          <cell r="X835">
            <v>0</v>
          </cell>
        </row>
        <row r="836">
          <cell r="S836" t="str">
            <v>49120005</v>
          </cell>
          <cell r="T836" t="str">
            <v>Interest income - loans to other company</v>
          </cell>
          <cell r="U836">
            <v>0</v>
          </cell>
          <cell r="V836" t="str">
            <v>Revenue</v>
          </cell>
          <cell r="W836" t="str">
            <v>Interest income</v>
          </cell>
          <cell r="X836">
            <v>0</v>
          </cell>
        </row>
        <row r="837">
          <cell r="S837" t="str">
            <v>49120006</v>
          </cell>
          <cell r="T837" t="str">
            <v>Interest income - loans to joint venture company</v>
          </cell>
          <cell r="U837">
            <v>0</v>
          </cell>
          <cell r="V837" t="str">
            <v>Revenue</v>
          </cell>
          <cell r="W837" t="str">
            <v>Interest income</v>
          </cell>
          <cell r="X837">
            <v>0</v>
          </cell>
        </row>
        <row r="838">
          <cell r="S838" t="str">
            <v>49130000</v>
          </cell>
          <cell r="T838" t="str">
            <v>Other interest income</v>
          </cell>
          <cell r="U838">
            <v>0</v>
          </cell>
          <cell r="V838" t="str">
            <v>Revenue</v>
          </cell>
          <cell r="W838" t="str">
            <v>Interest income</v>
          </cell>
          <cell r="X838">
            <v>0</v>
          </cell>
        </row>
        <row r="839">
          <cell r="S839" t="str">
            <v>49139909</v>
          </cell>
          <cell r="T839" t="str">
            <v>Other interest income</v>
          </cell>
          <cell r="U839">
            <v>0</v>
          </cell>
          <cell r="V839" t="str">
            <v>Revenue</v>
          </cell>
          <cell r="W839" t="str">
            <v>Interest income</v>
          </cell>
          <cell r="X839">
            <v>0</v>
          </cell>
        </row>
        <row r="840">
          <cell r="S840" t="str">
            <v>49200000</v>
          </cell>
          <cell r="T840" t="str">
            <v>Management and commission revenue</v>
          </cell>
          <cell r="U840">
            <v>0</v>
          </cell>
          <cell r="V840" t="str">
            <v>Revenue</v>
          </cell>
          <cell r="W840" t="str">
            <v>Services</v>
          </cell>
          <cell r="X840">
            <v>0</v>
          </cell>
        </row>
        <row r="841">
          <cell r="S841" t="str">
            <v>49200001</v>
          </cell>
          <cell r="T841" t="str">
            <v>Management revenue</v>
          </cell>
          <cell r="U841">
            <v>0</v>
          </cell>
          <cell r="V841" t="str">
            <v>Revenue</v>
          </cell>
          <cell r="W841" t="str">
            <v>Services</v>
          </cell>
          <cell r="X841">
            <v>0</v>
          </cell>
        </row>
        <row r="842">
          <cell r="S842" t="str">
            <v>49200002</v>
          </cell>
          <cell r="T842" t="str">
            <v>Commission income</v>
          </cell>
          <cell r="U842">
            <v>0</v>
          </cell>
          <cell r="V842" t="str">
            <v>Revenue</v>
          </cell>
          <cell r="W842" t="str">
            <v>Services</v>
          </cell>
          <cell r="X842">
            <v>0</v>
          </cell>
        </row>
        <row r="843">
          <cell r="S843" t="str">
            <v>49300000</v>
          </cell>
          <cell r="T843" t="str">
            <v>Dividend income</v>
          </cell>
          <cell r="U843">
            <v>0</v>
          </cell>
          <cell r="V843" t="str">
            <v>Revenue</v>
          </cell>
          <cell r="W843" t="str">
            <v>Dividend</v>
          </cell>
          <cell r="X843">
            <v>0</v>
          </cell>
        </row>
        <row r="844">
          <cell r="S844" t="str">
            <v>49300001</v>
          </cell>
          <cell r="T844" t="str">
            <v>Dividend income</v>
          </cell>
          <cell r="U844">
            <v>0</v>
          </cell>
          <cell r="V844" t="str">
            <v>Revenue</v>
          </cell>
          <cell r="W844" t="str">
            <v>Dividend</v>
          </cell>
          <cell r="X844">
            <v>0</v>
          </cell>
        </row>
        <row r="845">
          <cell r="S845" t="str">
            <v>49900000</v>
          </cell>
          <cell r="T845" t="str">
            <v>Other revenue</v>
          </cell>
          <cell r="U845">
            <v>0</v>
          </cell>
          <cell r="V845" t="str">
            <v>Revenue</v>
          </cell>
          <cell r="W845" t="str">
            <v>Services</v>
          </cell>
          <cell r="X845">
            <v>0</v>
          </cell>
        </row>
        <row r="846">
          <cell r="S846" t="str">
            <v>49910000</v>
          </cell>
          <cell r="T846" t="str">
            <v>Revenue from other operation</v>
          </cell>
          <cell r="U846">
            <v>0</v>
          </cell>
          <cell r="V846" t="str">
            <v>Revenue</v>
          </cell>
          <cell r="W846" t="str">
            <v>Services</v>
          </cell>
          <cell r="X846">
            <v>0</v>
          </cell>
        </row>
        <row r="847">
          <cell r="S847" t="str">
            <v>49919999</v>
          </cell>
          <cell r="T847" t="str">
            <v>Revenue from other operation</v>
          </cell>
          <cell r="U847">
            <v>0</v>
          </cell>
          <cell r="V847" t="str">
            <v>Revenue</v>
          </cell>
          <cell r="W847" t="str">
            <v>Services</v>
          </cell>
          <cell r="X847">
            <v>0</v>
          </cell>
        </row>
        <row r="848">
          <cell r="S848" t="str">
            <v>50000000</v>
          </cell>
          <cell r="T848" t="str">
            <v>Cost of real estate sales and services</v>
          </cell>
          <cell r="U848">
            <v>0</v>
          </cell>
          <cell r="V848" t="str">
            <v>Direct Cost</v>
          </cell>
          <cell r="W848" t="str">
            <v>Cost of real estate sales and services</v>
          </cell>
          <cell r="X848">
            <v>0</v>
          </cell>
        </row>
        <row r="849">
          <cell r="S849" t="str">
            <v>51000000</v>
          </cell>
          <cell r="T849" t="str">
            <v>Cost of real estate sale</v>
          </cell>
          <cell r="U849">
            <v>0</v>
          </cell>
          <cell r="V849" t="str">
            <v>Direct Cost</v>
          </cell>
          <cell r="W849" t="str">
            <v>Cost of real estate sale</v>
          </cell>
          <cell r="X849">
            <v>0</v>
          </cell>
        </row>
        <row r="850">
          <cell r="S850" t="str">
            <v>51000001</v>
          </cell>
          <cell r="T850" t="str">
            <v>Cost of real estate sale</v>
          </cell>
          <cell r="U850">
            <v>0</v>
          </cell>
          <cell r="V850" t="str">
            <v>Direct Cost</v>
          </cell>
          <cell r="W850" t="str">
            <v>Cost of real estate sale</v>
          </cell>
          <cell r="X850">
            <v>0</v>
          </cell>
        </row>
        <row r="851">
          <cell r="S851" t="str">
            <v>51000002</v>
          </cell>
          <cell r="T851" t="str">
            <v>Cost of investment properties sale</v>
          </cell>
          <cell r="U851">
            <v>0</v>
          </cell>
          <cell r="V851" t="str">
            <v>Direct Cost</v>
          </cell>
          <cell r="W851" t="str">
            <v>Cost of real estate sale</v>
          </cell>
          <cell r="X851">
            <v>0</v>
          </cell>
        </row>
        <row r="852">
          <cell r="S852" t="str">
            <v>52000000</v>
          </cell>
          <cell r="T852" t="str">
            <v>Cost of services</v>
          </cell>
          <cell r="U852">
            <v>0</v>
          </cell>
          <cell r="V852" t="str">
            <v>Direct Cost</v>
          </cell>
          <cell r="W852" t="str">
            <v>Cost of Services</v>
          </cell>
          <cell r="X852">
            <v>0</v>
          </cell>
        </row>
        <row r="853">
          <cell r="S853" t="str">
            <v>52100000</v>
          </cell>
          <cell r="T853" t="str">
            <v>Material costs</v>
          </cell>
          <cell r="U853">
            <v>0</v>
          </cell>
          <cell r="V853" t="str">
            <v>Direct Cost</v>
          </cell>
          <cell r="W853" t="str">
            <v>Material costs</v>
          </cell>
          <cell r="X853">
            <v>0</v>
          </cell>
        </row>
        <row r="854">
          <cell r="S854" t="str">
            <v>52100001</v>
          </cell>
          <cell r="T854" t="str">
            <v>Raw water cost</v>
          </cell>
          <cell r="U854">
            <v>0</v>
          </cell>
          <cell r="V854" t="str">
            <v>Direct Cost</v>
          </cell>
          <cell r="W854" t="str">
            <v>Material costs</v>
          </cell>
          <cell r="X854">
            <v>0</v>
          </cell>
        </row>
        <row r="855">
          <cell r="S855" t="str">
            <v>52100002</v>
          </cell>
          <cell r="T855" t="str">
            <v>Chemical  cost</v>
          </cell>
          <cell r="U855">
            <v>0</v>
          </cell>
          <cell r="V855" t="str">
            <v>Direct Cost</v>
          </cell>
          <cell r="W855" t="str">
            <v>Material costs</v>
          </cell>
          <cell r="X855">
            <v>0</v>
          </cell>
        </row>
        <row r="856">
          <cell r="S856" t="str">
            <v>52100003</v>
          </cell>
          <cell r="T856" t="str">
            <v>Quality analysis cost</v>
          </cell>
          <cell r="U856">
            <v>0</v>
          </cell>
          <cell r="V856" t="str">
            <v>Direct Cost</v>
          </cell>
          <cell r="W856" t="str">
            <v>Material costs</v>
          </cell>
          <cell r="X856">
            <v>0</v>
          </cell>
        </row>
        <row r="857">
          <cell r="S857" t="str">
            <v>52100004</v>
          </cell>
          <cell r="T857" t="str">
            <v>Coffe break cost</v>
          </cell>
          <cell r="U857">
            <v>0</v>
          </cell>
          <cell r="V857" t="str">
            <v>Direct Cost</v>
          </cell>
          <cell r="W857" t="str">
            <v>Material costs</v>
          </cell>
          <cell r="X857">
            <v>0</v>
          </cell>
        </row>
        <row r="858">
          <cell r="S858" t="str">
            <v>52200000</v>
          </cell>
          <cell r="T858" t="str">
            <v>Cost of infrastructure</v>
          </cell>
          <cell r="U858">
            <v>0</v>
          </cell>
          <cell r="V858" t="str">
            <v>Direct Cost</v>
          </cell>
          <cell r="W858" t="str">
            <v>Cost of infrastructure</v>
          </cell>
          <cell r="X858">
            <v>0</v>
          </cell>
        </row>
        <row r="859">
          <cell r="S859" t="str">
            <v>52200001</v>
          </cell>
          <cell r="T859" t="str">
            <v>Electricity cost</v>
          </cell>
          <cell r="U859">
            <v>0</v>
          </cell>
          <cell r="V859" t="str">
            <v>Direct Cost</v>
          </cell>
          <cell r="W859" t="str">
            <v>Cost of infrastructure</v>
          </cell>
          <cell r="X859">
            <v>0</v>
          </cell>
        </row>
        <row r="860">
          <cell r="S860" t="str">
            <v>52200002</v>
          </cell>
          <cell r="T860" t="str">
            <v>Water supply cost</v>
          </cell>
          <cell r="U860">
            <v>0</v>
          </cell>
          <cell r="V860" t="str">
            <v>Direct Cost</v>
          </cell>
          <cell r="W860" t="str">
            <v>Cost of infrastructure</v>
          </cell>
          <cell r="X860">
            <v>0</v>
          </cell>
        </row>
        <row r="861">
          <cell r="S861" t="str">
            <v>52200003</v>
          </cell>
          <cell r="T861" t="str">
            <v>Telephone cost</v>
          </cell>
          <cell r="U861">
            <v>0</v>
          </cell>
          <cell r="V861" t="str">
            <v>Direct Cost</v>
          </cell>
          <cell r="W861" t="str">
            <v>Cost of infrastructure</v>
          </cell>
          <cell r="X861">
            <v>0</v>
          </cell>
        </row>
        <row r="862">
          <cell r="S862" t="str">
            <v>52200004</v>
          </cell>
          <cell r="T862" t="str">
            <v>Fuel cost</v>
          </cell>
          <cell r="U862">
            <v>0</v>
          </cell>
          <cell r="V862" t="str">
            <v>Direct Cost</v>
          </cell>
          <cell r="W862" t="str">
            <v>Cost of infrastructure</v>
          </cell>
          <cell r="X862">
            <v>0</v>
          </cell>
        </row>
        <row r="863">
          <cell r="S863" t="str">
            <v>52200005</v>
          </cell>
          <cell r="T863" t="str">
            <v>Internet cost</v>
          </cell>
          <cell r="U863">
            <v>0</v>
          </cell>
          <cell r="V863" t="str">
            <v>Direct Cost</v>
          </cell>
          <cell r="W863" t="str">
            <v>Cost of infrastructure</v>
          </cell>
          <cell r="X863">
            <v>0</v>
          </cell>
        </row>
        <row r="864">
          <cell r="S864" t="str">
            <v>52300000</v>
          </cell>
          <cell r="T864" t="str">
            <v>Cost of labour</v>
          </cell>
          <cell r="U864">
            <v>0</v>
          </cell>
          <cell r="V864" t="str">
            <v>Direct Cost</v>
          </cell>
          <cell r="W864" t="str">
            <v>Cost of labour</v>
          </cell>
          <cell r="X864">
            <v>0</v>
          </cell>
        </row>
        <row r="865">
          <cell r="S865" t="str">
            <v>52300001</v>
          </cell>
          <cell r="T865" t="str">
            <v>Labour cost</v>
          </cell>
          <cell r="U865">
            <v>0</v>
          </cell>
          <cell r="V865" t="str">
            <v>Direct Cost</v>
          </cell>
          <cell r="W865" t="str">
            <v>Cost of labour</v>
          </cell>
          <cell r="X865">
            <v>0</v>
          </cell>
        </row>
        <row r="866">
          <cell r="S866" t="str">
            <v>52300002</v>
          </cell>
          <cell r="T866" t="str">
            <v>Instructor cost</v>
          </cell>
          <cell r="U866">
            <v>0</v>
          </cell>
          <cell r="V866" t="str">
            <v>Direct Cost</v>
          </cell>
          <cell r="W866" t="str">
            <v>Cost of labour</v>
          </cell>
          <cell r="X866">
            <v>0</v>
          </cell>
        </row>
        <row r="867">
          <cell r="S867" t="str">
            <v>52400000</v>
          </cell>
          <cell r="T867" t="str">
            <v>Cost of environment</v>
          </cell>
          <cell r="U867">
            <v>0</v>
          </cell>
          <cell r="V867" t="str">
            <v>Direct Cost</v>
          </cell>
          <cell r="W867" t="str">
            <v>Cost of environment</v>
          </cell>
          <cell r="X867">
            <v>0</v>
          </cell>
        </row>
        <row r="868">
          <cell r="S868" t="str">
            <v>52400001</v>
          </cell>
          <cell r="T868" t="str">
            <v>Landscape cost</v>
          </cell>
          <cell r="U868">
            <v>0</v>
          </cell>
          <cell r="V868" t="str">
            <v>Direct Cost</v>
          </cell>
          <cell r="W868" t="str">
            <v>Cost of environment</v>
          </cell>
          <cell r="X868">
            <v>0</v>
          </cell>
        </row>
        <row r="869">
          <cell r="S869" t="str">
            <v>52400002</v>
          </cell>
          <cell r="T869" t="str">
            <v>Environmental cost</v>
          </cell>
          <cell r="U869">
            <v>0</v>
          </cell>
          <cell r="V869" t="str">
            <v>Direct Cost</v>
          </cell>
          <cell r="W869" t="str">
            <v>Cost of environment</v>
          </cell>
          <cell r="X869">
            <v>0</v>
          </cell>
        </row>
        <row r="870">
          <cell r="S870" t="str">
            <v>52500000</v>
          </cell>
          <cell r="T870" t="str">
            <v xml:space="preserve">Cost of maintenance   </v>
          </cell>
          <cell r="U870">
            <v>0</v>
          </cell>
          <cell r="V870" t="str">
            <v>Direct Cost</v>
          </cell>
          <cell r="W870" t="str">
            <v xml:space="preserve">Cost of maintenance   </v>
          </cell>
          <cell r="X870">
            <v>0</v>
          </cell>
        </row>
        <row r="871">
          <cell r="S871" t="str">
            <v>52500001</v>
          </cell>
          <cell r="T871" t="str">
            <v xml:space="preserve">Repairing cost               </v>
          </cell>
          <cell r="U871">
            <v>0</v>
          </cell>
          <cell r="V871" t="str">
            <v>Direct Cost</v>
          </cell>
          <cell r="W871" t="str">
            <v xml:space="preserve">Cost of maintenance   </v>
          </cell>
          <cell r="X871">
            <v>0</v>
          </cell>
        </row>
        <row r="872">
          <cell r="S872" t="str">
            <v>52500002</v>
          </cell>
          <cell r="T872" t="str">
            <v>Sinking fund amortization</v>
          </cell>
          <cell r="U872">
            <v>0</v>
          </cell>
          <cell r="V872" t="str">
            <v>Direct Cost</v>
          </cell>
          <cell r="W872" t="str">
            <v xml:space="preserve">Cost of maintenance   </v>
          </cell>
          <cell r="X872">
            <v>0</v>
          </cell>
        </row>
        <row r="873">
          <cell r="S873" t="str">
            <v>52500003</v>
          </cell>
          <cell r="T873" t="str">
            <v>Routine maintenance cost</v>
          </cell>
          <cell r="U873">
            <v>0</v>
          </cell>
          <cell r="V873" t="str">
            <v>Direct Cost</v>
          </cell>
          <cell r="W873" t="str">
            <v xml:space="preserve">Cost of maintenance   </v>
          </cell>
          <cell r="X873">
            <v>0</v>
          </cell>
        </row>
        <row r="874">
          <cell r="S874" t="str">
            <v>52500004</v>
          </cell>
          <cell r="T874" t="str">
            <v>Cleaning cost</v>
          </cell>
          <cell r="U874">
            <v>0</v>
          </cell>
          <cell r="V874" t="str">
            <v>Direct Cost</v>
          </cell>
          <cell r="W874" t="str">
            <v xml:space="preserve">Cost of maintenance   </v>
          </cell>
          <cell r="X874">
            <v>0</v>
          </cell>
        </row>
        <row r="875">
          <cell r="S875" t="str">
            <v>52500005</v>
          </cell>
          <cell r="T875" t="str">
            <v>Security guard cost</v>
          </cell>
          <cell r="U875">
            <v>0</v>
          </cell>
          <cell r="V875" t="str">
            <v>Direct Cost</v>
          </cell>
          <cell r="W875" t="str">
            <v xml:space="preserve">Cost of maintenance   </v>
          </cell>
          <cell r="X875">
            <v>0</v>
          </cell>
        </row>
        <row r="876">
          <cell r="S876" t="str">
            <v>52500006</v>
          </cell>
          <cell r="T876" t="str">
            <v>Insurance cost</v>
          </cell>
          <cell r="U876">
            <v>0</v>
          </cell>
          <cell r="V876" t="str">
            <v>Direct Cost</v>
          </cell>
          <cell r="W876" t="str">
            <v xml:space="preserve">Cost of maintenance   </v>
          </cell>
          <cell r="X876">
            <v>0</v>
          </cell>
        </row>
        <row r="877">
          <cell r="S877" t="str">
            <v>52500007</v>
          </cell>
          <cell r="T877" t="str">
            <v>Property tax cost</v>
          </cell>
          <cell r="U877">
            <v>0</v>
          </cell>
          <cell r="V877" t="str">
            <v>Direct Cost</v>
          </cell>
          <cell r="W877" t="str">
            <v xml:space="preserve">Cost of maintenance   </v>
          </cell>
          <cell r="X877">
            <v>0</v>
          </cell>
        </row>
        <row r="878">
          <cell r="S878" t="str">
            <v>52500008</v>
          </cell>
          <cell r="T878" t="str">
            <v>Vehicle expense</v>
          </cell>
          <cell r="U878">
            <v>0</v>
          </cell>
          <cell r="V878" t="str">
            <v>Direct Cost</v>
          </cell>
          <cell r="W878" t="str">
            <v xml:space="preserve">Cost of maintenance   </v>
          </cell>
          <cell r="X878">
            <v>0</v>
          </cell>
        </row>
        <row r="879">
          <cell r="S879" t="str">
            <v>52500009</v>
          </cell>
          <cell r="T879" t="str">
            <v>Central maintenance</v>
          </cell>
          <cell r="U879">
            <v>0</v>
          </cell>
          <cell r="V879" t="str">
            <v>Direct Cost</v>
          </cell>
          <cell r="W879" t="str">
            <v xml:space="preserve">Cost of maintenance   </v>
          </cell>
          <cell r="X879">
            <v>0</v>
          </cell>
        </row>
        <row r="880">
          <cell r="S880" t="str">
            <v>52500010</v>
          </cell>
          <cell r="T880" t="str">
            <v>Recovery building cost</v>
          </cell>
          <cell r="U880">
            <v>0</v>
          </cell>
          <cell r="V880" t="str">
            <v>Direct Cost</v>
          </cell>
          <cell r="W880" t="str">
            <v xml:space="preserve">Cost of maintenance   </v>
          </cell>
          <cell r="X880">
            <v>0</v>
          </cell>
        </row>
        <row r="881">
          <cell r="S881" t="str">
            <v>52599999</v>
          </cell>
          <cell r="T881" t="str">
            <v>Major maintenance</v>
          </cell>
          <cell r="U881">
            <v>0</v>
          </cell>
          <cell r="V881" t="str">
            <v>Direct Cost</v>
          </cell>
          <cell r="W881" t="str">
            <v xml:space="preserve">Cost of maintenance   </v>
          </cell>
          <cell r="X881">
            <v>0</v>
          </cell>
        </row>
        <row r="882">
          <cell r="S882" t="str">
            <v>52600000</v>
          </cell>
          <cell r="T882" t="str">
            <v>Cost of depreciation and amortization</v>
          </cell>
          <cell r="U882">
            <v>0</v>
          </cell>
          <cell r="V882" t="str">
            <v>Direct Cost</v>
          </cell>
          <cell r="W882" t="str">
            <v>Cost of depreciation and amortization</v>
          </cell>
          <cell r="X882">
            <v>0</v>
          </cell>
        </row>
        <row r="883">
          <cell r="S883" t="str">
            <v>52610000</v>
          </cell>
          <cell r="T883" t="str">
            <v>Cost of depreciation</v>
          </cell>
          <cell r="U883">
            <v>0</v>
          </cell>
          <cell r="V883" t="str">
            <v>Direct Cost</v>
          </cell>
          <cell r="W883" t="str">
            <v>Cost of depreciation and amortization</v>
          </cell>
          <cell r="X883">
            <v>0</v>
          </cell>
        </row>
        <row r="884">
          <cell r="S884" t="str">
            <v>52610001</v>
          </cell>
          <cell r="T884" t="str">
            <v xml:space="preserve">Depreciation cost - building       </v>
          </cell>
          <cell r="U884">
            <v>0</v>
          </cell>
          <cell r="V884" t="str">
            <v>Direct Cost</v>
          </cell>
          <cell r="W884" t="str">
            <v>Cost of depreciation and amortization</v>
          </cell>
          <cell r="X884">
            <v>0</v>
          </cell>
        </row>
        <row r="885">
          <cell r="S885" t="str">
            <v>52610002</v>
          </cell>
          <cell r="T885" t="str">
            <v>Depreciation cost - building improvement</v>
          </cell>
          <cell r="U885">
            <v>0</v>
          </cell>
          <cell r="V885" t="str">
            <v>Direct Cost</v>
          </cell>
          <cell r="W885" t="str">
            <v>Cost of depreciation and amortization</v>
          </cell>
          <cell r="X885">
            <v>0</v>
          </cell>
        </row>
        <row r="886">
          <cell r="S886" t="str">
            <v>52610003</v>
          </cell>
          <cell r="T886" t="str">
            <v>Depreciation cost - furniture and fixture</v>
          </cell>
          <cell r="U886">
            <v>0</v>
          </cell>
          <cell r="V886" t="str">
            <v>Direct Cost</v>
          </cell>
          <cell r="W886" t="str">
            <v>Cost of depreciation and amortization</v>
          </cell>
          <cell r="X886">
            <v>0</v>
          </cell>
        </row>
        <row r="887">
          <cell r="S887" t="str">
            <v>52610004</v>
          </cell>
          <cell r="T887" t="str">
            <v>Depreciation cost - piperack</v>
          </cell>
          <cell r="U887">
            <v>0</v>
          </cell>
          <cell r="V887" t="str">
            <v>Direct Cost</v>
          </cell>
          <cell r="W887" t="str">
            <v>Cost of depreciation and amortization</v>
          </cell>
          <cell r="X887">
            <v>0</v>
          </cell>
        </row>
        <row r="888">
          <cell r="S888" t="str">
            <v>52610005</v>
          </cell>
          <cell r="T888" t="str">
            <v>Depreciation cost - land improvement</v>
          </cell>
          <cell r="U888">
            <v>0</v>
          </cell>
          <cell r="V888" t="str">
            <v>Direct Cost</v>
          </cell>
          <cell r="W888" t="str">
            <v>Cost of depreciation and amortization</v>
          </cell>
          <cell r="X888">
            <v>0</v>
          </cell>
        </row>
        <row r="889">
          <cell r="S889" t="str">
            <v>52610006</v>
          </cell>
          <cell r="T889" t="str">
            <v>Depreciation cost - office equipment</v>
          </cell>
          <cell r="U889">
            <v>0</v>
          </cell>
          <cell r="V889" t="str">
            <v>Direct Cost</v>
          </cell>
          <cell r="W889" t="str">
            <v>Cost of depreciation and amortization</v>
          </cell>
          <cell r="X889">
            <v>0</v>
          </cell>
        </row>
        <row r="890">
          <cell r="S890" t="str">
            <v>52610007</v>
          </cell>
          <cell r="T890" t="str">
            <v>Depreciation cost - tool</v>
          </cell>
          <cell r="U890">
            <v>0</v>
          </cell>
          <cell r="V890" t="str">
            <v>Direct Cost</v>
          </cell>
          <cell r="W890" t="str">
            <v>Cost of depreciation and amortization</v>
          </cell>
          <cell r="X890">
            <v>0</v>
          </cell>
        </row>
        <row r="891">
          <cell r="S891" t="str">
            <v>52610008</v>
          </cell>
          <cell r="T891" t="str">
            <v>Depreciation cost - vehicle</v>
          </cell>
          <cell r="U891">
            <v>0</v>
          </cell>
          <cell r="V891" t="str">
            <v>Direct Cost</v>
          </cell>
          <cell r="W891" t="str">
            <v>Cost of depreciation and amortization</v>
          </cell>
          <cell r="X891">
            <v>0</v>
          </cell>
        </row>
        <row r="892">
          <cell r="S892" t="str">
            <v>52610009</v>
          </cell>
          <cell r="T892" t="str">
            <v>Depreciation cost - raw water pipeline</v>
          </cell>
          <cell r="U892">
            <v>0</v>
          </cell>
          <cell r="V892" t="str">
            <v>Direct Cost</v>
          </cell>
          <cell r="W892" t="str">
            <v>Cost of depreciation and amortization</v>
          </cell>
          <cell r="X892">
            <v>0</v>
          </cell>
        </row>
        <row r="893">
          <cell r="S893" t="str">
            <v>52610010</v>
          </cell>
          <cell r="T893" t="str">
            <v>Depreciation cost - reservoir</v>
          </cell>
          <cell r="U893">
            <v>0</v>
          </cell>
          <cell r="V893" t="str">
            <v>Direct Cost</v>
          </cell>
          <cell r="W893" t="str">
            <v>Cost of depreciation and amortization</v>
          </cell>
          <cell r="X893">
            <v>0</v>
          </cell>
        </row>
        <row r="894">
          <cell r="S894" t="str">
            <v>52610011</v>
          </cell>
          <cell r="T894" t="str">
            <v>Depreciation cost - water plant</v>
          </cell>
          <cell r="U894">
            <v>0</v>
          </cell>
          <cell r="V894" t="str">
            <v>Direct Cost</v>
          </cell>
          <cell r="W894" t="str">
            <v>Cost of depreciation and amortization</v>
          </cell>
          <cell r="X894">
            <v>0</v>
          </cell>
        </row>
        <row r="895">
          <cell r="S895" t="str">
            <v>52610012</v>
          </cell>
          <cell r="T895" t="str">
            <v>Depreciation cost - wastewater treatment plant</v>
          </cell>
          <cell r="U895">
            <v>0</v>
          </cell>
          <cell r="V895" t="str">
            <v>Direct Cost</v>
          </cell>
          <cell r="W895" t="str">
            <v>Cost of depreciation and amortization</v>
          </cell>
          <cell r="X895">
            <v>0</v>
          </cell>
        </row>
        <row r="896">
          <cell r="S896" t="str">
            <v>52610013</v>
          </cell>
          <cell r="T896" t="str">
            <v>Depreciation cost - Solar roof equipment</v>
          </cell>
          <cell r="U896">
            <v>0</v>
          </cell>
          <cell r="V896" t="str">
            <v>Direct Cost</v>
          </cell>
          <cell r="W896" t="str">
            <v>Cost of depreciation and amortization</v>
          </cell>
          <cell r="X896">
            <v>0</v>
          </cell>
        </row>
        <row r="897">
          <cell r="S897" t="str">
            <v>52610014</v>
          </cell>
          <cell r="T897" t="str">
            <v>Depreciation cost - PPE under right lease</v>
          </cell>
          <cell r="U897">
            <v>0</v>
          </cell>
          <cell r="V897" t="str">
            <v>Direct Cost</v>
          </cell>
          <cell r="W897" t="str">
            <v>Cost of depreciation and amortization</v>
          </cell>
          <cell r="X897">
            <v>0</v>
          </cell>
        </row>
        <row r="898">
          <cell r="S898" t="str">
            <v>52619911</v>
          </cell>
          <cell r="T898" t="str">
            <v>Depreciation cost - PV Modules</v>
          </cell>
          <cell r="U898">
            <v>0</v>
          </cell>
          <cell r="V898" t="str">
            <v>Direct Cost</v>
          </cell>
          <cell r="W898" t="str">
            <v>Cost of depreciation and amortization</v>
          </cell>
          <cell r="X898">
            <v>0</v>
          </cell>
        </row>
        <row r="899">
          <cell r="S899" t="str">
            <v>52619912</v>
          </cell>
          <cell r="T899" t="str">
            <v>Depreciation cost - Inverters</v>
          </cell>
          <cell r="U899">
            <v>0</v>
          </cell>
          <cell r="V899" t="str">
            <v>Direct Cost</v>
          </cell>
          <cell r="W899" t="str">
            <v>Cost of depreciation and amortization</v>
          </cell>
          <cell r="X899">
            <v>0</v>
          </cell>
        </row>
        <row r="900">
          <cell r="S900" t="str">
            <v>52619913</v>
          </cell>
          <cell r="T900" t="str">
            <v>Depreciation cost - Civil Work</v>
          </cell>
          <cell r="U900">
            <v>0</v>
          </cell>
          <cell r="V900" t="str">
            <v>Direct Cost</v>
          </cell>
          <cell r="W900" t="str">
            <v>Cost of depreciation and amortization</v>
          </cell>
          <cell r="X900">
            <v>0</v>
          </cell>
        </row>
        <row r="901">
          <cell r="S901" t="str">
            <v>52619914</v>
          </cell>
          <cell r="T901" t="str">
            <v>Depreciation cost - Communication &amp; Monitoring System</v>
          </cell>
          <cell r="U901">
            <v>0</v>
          </cell>
          <cell r="V901" t="str">
            <v>Direct Cost</v>
          </cell>
          <cell r="W901" t="str">
            <v>Cost of depreciation and amortization</v>
          </cell>
          <cell r="X901">
            <v>0</v>
          </cell>
        </row>
        <row r="902">
          <cell r="S902">
            <v>0</v>
          </cell>
          <cell r="T902">
            <v>0</v>
          </cell>
          <cell r="U902">
            <v>0</v>
          </cell>
          <cell r="V902">
            <v>0</v>
          </cell>
          <cell r="W902">
            <v>0</v>
          </cell>
          <cell r="X902">
            <v>0</v>
          </cell>
        </row>
        <row r="903">
          <cell r="S903" t="str">
            <v>52620000</v>
          </cell>
          <cell r="T903" t="str">
            <v>Leasedhold amortization</v>
          </cell>
          <cell r="U903">
            <v>0</v>
          </cell>
          <cell r="V903" t="str">
            <v>Direct Cost</v>
          </cell>
          <cell r="W903" t="str">
            <v>Cost of depreciation and amortization</v>
          </cell>
          <cell r="X903">
            <v>0</v>
          </cell>
        </row>
        <row r="904">
          <cell r="S904" t="str">
            <v>52620001</v>
          </cell>
          <cell r="T904" t="str">
            <v>Leasedhold amortization</v>
          </cell>
          <cell r="U904">
            <v>0</v>
          </cell>
          <cell r="V904" t="str">
            <v>Direct Cost</v>
          </cell>
          <cell r="W904" t="str">
            <v>Cost of depreciation and amortization</v>
          </cell>
          <cell r="X904">
            <v>0</v>
          </cell>
        </row>
        <row r="905">
          <cell r="S905" t="str">
            <v>52620002</v>
          </cell>
          <cell r="T905" t="str">
            <v>Other fee amortization</v>
          </cell>
          <cell r="U905">
            <v>0</v>
          </cell>
          <cell r="V905" t="str">
            <v>Direct Cost</v>
          </cell>
          <cell r="W905" t="str">
            <v>Cost of depreciation and amortization</v>
          </cell>
          <cell r="X905">
            <v>0</v>
          </cell>
        </row>
        <row r="906">
          <cell r="S906" t="str">
            <v>52620003</v>
          </cell>
          <cell r="T906" t="str">
            <v>Amortization of concession</v>
          </cell>
          <cell r="U906">
            <v>0</v>
          </cell>
          <cell r="V906" t="str">
            <v>Direct Cost</v>
          </cell>
          <cell r="W906" t="str">
            <v>Cost of depreciation and amortization</v>
          </cell>
          <cell r="X906">
            <v>0</v>
          </cell>
        </row>
        <row r="907">
          <cell r="S907" t="str">
            <v>52620004</v>
          </cell>
          <cell r="T907" t="str">
            <v>Exclusive right amortization</v>
          </cell>
          <cell r="U907">
            <v>0</v>
          </cell>
          <cell r="V907" t="str">
            <v>Direct Cost</v>
          </cell>
          <cell r="W907" t="str">
            <v>Cost of depreciation and amortization</v>
          </cell>
          <cell r="X907">
            <v>0</v>
          </cell>
        </row>
        <row r="908">
          <cell r="S908" t="str">
            <v>52700000</v>
          </cell>
          <cell r="T908" t="str">
            <v>Cost of management</v>
          </cell>
          <cell r="U908">
            <v>0</v>
          </cell>
          <cell r="V908" t="str">
            <v>Direct Cost</v>
          </cell>
          <cell r="W908" t="str">
            <v>Cost of management</v>
          </cell>
          <cell r="X908">
            <v>0</v>
          </cell>
        </row>
        <row r="909">
          <cell r="S909" t="str">
            <v>52700001</v>
          </cell>
          <cell r="T909" t="str">
            <v>Management fee</v>
          </cell>
          <cell r="U909">
            <v>0</v>
          </cell>
          <cell r="V909" t="str">
            <v>Direct Cost</v>
          </cell>
          <cell r="W909" t="str">
            <v>Cost of management</v>
          </cell>
          <cell r="X909">
            <v>0</v>
          </cell>
        </row>
        <row r="910">
          <cell r="S910" t="str">
            <v>52700002</v>
          </cell>
          <cell r="T910" t="str">
            <v>Salary</v>
          </cell>
          <cell r="U910">
            <v>0</v>
          </cell>
          <cell r="V910" t="str">
            <v>Direct Cost</v>
          </cell>
          <cell r="W910" t="str">
            <v>Cost of management</v>
          </cell>
          <cell r="X910">
            <v>0</v>
          </cell>
        </row>
        <row r="911">
          <cell r="S911" t="str">
            <v>52700003</v>
          </cell>
          <cell r="T911" t="str">
            <v>Overtime and allowance</v>
          </cell>
          <cell r="U911">
            <v>0</v>
          </cell>
          <cell r="V911" t="str">
            <v>Direct Cost</v>
          </cell>
          <cell r="W911" t="str">
            <v>Cost of management</v>
          </cell>
          <cell r="X911">
            <v>0</v>
          </cell>
        </row>
        <row r="912">
          <cell r="S912" t="str">
            <v>52700004</v>
          </cell>
          <cell r="T912" t="str">
            <v>Bonus</v>
          </cell>
          <cell r="U912">
            <v>0</v>
          </cell>
          <cell r="V912" t="str">
            <v>Direct Cost</v>
          </cell>
          <cell r="W912" t="str">
            <v>Cost of management</v>
          </cell>
          <cell r="X912">
            <v>0</v>
          </cell>
        </row>
        <row r="913">
          <cell r="S913" t="str">
            <v>52700005</v>
          </cell>
          <cell r="T913" t="str">
            <v>Training expenses</v>
          </cell>
          <cell r="U913">
            <v>0</v>
          </cell>
          <cell r="V913" t="str">
            <v>Direct Cost</v>
          </cell>
          <cell r="W913" t="str">
            <v>Cost of management</v>
          </cell>
          <cell r="X913">
            <v>0</v>
          </cell>
        </row>
        <row r="914">
          <cell r="S914" t="str">
            <v>52700006</v>
          </cell>
          <cell r="T914" t="str">
            <v>Social security</v>
          </cell>
          <cell r="U914">
            <v>0</v>
          </cell>
          <cell r="V914" t="str">
            <v>Direct Cost</v>
          </cell>
          <cell r="W914" t="str">
            <v>Cost of management</v>
          </cell>
          <cell r="X914">
            <v>0</v>
          </cell>
        </row>
        <row r="915">
          <cell r="S915" t="str">
            <v>52700007</v>
          </cell>
          <cell r="T915" t="str">
            <v>Provident fund</v>
          </cell>
          <cell r="U915">
            <v>0</v>
          </cell>
          <cell r="V915" t="str">
            <v>Direct Cost</v>
          </cell>
          <cell r="W915" t="str">
            <v>Cost of management</v>
          </cell>
          <cell r="X915">
            <v>0</v>
          </cell>
        </row>
        <row r="916">
          <cell r="S916" t="str">
            <v>52700008</v>
          </cell>
          <cell r="T916" t="str">
            <v>Medical expenses</v>
          </cell>
          <cell r="U916">
            <v>0</v>
          </cell>
          <cell r="V916" t="str">
            <v>Direct Cost</v>
          </cell>
          <cell r="W916" t="str">
            <v>Cost of management</v>
          </cell>
          <cell r="X916">
            <v>0</v>
          </cell>
        </row>
        <row r="917">
          <cell r="S917" t="str">
            <v>52700009</v>
          </cell>
          <cell r="T917" t="str">
            <v>Employee uniform</v>
          </cell>
          <cell r="U917">
            <v>0</v>
          </cell>
          <cell r="V917" t="str">
            <v>Direct Cost</v>
          </cell>
          <cell r="W917" t="str">
            <v>Cost of management</v>
          </cell>
          <cell r="X917">
            <v>0</v>
          </cell>
        </row>
        <row r="918">
          <cell r="S918" t="str">
            <v>52700010</v>
          </cell>
          <cell r="T918" t="str">
            <v xml:space="preserve">Fund - department of labour  </v>
          </cell>
          <cell r="U918">
            <v>0</v>
          </cell>
          <cell r="V918" t="str">
            <v>Direct Cost</v>
          </cell>
          <cell r="W918" t="str">
            <v>Cost of management</v>
          </cell>
          <cell r="X918">
            <v>0</v>
          </cell>
        </row>
        <row r="919">
          <cell r="S919" t="str">
            <v>52700011</v>
          </cell>
          <cell r="T919" t="str">
            <v xml:space="preserve">Employee benefit </v>
          </cell>
          <cell r="U919">
            <v>0</v>
          </cell>
          <cell r="V919" t="str">
            <v>Direct Cost</v>
          </cell>
          <cell r="W919" t="str">
            <v>Cost of management</v>
          </cell>
          <cell r="X919">
            <v>0</v>
          </cell>
        </row>
        <row r="920">
          <cell r="S920" t="str">
            <v>52700012</v>
          </cell>
          <cell r="T920" t="str">
            <v>Health insurance</v>
          </cell>
          <cell r="U920">
            <v>0</v>
          </cell>
          <cell r="V920" t="str">
            <v>Direct Cost</v>
          </cell>
          <cell r="W920" t="str">
            <v>Cost of management</v>
          </cell>
          <cell r="X920">
            <v>0</v>
          </cell>
        </row>
        <row r="921">
          <cell r="S921" t="str">
            <v>52700013</v>
          </cell>
          <cell r="T921" t="str">
            <v>ISO cost</v>
          </cell>
          <cell r="U921">
            <v>0</v>
          </cell>
          <cell r="V921" t="str">
            <v>Direct Cost</v>
          </cell>
          <cell r="W921" t="str">
            <v>Cost of management</v>
          </cell>
          <cell r="X921">
            <v>0</v>
          </cell>
        </row>
        <row r="922">
          <cell r="S922" t="str">
            <v>52700014</v>
          </cell>
          <cell r="T922" t="str">
            <v>IEAT fee</v>
          </cell>
          <cell r="U922">
            <v>0</v>
          </cell>
          <cell r="V922" t="str">
            <v>Direct Cost</v>
          </cell>
          <cell r="W922" t="str">
            <v>Cost of management</v>
          </cell>
          <cell r="X922">
            <v>0</v>
          </cell>
        </row>
        <row r="923">
          <cell r="S923" t="str">
            <v>59000000</v>
          </cell>
          <cell r="T923" t="str">
            <v xml:space="preserve">Other Cost                </v>
          </cell>
          <cell r="U923">
            <v>0</v>
          </cell>
          <cell r="V923" t="str">
            <v>Direct Cost</v>
          </cell>
          <cell r="W923" t="str">
            <v xml:space="preserve">Other Cost                </v>
          </cell>
          <cell r="X923">
            <v>0</v>
          </cell>
        </row>
        <row r="924">
          <cell r="S924" t="str">
            <v>59000001</v>
          </cell>
          <cell r="T924" t="str">
            <v xml:space="preserve">Engineering fee </v>
          </cell>
          <cell r="U924">
            <v>0</v>
          </cell>
          <cell r="V924" t="str">
            <v>Direct Cost</v>
          </cell>
          <cell r="W924" t="str">
            <v xml:space="preserve">Other Cost                </v>
          </cell>
          <cell r="X924">
            <v>0</v>
          </cell>
        </row>
        <row r="925">
          <cell r="S925" t="str">
            <v>59000002</v>
          </cell>
          <cell r="T925" t="str">
            <v>Land rental cost</v>
          </cell>
          <cell r="U925">
            <v>0</v>
          </cell>
          <cell r="V925" t="str">
            <v>Direct Cost</v>
          </cell>
          <cell r="W925" t="str">
            <v xml:space="preserve">Other Cost                </v>
          </cell>
          <cell r="X925">
            <v>0</v>
          </cell>
        </row>
        <row r="926">
          <cell r="S926" t="str">
            <v>59000003</v>
          </cell>
          <cell r="T926" t="str">
            <v>Land rental cost - straight line</v>
          </cell>
          <cell r="U926">
            <v>0</v>
          </cell>
          <cell r="V926" t="str">
            <v>Direct Cost</v>
          </cell>
          <cell r="W926" t="str">
            <v xml:space="preserve">Other Cost                </v>
          </cell>
          <cell r="X926">
            <v>0</v>
          </cell>
        </row>
        <row r="927">
          <cell r="S927" t="str">
            <v>59000004</v>
          </cell>
          <cell r="T927" t="str">
            <v>(Gain)/Loss from reversal of  AP and AR Straight line</v>
          </cell>
          <cell r="U927">
            <v>0</v>
          </cell>
          <cell r="V927" t="str">
            <v>Direct Cost</v>
          </cell>
          <cell r="W927" t="str">
            <v xml:space="preserve">Other Cost                </v>
          </cell>
          <cell r="X927">
            <v>0</v>
          </cell>
        </row>
        <row r="928">
          <cell r="S928" t="str">
            <v>59000005</v>
          </cell>
          <cell r="T928" t="str">
            <v>Right lease fee</v>
          </cell>
          <cell r="U928">
            <v>0</v>
          </cell>
          <cell r="V928" t="str">
            <v>Direct Cost</v>
          </cell>
          <cell r="W928" t="str">
            <v xml:space="preserve">Other Cost                </v>
          </cell>
          <cell r="X928">
            <v>0</v>
          </cell>
        </row>
        <row r="929">
          <cell r="S929" t="str">
            <v>59000007</v>
          </cell>
          <cell r="T929" t="str">
            <v>IT service cost</v>
          </cell>
          <cell r="U929">
            <v>0</v>
          </cell>
          <cell r="V929" t="str">
            <v>Direct Cost</v>
          </cell>
          <cell r="W929" t="str">
            <v xml:space="preserve">Other Cost                </v>
          </cell>
          <cell r="X929">
            <v>0</v>
          </cell>
        </row>
        <row r="930">
          <cell r="S930" t="str">
            <v>59999901</v>
          </cell>
          <cell r="T930" t="str">
            <v>Roof rental cost</v>
          </cell>
          <cell r="U930">
            <v>0</v>
          </cell>
          <cell r="V930" t="str">
            <v>Direct Cost</v>
          </cell>
          <cell r="W930" t="str">
            <v xml:space="preserve">Other Cost                </v>
          </cell>
          <cell r="X930">
            <v>0</v>
          </cell>
        </row>
        <row r="931">
          <cell r="S931" t="str">
            <v>59999902</v>
          </cell>
          <cell r="T931" t="str">
            <v>Roof rental cost - straight line</v>
          </cell>
          <cell r="U931">
            <v>0</v>
          </cell>
          <cell r="V931" t="str">
            <v>Direct Cost</v>
          </cell>
          <cell r="W931" t="str">
            <v xml:space="preserve">Other Cost                </v>
          </cell>
          <cell r="X931">
            <v>0</v>
          </cell>
        </row>
        <row r="932">
          <cell r="S932" t="str">
            <v>59999999</v>
          </cell>
          <cell r="T932" t="str">
            <v xml:space="preserve">Other cost                 </v>
          </cell>
          <cell r="U932">
            <v>0</v>
          </cell>
          <cell r="V932" t="str">
            <v>Direct Cost</v>
          </cell>
          <cell r="W932" t="str">
            <v xml:space="preserve">Other Cost                </v>
          </cell>
          <cell r="X932">
            <v>0</v>
          </cell>
        </row>
        <row r="933">
          <cell r="S933" t="str">
            <v>60000000</v>
          </cell>
          <cell r="T933" t="str">
            <v>Selling and administrative expenses</v>
          </cell>
          <cell r="U933">
            <v>0</v>
          </cell>
          <cell r="V933">
            <v>0</v>
          </cell>
          <cell r="W933">
            <v>0</v>
          </cell>
          <cell r="X933">
            <v>0</v>
          </cell>
        </row>
        <row r="934">
          <cell r="S934" t="str">
            <v>61000000</v>
          </cell>
          <cell r="T934" t="str">
            <v>Selling  expense</v>
          </cell>
          <cell r="U934">
            <v>0</v>
          </cell>
          <cell r="V934">
            <v>0</v>
          </cell>
          <cell r="W934">
            <v>0</v>
          </cell>
          <cell r="X934">
            <v>0</v>
          </cell>
        </row>
        <row r="935">
          <cell r="S935" t="str">
            <v>61100000</v>
          </cell>
          <cell r="T935" t="str">
            <v xml:space="preserve">Entertainment expense           </v>
          </cell>
          <cell r="U935">
            <v>0</v>
          </cell>
          <cell r="V935">
            <v>0</v>
          </cell>
          <cell r="W935">
            <v>0</v>
          </cell>
          <cell r="X935">
            <v>0</v>
          </cell>
        </row>
        <row r="936">
          <cell r="S936" t="str">
            <v>61100001</v>
          </cell>
          <cell r="T936" t="str">
            <v>Sale commission expense</v>
          </cell>
          <cell r="U936" t="str">
            <v>A01</v>
          </cell>
          <cell r="V936" t="str">
            <v>SELLING EXPENSES</v>
          </cell>
          <cell r="W936" t="str">
            <v>Selling Expenses</v>
          </cell>
          <cell r="X936" t="str">
            <v>Sale Commission</v>
          </cell>
        </row>
        <row r="937">
          <cell r="S937" t="str">
            <v>61100002</v>
          </cell>
          <cell r="T937" t="str">
            <v>Entertainment expense</v>
          </cell>
          <cell r="U937" t="str">
            <v>A10</v>
          </cell>
          <cell r="V937" t="str">
            <v>SELLING EXPENSES</v>
          </cell>
          <cell r="W937" t="str">
            <v>Selling Expenses</v>
          </cell>
          <cell r="X937" t="str">
            <v xml:space="preserve">Entertainment Expense           </v>
          </cell>
        </row>
        <row r="938">
          <cell r="S938" t="str">
            <v>61100003</v>
          </cell>
          <cell r="T938" t="str">
            <v>Meeting Facility</v>
          </cell>
          <cell r="U938" t="str">
            <v>A11</v>
          </cell>
          <cell r="V938" t="str">
            <v>SELLING EXPENSES</v>
          </cell>
          <cell r="W938" t="str">
            <v>Selling Expenses</v>
          </cell>
          <cell r="X938" t="str">
            <v xml:space="preserve">Entertainment Expense           </v>
          </cell>
        </row>
        <row r="939">
          <cell r="S939" t="str">
            <v>61200000</v>
          </cell>
          <cell r="T939" t="str">
            <v xml:space="preserve">Advertising expense        </v>
          </cell>
          <cell r="U939">
            <v>0</v>
          </cell>
          <cell r="V939">
            <v>0</v>
          </cell>
          <cell r="W939">
            <v>0</v>
          </cell>
          <cell r="X939">
            <v>0</v>
          </cell>
        </row>
        <row r="940">
          <cell r="S940" t="str">
            <v>61200001</v>
          </cell>
          <cell r="T940" t="str">
            <v>Advertising expense</v>
          </cell>
          <cell r="U940" t="str">
            <v>A04</v>
          </cell>
          <cell r="V940" t="str">
            <v>SELLING EXPENSES</v>
          </cell>
          <cell r="W940" t="str">
            <v>Selling Expenses</v>
          </cell>
          <cell r="X940" t="str">
            <v>Advertising &amp; Sale Promotion</v>
          </cell>
        </row>
        <row r="941">
          <cell r="S941" t="str">
            <v>61200002</v>
          </cell>
          <cell r="T941" t="str">
            <v>Printing and publishing expense</v>
          </cell>
          <cell r="U941" t="str">
            <v>A05</v>
          </cell>
          <cell r="V941" t="str">
            <v>SELLING EXPENSES</v>
          </cell>
          <cell r="W941" t="str">
            <v>Selling Expenses</v>
          </cell>
          <cell r="X941" t="str">
            <v>Advertising &amp; Sale Promotion</v>
          </cell>
        </row>
        <row r="942">
          <cell r="S942" t="str">
            <v>61200003</v>
          </cell>
          <cell r="T942" t="str">
            <v>Video and camera expense</v>
          </cell>
          <cell r="U942" t="str">
            <v>A06</v>
          </cell>
          <cell r="V942" t="str">
            <v>SELLING EXPENSES</v>
          </cell>
          <cell r="W942" t="str">
            <v>Selling Expenses</v>
          </cell>
          <cell r="X942" t="str">
            <v>Advertising &amp; Sale Promotion</v>
          </cell>
        </row>
        <row r="943">
          <cell r="S943" t="str">
            <v>61200004</v>
          </cell>
          <cell r="T943" t="str">
            <v>Exhibition expense</v>
          </cell>
          <cell r="U943" t="str">
            <v>A07</v>
          </cell>
          <cell r="V943" t="str">
            <v>SELLING EXPENSES</v>
          </cell>
          <cell r="W943" t="str">
            <v>Selling Expenses</v>
          </cell>
          <cell r="X943" t="str">
            <v>Advertising &amp; Sale Promotion</v>
          </cell>
        </row>
        <row r="944">
          <cell r="S944" t="str">
            <v>61200005</v>
          </cell>
          <cell r="T944" t="str">
            <v>Sale promotion expense</v>
          </cell>
          <cell r="U944" t="str">
            <v>A08</v>
          </cell>
          <cell r="V944" t="str">
            <v>SELLING EXPENSES</v>
          </cell>
          <cell r="W944" t="str">
            <v>Selling Expenses</v>
          </cell>
          <cell r="X944" t="str">
            <v>Advertising &amp; Sale Promotion</v>
          </cell>
        </row>
        <row r="945">
          <cell r="S945" t="str">
            <v>61200006</v>
          </cell>
          <cell r="T945" t="str">
            <v>Community relation expenses</v>
          </cell>
          <cell r="U945" t="str">
            <v>A09</v>
          </cell>
          <cell r="V945" t="str">
            <v>SELLING EXPENSES</v>
          </cell>
          <cell r="W945" t="str">
            <v>Selling Expenses</v>
          </cell>
          <cell r="X945" t="str">
            <v>Advertising &amp; Sale Promotion</v>
          </cell>
        </row>
        <row r="946">
          <cell r="S946" t="str">
            <v>61300000</v>
          </cell>
          <cell r="T946" t="str">
            <v xml:space="preserve">Doubtful account      </v>
          </cell>
          <cell r="U946">
            <v>0</v>
          </cell>
          <cell r="V946">
            <v>0</v>
          </cell>
          <cell r="W946">
            <v>0</v>
          </cell>
          <cell r="X946">
            <v>0</v>
          </cell>
        </row>
        <row r="947">
          <cell r="S947" t="str">
            <v>61300001</v>
          </cell>
          <cell r="T947" t="str">
            <v>Doubtful account</v>
          </cell>
          <cell r="U947" t="str">
            <v>F01</v>
          </cell>
          <cell r="V947" t="str">
            <v>ADMINISTRATIVE EXPENSES</v>
          </cell>
          <cell r="W947" t="str">
            <v>Tax &amp; Other Expenses</v>
          </cell>
          <cell r="X947" t="str">
            <v xml:space="preserve">Doubtful Account of AR      </v>
          </cell>
        </row>
        <row r="948">
          <cell r="S948" t="str">
            <v>61300002</v>
          </cell>
          <cell r="T948" t="str">
            <v>Bad debt</v>
          </cell>
          <cell r="U948" t="str">
            <v>F02</v>
          </cell>
          <cell r="V948" t="str">
            <v>ADMINISTRATIVE EXPENSES</v>
          </cell>
          <cell r="W948" t="str">
            <v>Tax &amp; Other Expenses</v>
          </cell>
          <cell r="X948" t="str">
            <v xml:space="preserve">Doubtful Account of AR      </v>
          </cell>
        </row>
        <row r="949">
          <cell r="S949" t="str">
            <v>61900000</v>
          </cell>
          <cell r="T949" t="str">
            <v>Other selling expense</v>
          </cell>
          <cell r="U949">
            <v>0</v>
          </cell>
          <cell r="V949">
            <v>0</v>
          </cell>
          <cell r="W949">
            <v>0</v>
          </cell>
          <cell r="X949">
            <v>0</v>
          </cell>
        </row>
        <row r="950">
          <cell r="S950" t="str">
            <v>61900001</v>
          </cell>
          <cell r="T950" t="str">
            <v>Provision for loss arising from guarantee of minimum rental income</v>
          </cell>
          <cell r="U950" t="str">
            <v>F04</v>
          </cell>
          <cell r="V950" t="str">
            <v>ADMINISTRATIVE EXPENSES</v>
          </cell>
          <cell r="W950" t="str">
            <v>Tax &amp; Other Expenses</v>
          </cell>
          <cell r="X950" t="str">
            <v>Provision for loss arising from guarantee</v>
          </cell>
        </row>
        <row r="951">
          <cell r="S951" t="str">
            <v>61999999</v>
          </cell>
          <cell r="T951" t="str">
            <v>Other selling expense</v>
          </cell>
          <cell r="U951" t="str">
            <v>A03</v>
          </cell>
          <cell r="V951" t="str">
            <v>SELLING EXPENSES</v>
          </cell>
          <cell r="W951" t="str">
            <v>Selling Expenses</v>
          </cell>
          <cell r="X951" t="str">
            <v>Other selling Expense</v>
          </cell>
        </row>
        <row r="952">
          <cell r="S952" t="str">
            <v>62000000</v>
          </cell>
          <cell r="T952" t="str">
            <v>Administration expense</v>
          </cell>
          <cell r="U952">
            <v>0</v>
          </cell>
          <cell r="V952">
            <v>0</v>
          </cell>
          <cell r="W952">
            <v>0</v>
          </cell>
          <cell r="X952">
            <v>0</v>
          </cell>
        </row>
        <row r="953">
          <cell r="S953" t="str">
            <v>62100000</v>
          </cell>
          <cell r="T953" t="str">
            <v>Operating expense</v>
          </cell>
          <cell r="U953">
            <v>0</v>
          </cell>
          <cell r="V953">
            <v>0</v>
          </cell>
          <cell r="W953">
            <v>0</v>
          </cell>
          <cell r="X953">
            <v>0</v>
          </cell>
        </row>
        <row r="954">
          <cell r="S954" t="str">
            <v>62110000</v>
          </cell>
          <cell r="T954" t="str">
            <v>Salary overtime and allowance</v>
          </cell>
          <cell r="U954">
            <v>0</v>
          </cell>
          <cell r="V954">
            <v>0</v>
          </cell>
          <cell r="W954">
            <v>0</v>
          </cell>
          <cell r="X954">
            <v>0</v>
          </cell>
        </row>
        <row r="955">
          <cell r="S955" t="str">
            <v>62110001</v>
          </cell>
          <cell r="T955" t="str">
            <v>Salary</v>
          </cell>
          <cell r="U955" t="str">
            <v>C01</v>
          </cell>
          <cell r="V955" t="str">
            <v>ADMINISTRATIVE EXPENSES</v>
          </cell>
          <cell r="W955" t="str">
            <v>Personnel Expenses</v>
          </cell>
          <cell r="X955" t="str">
            <v>Salaries &amp; Wages</v>
          </cell>
        </row>
        <row r="956">
          <cell r="S956" t="str">
            <v>62110002</v>
          </cell>
          <cell r="T956" t="str">
            <v>Wages</v>
          </cell>
          <cell r="U956" t="str">
            <v>C02</v>
          </cell>
          <cell r="V956" t="str">
            <v>ADMINISTRATIVE EXPENSES</v>
          </cell>
          <cell r="W956" t="str">
            <v>Personnel Expenses</v>
          </cell>
          <cell r="X956" t="str">
            <v>Salaries &amp; Wages</v>
          </cell>
        </row>
        <row r="957">
          <cell r="S957" t="str">
            <v>62110003</v>
          </cell>
          <cell r="T957" t="str">
            <v>Overtime and allowance</v>
          </cell>
          <cell r="U957" t="str">
            <v>C03</v>
          </cell>
          <cell r="V957" t="str">
            <v>ADMINISTRATIVE EXPENSES</v>
          </cell>
          <cell r="W957" t="str">
            <v>Personnel Expenses</v>
          </cell>
          <cell r="X957" t="str">
            <v>Salaries &amp; Wages</v>
          </cell>
        </row>
        <row r="958">
          <cell r="S958" t="str">
            <v>62110004</v>
          </cell>
          <cell r="T958" t="str">
            <v>Bonus</v>
          </cell>
          <cell r="U958" t="str">
            <v>C05</v>
          </cell>
          <cell r="V958" t="str">
            <v>ADMINISTRATIVE EXPENSES</v>
          </cell>
          <cell r="W958" t="str">
            <v>Personnel Expenses</v>
          </cell>
          <cell r="X958" t="str">
            <v>Bonus</v>
          </cell>
        </row>
        <row r="959">
          <cell r="S959" t="str">
            <v>62110005</v>
          </cell>
          <cell r="T959" t="str">
            <v>Employee benefit expenses</v>
          </cell>
          <cell r="U959" t="str">
            <v>C04</v>
          </cell>
          <cell r="V959" t="str">
            <v>ADMINISTRATIVE EXPENSES</v>
          </cell>
          <cell r="W959" t="str">
            <v>Personnel Expenses</v>
          </cell>
          <cell r="X959" t="str">
            <v>Salaries &amp; Wages</v>
          </cell>
        </row>
        <row r="960">
          <cell r="S960" t="str">
            <v>62110006</v>
          </cell>
          <cell r="T960" t="str">
            <v>Fund - department of labour</v>
          </cell>
          <cell r="U960" t="str">
            <v>C14</v>
          </cell>
          <cell r="V960" t="str">
            <v>ADMINISTRATIVE EXPENSES</v>
          </cell>
          <cell r="W960" t="str">
            <v>Personnel Expenses</v>
          </cell>
          <cell r="X960" t="str">
            <v>Other Personnel Expense</v>
          </cell>
        </row>
        <row r="961">
          <cell r="S961" t="str">
            <v>62110007</v>
          </cell>
          <cell r="T961" t="str">
            <v>Social security</v>
          </cell>
          <cell r="U961" t="str">
            <v>C07</v>
          </cell>
          <cell r="V961" t="str">
            <v>ADMINISTRATIVE EXPENSES</v>
          </cell>
          <cell r="W961" t="str">
            <v>Personnel Expenses</v>
          </cell>
          <cell r="X961" t="str">
            <v>Social Security and Provident Fund</v>
          </cell>
        </row>
        <row r="962">
          <cell r="S962" t="str">
            <v>62110008</v>
          </cell>
          <cell r="T962" t="str">
            <v>Provident fund</v>
          </cell>
          <cell r="U962" t="str">
            <v>C08</v>
          </cell>
          <cell r="V962" t="str">
            <v>ADMINISTRATIVE EXPENSES</v>
          </cell>
          <cell r="W962" t="str">
            <v>Personnel Expenses</v>
          </cell>
          <cell r="X962" t="str">
            <v>Social Security and Provident Fund</v>
          </cell>
        </row>
        <row r="963">
          <cell r="S963" t="str">
            <v>62120000</v>
          </cell>
          <cell r="T963" t="str">
            <v>Employee benefits</v>
          </cell>
          <cell r="U963">
            <v>0</v>
          </cell>
          <cell r="V963">
            <v>0</v>
          </cell>
          <cell r="W963">
            <v>0</v>
          </cell>
          <cell r="X963">
            <v>0</v>
          </cell>
        </row>
        <row r="964">
          <cell r="S964" t="str">
            <v>62120001</v>
          </cell>
          <cell r="T964" t="str">
            <v>Medical supplies expense</v>
          </cell>
          <cell r="U964" t="str">
            <v>C09</v>
          </cell>
          <cell r="V964" t="str">
            <v>ADMINISTRATIVE EXPENSES</v>
          </cell>
          <cell r="W964" t="str">
            <v>Personnel Expenses</v>
          </cell>
          <cell r="X964" t="str">
            <v>Other Personnel Expense</v>
          </cell>
        </row>
        <row r="965">
          <cell r="S965" t="str">
            <v>62120002</v>
          </cell>
          <cell r="T965" t="str">
            <v>Medical expense</v>
          </cell>
          <cell r="U965" t="str">
            <v>C10</v>
          </cell>
          <cell r="V965" t="str">
            <v>ADMINISTRATIVE EXPENSES</v>
          </cell>
          <cell r="W965" t="str">
            <v>Personnel Expenses</v>
          </cell>
          <cell r="X965" t="str">
            <v>Other Personnel Expense</v>
          </cell>
        </row>
        <row r="966">
          <cell r="S966" t="str">
            <v>62120003</v>
          </cell>
          <cell r="T966" t="str">
            <v>Annual check up</v>
          </cell>
          <cell r="U966" t="str">
            <v>C11</v>
          </cell>
          <cell r="V966" t="str">
            <v>ADMINISTRATIVE EXPENSES</v>
          </cell>
          <cell r="W966" t="str">
            <v>Personnel Expenses</v>
          </cell>
          <cell r="X966" t="str">
            <v>Other Personnel Expense</v>
          </cell>
        </row>
        <row r="967">
          <cell r="S967" t="str">
            <v>62120004</v>
          </cell>
          <cell r="T967" t="str">
            <v>Health insurance</v>
          </cell>
          <cell r="U967" t="str">
            <v>C12</v>
          </cell>
          <cell r="V967" t="str">
            <v>ADMINISTRATIVE EXPENSES</v>
          </cell>
          <cell r="W967" t="str">
            <v>Personnel Expenses</v>
          </cell>
          <cell r="X967" t="str">
            <v>Other Personnel Expense</v>
          </cell>
        </row>
        <row r="968">
          <cell r="S968" t="str">
            <v>62120005</v>
          </cell>
          <cell r="T968" t="str">
            <v>Employee uniform</v>
          </cell>
          <cell r="U968" t="str">
            <v>C13</v>
          </cell>
          <cell r="V968" t="str">
            <v>ADMINISTRATIVE EXPENSES</v>
          </cell>
          <cell r="W968" t="str">
            <v>Personnel Expenses</v>
          </cell>
          <cell r="X968" t="str">
            <v>Other Personnel Expense</v>
          </cell>
        </row>
        <row r="969">
          <cell r="S969" t="str">
            <v>62120006</v>
          </cell>
          <cell r="T969" t="str">
            <v>Training expense</v>
          </cell>
          <cell r="U969" t="str">
            <v>C06</v>
          </cell>
          <cell r="V969" t="str">
            <v>ADMINISTRATIVE EXPENSES</v>
          </cell>
          <cell r="W969" t="str">
            <v>Personnel Expenses</v>
          </cell>
          <cell r="X969" t="str">
            <v>Seminar Expense</v>
          </cell>
        </row>
        <row r="970">
          <cell r="S970" t="str">
            <v>62130000</v>
          </cell>
          <cell r="T970" t="str">
            <v>Vehicle and travelling expense</v>
          </cell>
          <cell r="U970">
            <v>0</v>
          </cell>
          <cell r="V970">
            <v>0</v>
          </cell>
          <cell r="W970">
            <v>0</v>
          </cell>
          <cell r="X970">
            <v>0</v>
          </cell>
        </row>
        <row r="971">
          <cell r="S971" t="str">
            <v>62130001</v>
          </cell>
          <cell r="T971" t="str">
            <v>Accomodation expense</v>
          </cell>
          <cell r="U971" t="str">
            <v>E01</v>
          </cell>
          <cell r="V971" t="str">
            <v>ADMINISTRATIVE EXPENSES</v>
          </cell>
          <cell r="W971" t="str">
            <v>Operating Expenses</v>
          </cell>
          <cell r="X971" t="str">
            <v>Accomodation &amp; Fuel Expense</v>
          </cell>
        </row>
        <row r="972">
          <cell r="S972" t="str">
            <v>62130002</v>
          </cell>
          <cell r="T972" t="str">
            <v>Travelling expense</v>
          </cell>
          <cell r="U972" t="str">
            <v>E02</v>
          </cell>
          <cell r="V972" t="str">
            <v>ADMINISTRATIVE EXPENSES</v>
          </cell>
          <cell r="W972" t="str">
            <v>Operating Expenses</v>
          </cell>
          <cell r="X972" t="str">
            <v>Accomodation &amp; Fuel Expense</v>
          </cell>
        </row>
        <row r="973">
          <cell r="S973" t="str">
            <v>62130003</v>
          </cell>
          <cell r="T973" t="str">
            <v>Fuel expense</v>
          </cell>
          <cell r="U973" t="str">
            <v>E03</v>
          </cell>
          <cell r="V973" t="str">
            <v>ADMINISTRATIVE EXPENSES</v>
          </cell>
          <cell r="W973" t="str">
            <v>Operating Expenses</v>
          </cell>
          <cell r="X973" t="str">
            <v>Accomodation &amp; Fuel Expense</v>
          </cell>
        </row>
        <row r="974">
          <cell r="S974" t="str">
            <v>62200000</v>
          </cell>
          <cell r="T974" t="str">
            <v>Utilities and insurance expense</v>
          </cell>
          <cell r="U974">
            <v>0</v>
          </cell>
          <cell r="V974">
            <v>0</v>
          </cell>
          <cell r="W974">
            <v>0</v>
          </cell>
          <cell r="X974">
            <v>0</v>
          </cell>
        </row>
        <row r="975">
          <cell r="S975" t="str">
            <v>62210000</v>
          </cell>
          <cell r="T975" t="str">
            <v>Utilities</v>
          </cell>
          <cell r="U975">
            <v>0</v>
          </cell>
          <cell r="V975">
            <v>0</v>
          </cell>
          <cell r="W975">
            <v>0</v>
          </cell>
          <cell r="X975">
            <v>0</v>
          </cell>
        </row>
        <row r="976">
          <cell r="S976" t="str">
            <v>62210001</v>
          </cell>
          <cell r="T976" t="str">
            <v>Electricity expense</v>
          </cell>
          <cell r="U976" t="str">
            <v>D07</v>
          </cell>
          <cell r="V976" t="str">
            <v>ADMINISTRATIVE EXPENSES</v>
          </cell>
          <cell r="W976" t="str">
            <v>Building &amp; Equipment Expenses</v>
          </cell>
          <cell r="X976" t="str">
            <v>Electricity &amp; Water Suppliers</v>
          </cell>
        </row>
        <row r="977">
          <cell r="S977" t="str">
            <v>62210002</v>
          </cell>
          <cell r="T977" t="str">
            <v>Water supply expense</v>
          </cell>
          <cell r="U977" t="str">
            <v>D08</v>
          </cell>
          <cell r="V977" t="str">
            <v>ADMINISTRATIVE EXPENSES</v>
          </cell>
          <cell r="W977" t="str">
            <v>Building &amp; Equipment Expenses</v>
          </cell>
          <cell r="X977" t="str">
            <v>Electricity &amp; Water Suppliers</v>
          </cell>
        </row>
        <row r="978">
          <cell r="S978" t="str">
            <v>62210003</v>
          </cell>
          <cell r="T978" t="str">
            <v>Telephone expense</v>
          </cell>
          <cell r="U978" t="str">
            <v>E06</v>
          </cell>
          <cell r="V978" t="str">
            <v>ADMINISTRATIVE EXPENSES</v>
          </cell>
          <cell r="W978" t="str">
            <v>Operating Expenses</v>
          </cell>
          <cell r="X978" t="str">
            <v>Telephone Fax and Mail</v>
          </cell>
        </row>
        <row r="979">
          <cell r="S979" t="str">
            <v>62210004</v>
          </cell>
          <cell r="T979" t="str">
            <v xml:space="preserve">Security guard expense     </v>
          </cell>
          <cell r="U979" t="str">
            <v>E09</v>
          </cell>
          <cell r="V979" t="str">
            <v>ADMINISTRATIVE EXPENSES</v>
          </cell>
          <cell r="W979" t="str">
            <v>Operating Expenses</v>
          </cell>
          <cell r="X979" t="str">
            <v>Infrastructure</v>
          </cell>
        </row>
        <row r="980">
          <cell r="S980" t="str">
            <v>62219999</v>
          </cell>
          <cell r="T980" t="str">
            <v xml:space="preserve">Other maintenance expense      </v>
          </cell>
          <cell r="U980" t="str">
            <v>E08</v>
          </cell>
          <cell r="V980" t="str">
            <v>ADMINISTRATIVE EXPENSES</v>
          </cell>
          <cell r="W980" t="str">
            <v>Operating Expenses</v>
          </cell>
          <cell r="X980" t="str">
            <v>Infrastructure</v>
          </cell>
        </row>
        <row r="981">
          <cell r="S981" t="str">
            <v>62220000</v>
          </cell>
          <cell r="T981" t="str">
            <v>Insurance expense</v>
          </cell>
          <cell r="U981">
            <v>0</v>
          </cell>
          <cell r="V981">
            <v>0</v>
          </cell>
          <cell r="W981">
            <v>0</v>
          </cell>
          <cell r="X981">
            <v>0</v>
          </cell>
        </row>
        <row r="982">
          <cell r="S982" t="str">
            <v>62220001</v>
          </cell>
          <cell r="T982" t="str">
            <v>Insurance expense - building and equipment</v>
          </cell>
          <cell r="U982" t="str">
            <v>D22</v>
          </cell>
          <cell r="V982" t="str">
            <v>ADMINISTRATIVE EXPENSES</v>
          </cell>
          <cell r="W982" t="str">
            <v>Building &amp; Equipment Expenses</v>
          </cell>
          <cell r="X982" t="str">
            <v>Insurance Expense</v>
          </cell>
        </row>
        <row r="983">
          <cell r="S983" t="str">
            <v>62220002</v>
          </cell>
          <cell r="T983" t="str">
            <v>Insurance expense - vehicle</v>
          </cell>
          <cell r="U983" t="str">
            <v>D23</v>
          </cell>
          <cell r="V983" t="str">
            <v>ADMINISTRATIVE EXPENSES</v>
          </cell>
          <cell r="W983" t="str">
            <v>Building &amp; Equipment Expenses</v>
          </cell>
          <cell r="X983" t="str">
            <v>Insurance Expense</v>
          </cell>
        </row>
        <row r="984">
          <cell r="S984" t="str">
            <v>62220003</v>
          </cell>
          <cell r="T984" t="str">
            <v>Accident insurance</v>
          </cell>
          <cell r="U984" t="str">
            <v>D24</v>
          </cell>
          <cell r="V984" t="str">
            <v>ADMINISTRATIVE EXPENSES</v>
          </cell>
          <cell r="W984" t="str">
            <v>Building &amp; Equipment Expenses</v>
          </cell>
          <cell r="X984" t="str">
            <v>Insurance Expense</v>
          </cell>
        </row>
        <row r="985">
          <cell r="S985" t="str">
            <v>62229999</v>
          </cell>
          <cell r="T985" t="str">
            <v>Other insurance expense</v>
          </cell>
          <cell r="U985" t="str">
            <v>D25</v>
          </cell>
          <cell r="V985" t="str">
            <v>ADMINISTRATIVE EXPENSES</v>
          </cell>
          <cell r="W985" t="str">
            <v>Building &amp; Equipment Expenses</v>
          </cell>
          <cell r="X985" t="str">
            <v>Insurance Expense</v>
          </cell>
        </row>
        <row r="986">
          <cell r="S986" t="str">
            <v>62300000</v>
          </cell>
          <cell r="T986" t="str">
            <v>Depreciation expense</v>
          </cell>
          <cell r="U986">
            <v>0</v>
          </cell>
          <cell r="V986">
            <v>0</v>
          </cell>
          <cell r="W986">
            <v>0</v>
          </cell>
          <cell r="X986">
            <v>0</v>
          </cell>
        </row>
        <row r="987">
          <cell r="S987" t="str">
            <v>62310000</v>
          </cell>
          <cell r="T987" t="str">
            <v>Depreciation of fixed assets</v>
          </cell>
          <cell r="U987" t="str">
            <v>Not SG&amp;A</v>
          </cell>
          <cell r="V987" t="str">
            <v>P/L</v>
          </cell>
          <cell r="W987" t="str">
            <v>Finance Cost</v>
          </cell>
          <cell r="X987" t="str">
            <v xml:space="preserve">Interest expense </v>
          </cell>
        </row>
        <row r="988">
          <cell r="S988" t="str">
            <v>62310001</v>
          </cell>
          <cell r="T988" t="str">
            <v>Depreciation expense - building</v>
          </cell>
          <cell r="U988" t="str">
            <v>D09</v>
          </cell>
          <cell r="V988" t="str">
            <v>ADMINISTRATIVE EXPENSES</v>
          </cell>
          <cell r="W988" t="str">
            <v>Building &amp; Equipment Expenses</v>
          </cell>
          <cell r="X988" t="str">
            <v>Depreciation Expense</v>
          </cell>
        </row>
        <row r="989">
          <cell r="S989" t="str">
            <v>62310002</v>
          </cell>
          <cell r="T989" t="str">
            <v>Depreciation expense - building improvement</v>
          </cell>
          <cell r="U989" t="str">
            <v>D10</v>
          </cell>
          <cell r="V989" t="str">
            <v>ADMINISTRATIVE EXPENSES</v>
          </cell>
          <cell r="W989" t="str">
            <v>Building &amp; Equipment Expenses</v>
          </cell>
          <cell r="X989" t="str">
            <v>Depreciation Expense</v>
          </cell>
        </row>
        <row r="990">
          <cell r="S990" t="str">
            <v>62310003</v>
          </cell>
          <cell r="T990" t="str">
            <v>Depreciation expense - land improvement</v>
          </cell>
          <cell r="U990" t="str">
            <v>D11</v>
          </cell>
          <cell r="V990" t="str">
            <v>ADMINISTRATIVE EXPENSES</v>
          </cell>
          <cell r="W990" t="str">
            <v>Building &amp; Equipment Expenses</v>
          </cell>
          <cell r="X990" t="str">
            <v>Depreciation Expense</v>
          </cell>
        </row>
        <row r="991">
          <cell r="S991" t="str">
            <v>62310004</v>
          </cell>
          <cell r="T991" t="str">
            <v>Depreciation expense - furniture and fixture</v>
          </cell>
          <cell r="U991" t="str">
            <v>D12</v>
          </cell>
          <cell r="V991" t="str">
            <v>ADMINISTRATIVE EXPENSES</v>
          </cell>
          <cell r="W991" t="str">
            <v>Building &amp; Equipment Expenses</v>
          </cell>
          <cell r="X991" t="str">
            <v>Depreciation Expense</v>
          </cell>
        </row>
        <row r="992">
          <cell r="S992" t="str">
            <v>62310005</v>
          </cell>
          <cell r="T992" t="str">
            <v>Depreciation expense - equipment</v>
          </cell>
          <cell r="U992" t="str">
            <v>D13</v>
          </cell>
          <cell r="V992" t="str">
            <v>ADMINISTRATIVE EXPENSES</v>
          </cell>
          <cell r="W992" t="str">
            <v>Building &amp; Equipment Expenses</v>
          </cell>
          <cell r="X992" t="str">
            <v>Depreciation Expense</v>
          </cell>
        </row>
        <row r="993">
          <cell r="S993" t="str">
            <v>62310006</v>
          </cell>
          <cell r="T993" t="str">
            <v>Depreciation expense - tool</v>
          </cell>
          <cell r="U993" t="str">
            <v>D14</v>
          </cell>
          <cell r="V993" t="str">
            <v>ADMINISTRATIVE EXPENSES</v>
          </cell>
          <cell r="W993" t="str">
            <v>Building &amp; Equipment Expenses</v>
          </cell>
          <cell r="X993" t="str">
            <v>Depreciation Expense</v>
          </cell>
        </row>
        <row r="994">
          <cell r="S994" t="str">
            <v>62310007</v>
          </cell>
          <cell r="T994" t="str">
            <v>Deferred copyright expense</v>
          </cell>
          <cell r="U994" t="str">
            <v>D15</v>
          </cell>
          <cell r="V994" t="str">
            <v>ADMINISTRATIVE EXPENSES</v>
          </cell>
          <cell r="W994" t="str">
            <v>Building &amp; Equipment Expenses</v>
          </cell>
          <cell r="X994" t="str">
            <v>Depreciation Expense</v>
          </cell>
        </row>
        <row r="995">
          <cell r="S995" t="str">
            <v>62310008</v>
          </cell>
          <cell r="T995" t="str">
            <v>Depreciation expense - vehicle</v>
          </cell>
          <cell r="U995" t="str">
            <v>D16</v>
          </cell>
          <cell r="V995" t="str">
            <v>ADMINISTRATIVE EXPENSES</v>
          </cell>
          <cell r="W995" t="str">
            <v>Building &amp; Equipment Expenses</v>
          </cell>
          <cell r="X995" t="str">
            <v>Depreciation Expense</v>
          </cell>
        </row>
        <row r="996">
          <cell r="S996" t="str">
            <v>62310009</v>
          </cell>
          <cell r="T996" t="str">
            <v>Depreciation expense - raw water pipeline</v>
          </cell>
          <cell r="U996" t="str">
            <v>D17</v>
          </cell>
          <cell r="V996" t="str">
            <v>ADMINISTRATIVE EXPENSES</v>
          </cell>
          <cell r="W996" t="str">
            <v>Building &amp; Equipment Expenses</v>
          </cell>
          <cell r="X996" t="str">
            <v>Depreciation Expense</v>
          </cell>
        </row>
        <row r="997">
          <cell r="S997" t="str">
            <v>62320000</v>
          </cell>
          <cell r="T997" t="str">
            <v>Repair and maintenance building, vehicle, other equipment</v>
          </cell>
          <cell r="U997">
            <v>0</v>
          </cell>
          <cell r="V997">
            <v>0</v>
          </cell>
          <cell r="W997">
            <v>0</v>
          </cell>
          <cell r="X997">
            <v>0</v>
          </cell>
        </row>
        <row r="998">
          <cell r="S998" t="str">
            <v>62320001</v>
          </cell>
          <cell r="T998" t="str">
            <v>Repair and maintenance of vehicles</v>
          </cell>
          <cell r="U998" t="str">
            <v>D18</v>
          </cell>
          <cell r="V998" t="str">
            <v>ADMINISTRATIVE EXPENSES</v>
          </cell>
          <cell r="W998" t="str">
            <v>Building &amp; Equipment Expenses</v>
          </cell>
          <cell r="X998" t="str">
            <v>Maintenance</v>
          </cell>
        </row>
        <row r="999">
          <cell r="S999" t="str">
            <v>62320002</v>
          </cell>
          <cell r="T999" t="str">
            <v>Maintenance cost - equipment and building</v>
          </cell>
          <cell r="U999" t="str">
            <v>D19</v>
          </cell>
          <cell r="V999" t="str">
            <v>ADMINISTRATIVE EXPENSES</v>
          </cell>
          <cell r="W999" t="str">
            <v>Building &amp; Equipment Expenses</v>
          </cell>
          <cell r="X999" t="str">
            <v>Maintenance</v>
          </cell>
        </row>
        <row r="1000">
          <cell r="S1000" t="str">
            <v>62320003</v>
          </cell>
          <cell r="T1000" t="str">
            <v>Cleaning service expense</v>
          </cell>
          <cell r="U1000" t="str">
            <v>D20</v>
          </cell>
          <cell r="V1000" t="str">
            <v>ADMINISTRATIVE EXPENSES</v>
          </cell>
          <cell r="W1000" t="str">
            <v>Building &amp; Equipment Expenses</v>
          </cell>
          <cell r="X1000" t="str">
            <v>Maintenance</v>
          </cell>
        </row>
        <row r="1001">
          <cell r="S1001" t="str">
            <v>62329999</v>
          </cell>
          <cell r="T1001" t="str">
            <v>Repairing and maintenance - others</v>
          </cell>
          <cell r="U1001" t="str">
            <v>D21</v>
          </cell>
          <cell r="V1001" t="str">
            <v>ADMINISTRATIVE EXPENSES</v>
          </cell>
          <cell r="W1001" t="str">
            <v>Building &amp; Equipment Expenses</v>
          </cell>
          <cell r="X1001" t="str">
            <v>Maintenance</v>
          </cell>
        </row>
        <row r="1002">
          <cell r="S1002" t="str">
            <v>62330000</v>
          </cell>
          <cell r="T1002" t="str">
            <v>Rental expense</v>
          </cell>
          <cell r="U1002">
            <v>0</v>
          </cell>
          <cell r="V1002">
            <v>0</v>
          </cell>
          <cell r="W1002">
            <v>0</v>
          </cell>
          <cell r="X1002">
            <v>0</v>
          </cell>
        </row>
        <row r="1003">
          <cell r="S1003" t="str">
            <v>62330001</v>
          </cell>
          <cell r="T1003" t="str">
            <v>Land rent</v>
          </cell>
          <cell r="U1003" t="str">
            <v>D01</v>
          </cell>
          <cell r="V1003" t="str">
            <v>ADMINISTRATIVE EXPENSES</v>
          </cell>
          <cell r="W1003" t="str">
            <v>Building &amp; Equipment Expenses</v>
          </cell>
          <cell r="X1003" t="str">
            <v>Rental &amp; Building</v>
          </cell>
        </row>
        <row r="1004">
          <cell r="S1004" t="str">
            <v>62330002</v>
          </cell>
          <cell r="T1004" t="str">
            <v>Car park rental</v>
          </cell>
          <cell r="U1004" t="str">
            <v>D02</v>
          </cell>
          <cell r="V1004" t="str">
            <v>ADMINISTRATIVE EXPENSES</v>
          </cell>
          <cell r="W1004" t="str">
            <v>Building &amp; Equipment Expenses</v>
          </cell>
          <cell r="X1004" t="str">
            <v>Rental &amp; Building</v>
          </cell>
        </row>
        <row r="1005">
          <cell r="S1005" t="str">
            <v>62330003</v>
          </cell>
          <cell r="T1005" t="str">
            <v>Other place rental</v>
          </cell>
          <cell r="U1005" t="str">
            <v>D03</v>
          </cell>
          <cell r="V1005" t="str">
            <v>ADMINISTRATIVE EXPENSES</v>
          </cell>
          <cell r="W1005" t="str">
            <v>Building &amp; Equipment Expenses</v>
          </cell>
          <cell r="X1005" t="str">
            <v>Rental &amp; Building</v>
          </cell>
        </row>
        <row r="1006">
          <cell r="S1006" t="str">
            <v>62330004</v>
          </cell>
          <cell r="T1006" t="str">
            <v>Office equipment rental</v>
          </cell>
          <cell r="U1006" t="str">
            <v>D04</v>
          </cell>
          <cell r="V1006" t="str">
            <v>ADMINISTRATIVE EXPENSES</v>
          </cell>
          <cell r="W1006" t="str">
            <v>Building &amp; Equipment Expenses</v>
          </cell>
          <cell r="X1006" t="str">
            <v>Rental &amp; Building</v>
          </cell>
        </row>
        <row r="1007">
          <cell r="S1007" t="str">
            <v>62330005</v>
          </cell>
          <cell r="T1007" t="str">
            <v xml:space="preserve">Car rental </v>
          </cell>
          <cell r="U1007" t="str">
            <v>D05</v>
          </cell>
          <cell r="V1007" t="str">
            <v>ADMINISTRATIVE EXPENSES</v>
          </cell>
          <cell r="W1007" t="str">
            <v>Building &amp; Equipment Expenses</v>
          </cell>
          <cell r="X1007" t="str">
            <v>Rental &amp; Building</v>
          </cell>
        </row>
        <row r="1008">
          <cell r="S1008" t="str">
            <v>62340000</v>
          </cell>
          <cell r="T1008" t="str">
            <v>Amortization</v>
          </cell>
          <cell r="U1008">
            <v>0</v>
          </cell>
          <cell r="V1008">
            <v>0</v>
          </cell>
          <cell r="W1008">
            <v>0</v>
          </cell>
          <cell r="X1008">
            <v>0</v>
          </cell>
        </row>
        <row r="1009">
          <cell r="S1009" t="str">
            <v>62340001</v>
          </cell>
          <cell r="T1009" t="str">
            <v>Amortization of golf membership</v>
          </cell>
          <cell r="U1009" t="str">
            <v>A12</v>
          </cell>
          <cell r="V1009" t="str">
            <v>SELLING EXPENSES</v>
          </cell>
          <cell r="W1009" t="str">
            <v>Selling Expenses</v>
          </cell>
          <cell r="X1009" t="str">
            <v xml:space="preserve">Member Golf Amortize     </v>
          </cell>
        </row>
        <row r="1010">
          <cell r="S1010" t="str">
            <v>62340002</v>
          </cell>
          <cell r="T1010" t="str">
            <v>Amortization of leasedhold expense</v>
          </cell>
          <cell r="U1010" t="str">
            <v>D06</v>
          </cell>
          <cell r="V1010" t="str">
            <v>ADMINISTRATIVE EXPENSES</v>
          </cell>
          <cell r="W1010" t="str">
            <v>Building &amp; Equipment Expenses</v>
          </cell>
          <cell r="X1010" t="str">
            <v>Rental &amp; Building</v>
          </cell>
        </row>
        <row r="1011">
          <cell r="S1011" t="str">
            <v>62340003</v>
          </cell>
          <cell r="T1011" t="str">
            <v>Amortization of program computer</v>
          </cell>
          <cell r="U1011" t="str">
            <v>D26</v>
          </cell>
          <cell r="V1011" t="str">
            <v>ADMINISTRATIVE EXPENSES</v>
          </cell>
          <cell r="W1011" t="str">
            <v>Building &amp; Equipment Expenses</v>
          </cell>
          <cell r="X1011" t="str">
            <v>Depreciation Expense</v>
          </cell>
        </row>
        <row r="1012">
          <cell r="S1012" t="str">
            <v>62349999</v>
          </cell>
          <cell r="T1012" t="str">
            <v>Amortization of goodwill expense</v>
          </cell>
          <cell r="U1012" t="str">
            <v>Not SG&amp;A</v>
          </cell>
          <cell r="V1012" t="str">
            <v>P/L</v>
          </cell>
          <cell r="W1012" t="str">
            <v>Amortization</v>
          </cell>
          <cell r="X1012" t="str">
            <v>Amortization</v>
          </cell>
        </row>
        <row r="1013">
          <cell r="S1013" t="str">
            <v>62400000</v>
          </cell>
          <cell r="T1013" t="str">
            <v>Fee and other tax</v>
          </cell>
          <cell r="U1013">
            <v>0</v>
          </cell>
          <cell r="V1013">
            <v>0</v>
          </cell>
          <cell r="W1013">
            <v>0</v>
          </cell>
          <cell r="X1013">
            <v>0</v>
          </cell>
        </row>
        <row r="1014">
          <cell r="S1014" t="str">
            <v>62410000</v>
          </cell>
          <cell r="T1014" t="str">
            <v>Fee of expense</v>
          </cell>
          <cell r="U1014" t="str">
            <v>Not SG&amp;A</v>
          </cell>
          <cell r="V1014" t="str">
            <v>P/L</v>
          </cell>
          <cell r="W1014" t="str">
            <v>Fee and other tax</v>
          </cell>
          <cell r="X1014" t="str">
            <v>Fee and other tax</v>
          </cell>
        </row>
        <row r="1015">
          <cell r="S1015" t="str">
            <v>62410001</v>
          </cell>
          <cell r="T1015" t="str">
            <v>Land transfer fee</v>
          </cell>
          <cell r="U1015" t="str">
            <v>B02</v>
          </cell>
          <cell r="V1015" t="str">
            <v>SELLING EXPENSES</v>
          </cell>
          <cell r="W1015" t="str">
            <v>Taxes and Fees Related to Property Sale and Rental</v>
          </cell>
          <cell r="X1015" t="str">
            <v>Transfer Fee</v>
          </cell>
        </row>
        <row r="1016">
          <cell r="S1016" t="str">
            <v>62410002</v>
          </cell>
          <cell r="T1016" t="str">
            <v>Bank and institution charge</v>
          </cell>
          <cell r="U1016" t="str">
            <v>E11</v>
          </cell>
          <cell r="V1016" t="str">
            <v>ADMINISTRATIVE EXPENSES</v>
          </cell>
          <cell r="W1016" t="str">
            <v>Operating Expenses</v>
          </cell>
          <cell r="X1016" t="str">
            <v>Bank Fees</v>
          </cell>
        </row>
        <row r="1017">
          <cell r="S1017" t="str">
            <v>62419999</v>
          </cell>
          <cell r="T1017" t="str">
            <v>Other fee</v>
          </cell>
          <cell r="U1017" t="str">
            <v>F08</v>
          </cell>
          <cell r="V1017" t="str">
            <v>ADMINISTRATIVE EXPENSES</v>
          </cell>
          <cell r="W1017" t="str">
            <v>Tax &amp; Other Expenses</v>
          </cell>
          <cell r="X1017" t="str">
            <v>Other Tax</v>
          </cell>
        </row>
        <row r="1018">
          <cell r="S1018" t="str">
            <v>62420000</v>
          </cell>
          <cell r="T1018" t="str">
            <v>Tax and duty expesne</v>
          </cell>
          <cell r="U1018">
            <v>0</v>
          </cell>
          <cell r="V1018">
            <v>0</v>
          </cell>
          <cell r="W1018">
            <v>0</v>
          </cell>
          <cell r="X1018">
            <v>0</v>
          </cell>
        </row>
        <row r="1019">
          <cell r="S1019" t="str">
            <v>62420001</v>
          </cell>
          <cell r="T1019" t="str">
            <v>Specific business tax</v>
          </cell>
          <cell r="U1019" t="str">
            <v>B01</v>
          </cell>
          <cell r="V1019" t="str">
            <v>SELLING EXPENSES</v>
          </cell>
          <cell r="W1019" t="str">
            <v>Taxes and Fees Related to Property Sale and Rental</v>
          </cell>
          <cell r="X1019" t="str">
            <v>Specific Business Tax</v>
          </cell>
        </row>
        <row r="1020">
          <cell r="S1020" t="str">
            <v>62420002</v>
          </cell>
          <cell r="T1020" t="str">
            <v>Property tax</v>
          </cell>
          <cell r="U1020" t="str">
            <v>F05</v>
          </cell>
          <cell r="V1020" t="str">
            <v>ADMINISTRATIVE EXPENSES</v>
          </cell>
          <cell r="W1020" t="str">
            <v>Tax &amp; Other Expenses</v>
          </cell>
          <cell r="X1020" t="str">
            <v>Building and Land Tax - Office</v>
          </cell>
        </row>
        <row r="1021">
          <cell r="S1021" t="str">
            <v>62420003</v>
          </cell>
          <cell r="T1021" t="str">
            <v>Local tax</v>
          </cell>
          <cell r="U1021" t="str">
            <v>F06</v>
          </cell>
          <cell r="V1021" t="str">
            <v>ADMINISTRATIVE EXPENSES</v>
          </cell>
          <cell r="W1021" t="str">
            <v>Tax &amp; Other Expenses</v>
          </cell>
          <cell r="X1021" t="str">
            <v>Building and Land Tax - Office</v>
          </cell>
          <cell r="AM1021">
            <v>0</v>
          </cell>
          <cell r="AN1021">
            <v>0</v>
          </cell>
          <cell r="AP1021">
            <v>0</v>
          </cell>
          <cell r="AQ1021">
            <v>0</v>
          </cell>
          <cell r="AR1021">
            <v>0</v>
          </cell>
        </row>
        <row r="1022">
          <cell r="S1022" t="str">
            <v>62420004</v>
          </cell>
          <cell r="T1022" t="str">
            <v>Signboard tax</v>
          </cell>
          <cell r="U1022" t="str">
            <v>F09</v>
          </cell>
          <cell r="V1022" t="str">
            <v>ADMINISTRATIVE EXPENSES</v>
          </cell>
          <cell r="W1022" t="str">
            <v>Tax &amp; Other Expenses</v>
          </cell>
          <cell r="X1022" t="str">
            <v>Other Tax</v>
          </cell>
          <cell r="AH1022">
            <v>0</v>
          </cell>
          <cell r="AI1022">
            <v>0</v>
          </cell>
          <cell r="AJ1022">
            <v>0</v>
          </cell>
          <cell r="AK1022">
            <v>0</v>
          </cell>
        </row>
        <row r="1023">
          <cell r="S1023" t="str">
            <v>62420005</v>
          </cell>
          <cell r="T1023" t="str">
            <v>Car license tax</v>
          </cell>
          <cell r="U1023" t="str">
            <v>F10</v>
          </cell>
          <cell r="V1023" t="str">
            <v>ADMINISTRATIVE EXPENSES</v>
          </cell>
          <cell r="W1023" t="str">
            <v>Tax &amp; Other Expenses</v>
          </cell>
          <cell r="X1023" t="str">
            <v>Other Tax</v>
          </cell>
        </row>
        <row r="1024">
          <cell r="H1024">
            <v>0</v>
          </cell>
          <cell r="I1024">
            <v>0</v>
          </cell>
          <cell r="J1024">
            <v>0</v>
          </cell>
          <cell r="K1024">
            <v>0</v>
          </cell>
          <cell r="S1024" t="str">
            <v>62420006</v>
          </cell>
          <cell r="T1024" t="str">
            <v>Duty stamp</v>
          </cell>
          <cell r="U1024" t="str">
            <v>F07</v>
          </cell>
          <cell r="V1024" t="str">
            <v>ADMINISTRATIVE EXPENSES</v>
          </cell>
          <cell r="W1024" t="str">
            <v>Tax &amp; Other Expenses</v>
          </cell>
          <cell r="X1024" t="str">
            <v>Duty Stamp</v>
          </cell>
        </row>
        <row r="1025">
          <cell r="M1025">
            <v>0</v>
          </cell>
          <cell r="N1025">
            <v>0</v>
          </cell>
          <cell r="O1025">
            <v>0</v>
          </cell>
          <cell r="P1025">
            <v>0</v>
          </cell>
          <cell r="Q1025">
            <v>0</v>
          </cell>
          <cell r="S1025" t="str">
            <v>62429999</v>
          </cell>
          <cell r="T1025" t="str">
            <v>Other tax</v>
          </cell>
          <cell r="U1025" t="str">
            <v>F12</v>
          </cell>
          <cell r="V1025" t="str">
            <v>ADMINISTRATIVE EXPENSES</v>
          </cell>
          <cell r="W1025" t="str">
            <v>Tax &amp; Other Expenses</v>
          </cell>
          <cell r="X1025" t="str">
            <v>Other Tax</v>
          </cell>
        </row>
        <row r="1026">
          <cell r="S1026" t="str">
            <v>62900000</v>
          </cell>
          <cell r="T1026" t="str">
            <v>Other manangement fee</v>
          </cell>
          <cell r="U1026">
            <v>0</v>
          </cell>
          <cell r="V1026">
            <v>0</v>
          </cell>
          <cell r="W1026">
            <v>0</v>
          </cell>
          <cell r="X1026">
            <v>0</v>
          </cell>
        </row>
        <row r="1027">
          <cell r="S1027" t="str">
            <v>62910000</v>
          </cell>
          <cell r="T1027" t="str">
            <v>Management fee</v>
          </cell>
          <cell r="U1027">
            <v>0</v>
          </cell>
          <cell r="V1027">
            <v>0</v>
          </cell>
          <cell r="W1027">
            <v>0</v>
          </cell>
          <cell r="X1027">
            <v>0</v>
          </cell>
        </row>
        <row r="1028">
          <cell r="A1028">
            <v>0</v>
          </cell>
          <cell r="B1028">
            <v>0</v>
          </cell>
          <cell r="C1028">
            <v>0</v>
          </cell>
          <cell r="D1028">
            <v>0</v>
          </cell>
          <cell r="E1028">
            <v>0</v>
          </cell>
          <cell r="F1028">
            <v>0</v>
          </cell>
          <cell r="S1028" t="str">
            <v>62910001</v>
          </cell>
          <cell r="T1028" t="str">
            <v>Management fee expense</v>
          </cell>
          <cell r="U1028" t="str">
            <v>A02</v>
          </cell>
          <cell r="V1028" t="str">
            <v>SELLING EXPENSES</v>
          </cell>
          <cell r="W1028" t="str">
            <v>Selling Expenses</v>
          </cell>
          <cell r="X1028" t="str">
            <v>Sale Commission</v>
          </cell>
        </row>
        <row r="1029">
          <cell r="S1029" t="str">
            <v>62910002</v>
          </cell>
          <cell r="T1029" t="str">
            <v>Related to share expense</v>
          </cell>
          <cell r="U1029" t="str">
            <v>E15</v>
          </cell>
          <cell r="V1029" t="str">
            <v>ADMINISTRATIVE EXPENSES</v>
          </cell>
          <cell r="W1029" t="str">
            <v>Operating Expenses</v>
          </cell>
          <cell r="X1029" t="str">
            <v>Stock Expense</v>
          </cell>
        </row>
        <row r="1030">
          <cell r="S1030" t="str">
            <v>62910003</v>
          </cell>
          <cell r="T1030" t="str">
            <v>Feasibility expense</v>
          </cell>
          <cell r="U1030" t="str">
            <v>E13</v>
          </cell>
          <cell r="V1030" t="str">
            <v>ADMINISTRATIVE EXPENSES</v>
          </cell>
          <cell r="W1030" t="str">
            <v>Operating Expenses</v>
          </cell>
          <cell r="X1030" t="str">
            <v>Professional and Consultant</v>
          </cell>
        </row>
        <row r="1031">
          <cell r="S1031" t="str">
            <v>62910004</v>
          </cell>
          <cell r="T1031" t="str">
            <v>Donation expense</v>
          </cell>
          <cell r="U1031" t="str">
            <v>E18</v>
          </cell>
          <cell r="V1031" t="str">
            <v>ADMINISTRATIVE EXPENSES</v>
          </cell>
          <cell r="W1031" t="str">
            <v>Operating Expenses</v>
          </cell>
          <cell r="X1031" t="str">
            <v xml:space="preserve">Donation </v>
          </cell>
        </row>
        <row r="1032">
          <cell r="S1032" t="str">
            <v>62910005</v>
          </cell>
          <cell r="T1032" t="str">
            <v>Labour expense</v>
          </cell>
          <cell r="U1032" t="str">
            <v>E20</v>
          </cell>
          <cell r="V1032" t="str">
            <v>ADMINISTRATIVE EXPENSES</v>
          </cell>
          <cell r="W1032" t="str">
            <v>Operating Expenses</v>
          </cell>
          <cell r="X1032" t="str">
            <v>Miscellaneous Expense         </v>
          </cell>
        </row>
        <row r="1033">
          <cell r="S1033" t="str">
            <v>62920000</v>
          </cell>
          <cell r="T1033" t="str">
            <v>Stationery expense</v>
          </cell>
          <cell r="U1033">
            <v>0</v>
          </cell>
          <cell r="V1033">
            <v>0</v>
          </cell>
          <cell r="W1033">
            <v>0</v>
          </cell>
          <cell r="X1033">
            <v>0</v>
          </cell>
        </row>
        <row r="1034">
          <cell r="S1034" t="str">
            <v>62920001</v>
          </cell>
          <cell r="T1034" t="str">
            <v>Stationery</v>
          </cell>
          <cell r="U1034" t="str">
            <v>E05</v>
          </cell>
          <cell r="V1034" t="str">
            <v>ADMINISTRATIVE EXPENSES</v>
          </cell>
          <cell r="W1034" t="str">
            <v>Operating Expenses</v>
          </cell>
          <cell r="X1034" t="str">
            <v>Stationery Expense</v>
          </cell>
        </row>
        <row r="1035">
          <cell r="S1035" t="str">
            <v>62920002</v>
          </cell>
          <cell r="T1035" t="str">
            <v>Postal and fax</v>
          </cell>
          <cell r="U1035" t="str">
            <v>E07</v>
          </cell>
          <cell r="V1035" t="str">
            <v>ADMINISTRATIVE EXPENSES</v>
          </cell>
          <cell r="W1035" t="str">
            <v>Operating Expenses</v>
          </cell>
          <cell r="X1035" t="str">
            <v>Telephone Fax and Mail</v>
          </cell>
        </row>
        <row r="1036">
          <cell r="S1036" t="str">
            <v>62920003</v>
          </cell>
          <cell r="T1036" t="str">
            <v>Newspaper and journal</v>
          </cell>
          <cell r="U1036" t="str">
            <v>E16</v>
          </cell>
          <cell r="V1036" t="str">
            <v>ADMINISTRATIVE EXPENSES</v>
          </cell>
          <cell r="W1036" t="str">
            <v>Operating Expenses</v>
          </cell>
          <cell r="X1036" t="str">
            <v>Book Newspaper &amp; Magazine</v>
          </cell>
        </row>
        <row r="1037">
          <cell r="S1037" t="str">
            <v>62920004</v>
          </cell>
          <cell r="T1037" t="str">
            <v xml:space="preserve">Subscription fee                </v>
          </cell>
          <cell r="U1037" t="str">
            <v>E17</v>
          </cell>
          <cell r="V1037" t="str">
            <v>ADMINISTRATIVE EXPENSES</v>
          </cell>
          <cell r="W1037" t="str">
            <v>Operating Expenses</v>
          </cell>
          <cell r="X1037" t="str">
            <v>Member Expense</v>
          </cell>
        </row>
        <row r="1038">
          <cell r="S1038" t="str">
            <v>62930000</v>
          </cell>
          <cell r="T1038" t="str">
            <v>Professional and consultant fee</v>
          </cell>
          <cell r="U1038">
            <v>0</v>
          </cell>
          <cell r="V1038">
            <v>0</v>
          </cell>
          <cell r="W1038">
            <v>0</v>
          </cell>
          <cell r="X1038">
            <v>0</v>
          </cell>
        </row>
        <row r="1039">
          <cell r="S1039" t="str">
            <v>62930001</v>
          </cell>
          <cell r="T1039" t="str">
            <v>Professional and consultant fee</v>
          </cell>
          <cell r="U1039" t="str">
            <v>E12</v>
          </cell>
          <cell r="V1039" t="str">
            <v>ADMINISTRATIVE EXPENSES</v>
          </cell>
          <cell r="W1039" t="str">
            <v>Operating Expenses</v>
          </cell>
          <cell r="X1039" t="str">
            <v>Professional and Consultant</v>
          </cell>
          <cell r="Z1039">
            <v>0</v>
          </cell>
          <cell r="AA1039">
            <v>0</v>
          </cell>
          <cell r="AB1039">
            <v>0</v>
          </cell>
          <cell r="AC1039">
            <v>0</v>
          </cell>
          <cell r="AD1039">
            <v>0</v>
          </cell>
          <cell r="AE1039">
            <v>0</v>
          </cell>
          <cell r="AF1039">
            <v>0</v>
          </cell>
        </row>
        <row r="1040">
          <cell r="S1040" t="str">
            <v>62930002</v>
          </cell>
          <cell r="T1040" t="str">
            <v>Pre-operating expense</v>
          </cell>
          <cell r="U1040" t="str">
            <v>Not SG&amp;A</v>
          </cell>
          <cell r="V1040" t="str">
            <v>P/L</v>
          </cell>
          <cell r="W1040" t="str">
            <v>Finance Cost</v>
          </cell>
          <cell r="X1040" t="str">
            <v xml:space="preserve">Interest expense </v>
          </cell>
        </row>
        <row r="1041">
          <cell r="S1041" t="str">
            <v>62940000</v>
          </cell>
          <cell r="T1041" t="str">
            <v>Audit fee</v>
          </cell>
          <cell r="U1041">
            <v>0</v>
          </cell>
          <cell r="V1041">
            <v>0</v>
          </cell>
          <cell r="W1041">
            <v>0</v>
          </cell>
          <cell r="X1041">
            <v>0</v>
          </cell>
        </row>
        <row r="1042">
          <cell r="S1042" t="str">
            <v>62940001</v>
          </cell>
          <cell r="T1042" t="str">
            <v>Audit fee</v>
          </cell>
          <cell r="U1042" t="str">
            <v>E10</v>
          </cell>
          <cell r="V1042" t="str">
            <v>ADMINISTRATIVE EXPENSES</v>
          </cell>
          <cell r="W1042" t="str">
            <v>Operating Expenses</v>
          </cell>
          <cell r="X1042" t="str">
            <v>Audit fee</v>
          </cell>
        </row>
        <row r="1043">
          <cell r="S1043" t="str">
            <v>62990000</v>
          </cell>
          <cell r="T1043" t="str">
            <v>Other expense</v>
          </cell>
          <cell r="U1043">
            <v>0</v>
          </cell>
          <cell r="V1043">
            <v>0</v>
          </cell>
          <cell r="W1043">
            <v>0</v>
          </cell>
          <cell r="X1043">
            <v>0</v>
          </cell>
        </row>
        <row r="1044">
          <cell r="S1044" t="str">
            <v>62990001</v>
          </cell>
          <cell r="T1044" t="str">
            <v xml:space="preserve">Lawsuit expense </v>
          </cell>
          <cell r="U1044" t="str">
            <v>E14</v>
          </cell>
          <cell r="V1044" t="str">
            <v>ADMINISTRATIVE EXPENSES</v>
          </cell>
          <cell r="W1044" t="str">
            <v>Operating Expenses</v>
          </cell>
          <cell r="X1044" t="str">
            <v>Professional and Consultant</v>
          </cell>
        </row>
        <row r="1045">
          <cell r="S1045" t="str">
            <v>62990002</v>
          </cell>
          <cell r="T1045" t="str">
            <v>Reserve for the legal dispute expense</v>
          </cell>
          <cell r="U1045" t="str">
            <v>Not SG&amp;A</v>
          </cell>
          <cell r="V1045" t="str">
            <v>P/L</v>
          </cell>
          <cell r="W1045" t="str">
            <v>Other expense</v>
          </cell>
          <cell r="X1045" t="str">
            <v>Other expense</v>
          </cell>
        </row>
        <row r="1046">
          <cell r="S1046" t="str">
            <v>62999999</v>
          </cell>
          <cell r="T1046" t="str">
            <v>Miscellaneous expense</v>
          </cell>
          <cell r="U1046" t="str">
            <v>E19</v>
          </cell>
          <cell r="V1046" t="str">
            <v>ADMINISTRATIVE EXPENSES</v>
          </cell>
          <cell r="W1046" t="str">
            <v>Operating Expenses</v>
          </cell>
          <cell r="X1046" t="str">
            <v>Miscellaneous Expense         </v>
          </cell>
        </row>
        <row r="1047">
          <cell r="S1047" t="str">
            <v>63000000</v>
          </cell>
          <cell r="T1047" t="str">
            <v>Gain (loss) of asset</v>
          </cell>
          <cell r="U1047" t="str">
            <v>Not SG&amp;A</v>
          </cell>
          <cell r="V1047" t="str">
            <v>P/L</v>
          </cell>
          <cell r="W1047" t="str">
            <v>Other expense</v>
          </cell>
          <cell r="X1047" t="str">
            <v>Other expense</v>
          </cell>
        </row>
        <row r="1048">
          <cell r="S1048" t="str">
            <v>63100000</v>
          </cell>
          <cell r="T1048" t="str">
            <v>Allowance for impairment of asset</v>
          </cell>
          <cell r="U1048">
            <v>0</v>
          </cell>
          <cell r="V1048">
            <v>0</v>
          </cell>
          <cell r="W1048">
            <v>0</v>
          </cell>
          <cell r="X1048">
            <v>0</v>
          </cell>
        </row>
        <row r="1049">
          <cell r="S1049" t="str">
            <v>63100001</v>
          </cell>
          <cell r="T1049" t="str">
            <v>Loss from asset revaluation</v>
          </cell>
          <cell r="U1049" t="str">
            <v>Not SG&amp;A</v>
          </cell>
          <cell r="V1049" t="str">
            <v>P/L</v>
          </cell>
          <cell r="W1049" t="str">
            <v>Allowance for impairment of asset</v>
          </cell>
          <cell r="X1049" t="str">
            <v>Allowance for impairment of asset</v>
          </cell>
        </row>
        <row r="1050">
          <cell r="S1050" t="str">
            <v>63100002</v>
          </cell>
          <cell r="T1050" t="str">
            <v>Loss from investment revaluation</v>
          </cell>
          <cell r="U1050" t="str">
            <v>F03</v>
          </cell>
          <cell r="V1050" t="str">
            <v>ADMINISTRATIVE EXPENSES</v>
          </cell>
          <cell r="W1050" t="str">
            <v>Tax &amp; Other Expenses</v>
          </cell>
          <cell r="X1050" t="str">
            <v>Loss for Securities Sales</v>
          </cell>
        </row>
        <row r="1051">
          <cell r="S1051" t="str">
            <v>63200000</v>
          </cell>
          <cell r="T1051" t="str">
            <v>Gain (loss) on sale of asset</v>
          </cell>
          <cell r="U1051" t="str">
            <v>Not SG&amp;A</v>
          </cell>
          <cell r="V1051" t="str">
            <v>P/L</v>
          </cell>
          <cell r="W1051" t="str">
            <v>Allowance for impairment of asset</v>
          </cell>
          <cell r="X1051" t="str">
            <v>Allowance for impairment of asset</v>
          </cell>
        </row>
        <row r="1052">
          <cell r="S1052" t="str">
            <v>63200001</v>
          </cell>
          <cell r="T1052" t="str">
            <v>Gain (loss) on sale of asset</v>
          </cell>
          <cell r="U1052" t="str">
            <v>Not SG&amp;A</v>
          </cell>
          <cell r="V1052" t="str">
            <v>P/L</v>
          </cell>
          <cell r="W1052" t="str">
            <v>Allowance for impairment of asset</v>
          </cell>
          <cell r="X1052" t="str">
            <v>Allowance for impairment of asset</v>
          </cell>
        </row>
        <row r="1053">
          <cell r="S1053" t="str">
            <v>63200002</v>
          </cell>
          <cell r="T1053" t="str">
            <v>Gain (loss) on sale investment</v>
          </cell>
          <cell r="U1053" t="str">
            <v>Not SG&amp;A</v>
          </cell>
          <cell r="V1053" t="str">
            <v>P/L</v>
          </cell>
          <cell r="W1053" t="str">
            <v>Allowance for impairment of asset</v>
          </cell>
          <cell r="X1053" t="str">
            <v>Allowance for impairment of asset</v>
          </cell>
        </row>
        <row r="1054">
          <cell r="S1054" t="str">
            <v>63300000</v>
          </cell>
          <cell r="T1054" t="str">
            <v>Gain (loss) on exchange rage</v>
          </cell>
          <cell r="U1054">
            <v>0</v>
          </cell>
          <cell r="V1054">
            <v>0</v>
          </cell>
          <cell r="W1054">
            <v>0</v>
          </cell>
          <cell r="X1054">
            <v>0</v>
          </cell>
        </row>
        <row r="1055">
          <cell r="S1055" t="str">
            <v>63300001</v>
          </cell>
          <cell r="T1055" t="str">
            <v>Gain (loss) on exchange rate</v>
          </cell>
          <cell r="U1055" t="str">
            <v>Not SG&amp;A</v>
          </cell>
          <cell r="V1055" t="str">
            <v>P/L</v>
          </cell>
          <cell r="W1055" t="str">
            <v>Gain (loss) on exchange rage</v>
          </cell>
          <cell r="X1055" t="str">
            <v>Gain (loss) on exchange rage</v>
          </cell>
        </row>
        <row r="1056">
          <cell r="S1056" t="str">
            <v>63300002</v>
          </cell>
          <cell r="T1056" t="str">
            <v>Gain (loss) from translation of financial statements differences</v>
          </cell>
          <cell r="U1056" t="str">
            <v>Not SG&amp;A</v>
          </cell>
          <cell r="V1056" t="str">
            <v>P/L</v>
          </cell>
          <cell r="W1056" t="str">
            <v>Gain (loss) on exchange rage</v>
          </cell>
          <cell r="X1056" t="str">
            <v>Gain (loss) on exchange rage</v>
          </cell>
        </row>
        <row r="1057">
          <cell r="S1057" t="str">
            <v>64000000</v>
          </cell>
          <cell r="T1057" t="str">
            <v>Remuneration  expense</v>
          </cell>
          <cell r="U1057">
            <v>0</v>
          </cell>
          <cell r="V1057">
            <v>0</v>
          </cell>
          <cell r="W1057">
            <v>0</v>
          </cell>
          <cell r="X1057">
            <v>0</v>
          </cell>
        </row>
        <row r="1058">
          <cell r="S1058" t="str">
            <v>64000001</v>
          </cell>
          <cell r="T1058" t="str">
            <v>Director remuneration expense</v>
          </cell>
          <cell r="U1058" t="str">
            <v>O01</v>
          </cell>
          <cell r="V1058" t="str">
            <v>Director Remuneration Expense</v>
          </cell>
          <cell r="W1058" t="str">
            <v>Add Director Remuneration  </v>
          </cell>
          <cell r="X1058" t="str">
            <v>Remuneration  expense</v>
          </cell>
        </row>
        <row r="1059">
          <cell r="S1059" t="str">
            <v>64000002</v>
          </cell>
          <cell r="T1059" t="str">
            <v>Other benefit expense</v>
          </cell>
          <cell r="U1059" t="str">
            <v>O02</v>
          </cell>
          <cell r="V1059" t="str">
            <v>Director Remuneration Expense</v>
          </cell>
          <cell r="W1059" t="str">
            <v>Add Director Remuneration  </v>
          </cell>
          <cell r="X1059" t="str">
            <v>Remuneration  expense</v>
          </cell>
        </row>
        <row r="1060">
          <cell r="S1060" t="str">
            <v>65000000</v>
          </cell>
          <cell r="T1060" t="str">
            <v>Finance costs</v>
          </cell>
          <cell r="U1060">
            <v>0</v>
          </cell>
          <cell r="V1060">
            <v>0</v>
          </cell>
          <cell r="W1060">
            <v>0</v>
          </cell>
          <cell r="X1060">
            <v>0</v>
          </cell>
        </row>
        <row r="1061">
          <cell r="S1061" t="str">
            <v>65100000</v>
          </cell>
          <cell r="T1061" t="str">
            <v xml:space="preserve">Interest expense </v>
          </cell>
          <cell r="U1061">
            <v>0</v>
          </cell>
          <cell r="V1061">
            <v>0</v>
          </cell>
          <cell r="W1061">
            <v>0</v>
          </cell>
          <cell r="X1061">
            <v>0</v>
          </cell>
        </row>
        <row r="1062">
          <cell r="S1062" t="str">
            <v>65100001</v>
          </cell>
          <cell r="T1062" t="str">
            <v>Interest expense - loan from director</v>
          </cell>
          <cell r="U1062" t="str">
            <v>Not SG&amp;A</v>
          </cell>
          <cell r="V1062" t="str">
            <v>P/L</v>
          </cell>
          <cell r="W1062" t="str">
            <v>Finance Cost</v>
          </cell>
          <cell r="X1062" t="str">
            <v xml:space="preserve">Interest expense </v>
          </cell>
        </row>
        <row r="1063">
          <cell r="S1063" t="str">
            <v>65100002</v>
          </cell>
          <cell r="T1063" t="str">
            <v>Interest expense - loan from financial institution</v>
          </cell>
          <cell r="U1063" t="str">
            <v>Not SG&amp;A</v>
          </cell>
          <cell r="V1063" t="str">
            <v>P/L</v>
          </cell>
          <cell r="W1063" t="str">
            <v>Finance Cost</v>
          </cell>
          <cell r="X1063" t="str">
            <v xml:space="preserve">Interest expense </v>
          </cell>
        </row>
        <row r="1064">
          <cell r="S1064" t="str">
            <v>65100003</v>
          </cell>
          <cell r="T1064" t="str">
            <v xml:space="preserve">Interest expense - debenbure </v>
          </cell>
          <cell r="U1064" t="str">
            <v>Not SG&amp;A</v>
          </cell>
          <cell r="V1064" t="str">
            <v>P/L</v>
          </cell>
          <cell r="W1064" t="str">
            <v>Finance Cost</v>
          </cell>
          <cell r="X1064" t="str">
            <v xml:space="preserve">Interest expense </v>
          </cell>
        </row>
        <row r="1065">
          <cell r="S1065" t="str">
            <v>65100004</v>
          </cell>
          <cell r="T1065" t="str">
            <v>Interest expense - loan from associated company</v>
          </cell>
          <cell r="U1065" t="str">
            <v>Not SG&amp;A</v>
          </cell>
          <cell r="V1065" t="str">
            <v>P/L</v>
          </cell>
          <cell r="W1065" t="str">
            <v>Finance Cost</v>
          </cell>
          <cell r="X1065" t="str">
            <v xml:space="preserve">Interest expense </v>
          </cell>
        </row>
        <row r="1066">
          <cell r="S1066" t="str">
            <v>65100005</v>
          </cell>
          <cell r="T1066" t="str">
            <v>Interest expense - loan from subsidiary company</v>
          </cell>
          <cell r="U1066" t="str">
            <v>Not SG&amp;A</v>
          </cell>
          <cell r="V1066" t="str">
            <v>P/L</v>
          </cell>
          <cell r="W1066" t="str">
            <v>Finance Cost</v>
          </cell>
          <cell r="X1066" t="str">
            <v xml:space="preserve">Interest expense </v>
          </cell>
        </row>
        <row r="1067">
          <cell r="S1067" t="str">
            <v>65100006</v>
          </cell>
          <cell r="T1067" t="str">
            <v>Interest expense - loan from related company</v>
          </cell>
          <cell r="U1067" t="str">
            <v>Not SG&amp;A</v>
          </cell>
          <cell r="V1067" t="str">
            <v>P/L</v>
          </cell>
          <cell r="W1067" t="str">
            <v>Finance Cost</v>
          </cell>
          <cell r="X1067" t="str">
            <v xml:space="preserve">Interest expense </v>
          </cell>
        </row>
        <row r="1068">
          <cell r="S1068" t="str">
            <v>65100007</v>
          </cell>
          <cell r="T1068" t="str">
            <v>Interest expense - other company</v>
          </cell>
          <cell r="U1068" t="str">
            <v>Not SG&amp;A</v>
          </cell>
          <cell r="V1068" t="str">
            <v>P/L</v>
          </cell>
          <cell r="W1068" t="str">
            <v>Finance Cost</v>
          </cell>
          <cell r="X1068" t="str">
            <v xml:space="preserve">Interest expense </v>
          </cell>
        </row>
        <row r="1069">
          <cell r="S1069" t="str">
            <v>65100100</v>
          </cell>
          <cell r="T1069" t="str">
            <v>Debenture underwriting expense</v>
          </cell>
          <cell r="U1069" t="str">
            <v>Not SG&amp;A</v>
          </cell>
          <cell r="V1069" t="str">
            <v>P/L</v>
          </cell>
          <cell r="W1069" t="str">
            <v>Finance Cost</v>
          </cell>
          <cell r="X1069" t="str">
            <v xml:space="preserve">Interest expense </v>
          </cell>
        </row>
        <row r="1070">
          <cell r="S1070" t="str">
            <v>65199999</v>
          </cell>
          <cell r="T1070" t="str">
            <v xml:space="preserve">Interest expense - other </v>
          </cell>
          <cell r="U1070" t="str">
            <v>Not SG&amp;A</v>
          </cell>
          <cell r="V1070" t="str">
            <v>P/L</v>
          </cell>
          <cell r="W1070" t="str">
            <v>Finance Cost</v>
          </cell>
          <cell r="X1070" t="str">
            <v xml:space="preserve">Interest expense </v>
          </cell>
        </row>
        <row r="1071">
          <cell r="S1071" t="str">
            <v>70000000</v>
          </cell>
          <cell r="T1071" t="str">
            <v>Share of profit (loss) and income tax</v>
          </cell>
          <cell r="U1071">
            <v>0</v>
          </cell>
          <cell r="V1071">
            <v>0</v>
          </cell>
          <cell r="W1071">
            <v>0</v>
          </cell>
          <cell r="X1071">
            <v>0</v>
          </cell>
        </row>
        <row r="1072">
          <cell r="S1072" t="str">
            <v>71000000</v>
          </cell>
          <cell r="T1072" t="str">
            <v>Share of profit (loss) from investments in associates</v>
          </cell>
          <cell r="U1072">
            <v>0</v>
          </cell>
          <cell r="V1072">
            <v>0</v>
          </cell>
          <cell r="W1072">
            <v>0</v>
          </cell>
          <cell r="X1072">
            <v>0</v>
          </cell>
        </row>
        <row r="1073">
          <cell r="S1073" t="str">
            <v>71000001</v>
          </cell>
          <cell r="T1073" t="str">
            <v>Share of profit (loss) from investments in associates</v>
          </cell>
          <cell r="U1073">
            <v>0</v>
          </cell>
          <cell r="V1073">
            <v>0</v>
          </cell>
          <cell r="W1073">
            <v>0</v>
          </cell>
          <cell r="X1073">
            <v>0</v>
          </cell>
        </row>
        <row r="1074">
          <cell r="S1074" t="str">
            <v>71000002</v>
          </cell>
          <cell r="T1074" t="str">
            <v>Share of profit (loss) from investments in joint ventures</v>
          </cell>
          <cell r="U1074">
            <v>0</v>
          </cell>
          <cell r="V1074">
            <v>0</v>
          </cell>
          <cell r="W1074">
            <v>0</v>
          </cell>
          <cell r="X1074">
            <v>0</v>
          </cell>
        </row>
        <row r="1075">
          <cell r="S1075" t="str">
            <v>72000000</v>
          </cell>
          <cell r="T1075" t="str">
            <v>Income tax expense</v>
          </cell>
          <cell r="U1075">
            <v>0</v>
          </cell>
          <cell r="V1075">
            <v>0</v>
          </cell>
          <cell r="W1075">
            <v>0</v>
          </cell>
          <cell r="X1075">
            <v>0</v>
          </cell>
        </row>
        <row r="1076">
          <cell r="S1076" t="str">
            <v>72000001</v>
          </cell>
          <cell r="T1076" t="str">
            <v>Income tax expense</v>
          </cell>
          <cell r="U1076" t="str">
            <v>Not SG&amp;A</v>
          </cell>
          <cell r="V1076" t="str">
            <v>P/L</v>
          </cell>
          <cell r="W1076" t="str">
            <v>Corporate Income TAX</v>
          </cell>
          <cell r="X1076" t="str">
            <v>Corporate Income TAX</v>
          </cell>
        </row>
        <row r="1077">
          <cell r="S1077" t="str">
            <v>72000002</v>
          </cell>
          <cell r="T1077" t="str">
            <v>Tax expense - add back</v>
          </cell>
          <cell r="U1077" t="str">
            <v>F11</v>
          </cell>
          <cell r="V1077" t="str">
            <v>ADMINISTRATIVE EXPENSES</v>
          </cell>
          <cell r="W1077" t="str">
            <v>Tax &amp; Other Expenses</v>
          </cell>
          <cell r="X1077" t="str">
            <v>Other Tax</v>
          </cell>
        </row>
        <row r="1078">
          <cell r="S1078" t="str">
            <v>72000003</v>
          </cell>
          <cell r="T1078" t="str">
            <v>Gain from deferred income tax</v>
          </cell>
          <cell r="U1078" t="str">
            <v>Not SG&amp;A</v>
          </cell>
          <cell r="V1078" t="str">
            <v>P/L</v>
          </cell>
          <cell r="W1078" t="str">
            <v>Corporate Income TAX</v>
          </cell>
          <cell r="X1078" t="str">
            <v>Corporate Income TAX</v>
          </cell>
        </row>
        <row r="1079">
          <cell r="S1079" t="str">
            <v>72000004</v>
          </cell>
          <cell r="T1079" t="str">
            <v>Loss from deferred income tax</v>
          </cell>
          <cell r="U1079" t="str">
            <v>Not SG&amp;A</v>
          </cell>
          <cell r="V1079" t="str">
            <v>P/L</v>
          </cell>
          <cell r="W1079" t="str">
            <v>Corporate Income TAX</v>
          </cell>
          <cell r="X1079" t="str">
            <v>Corporate Income TAX</v>
          </cell>
        </row>
        <row r="1080">
          <cell r="S1080" t="str">
            <v>73000000</v>
          </cell>
          <cell r="T1080" t="str">
            <v>Profit sharing</v>
          </cell>
          <cell r="U1080">
            <v>0</v>
          </cell>
          <cell r="V1080">
            <v>0</v>
          </cell>
          <cell r="W1080">
            <v>0</v>
          </cell>
          <cell r="X1080">
            <v>0</v>
          </cell>
        </row>
        <row r="1081">
          <cell r="S1081" t="str">
            <v>73000001</v>
          </cell>
          <cell r="T1081" t="str">
            <v>Parent company</v>
          </cell>
          <cell r="U1081">
            <v>0</v>
          </cell>
          <cell r="V1081">
            <v>0</v>
          </cell>
          <cell r="W1081">
            <v>0</v>
          </cell>
          <cell r="X1081">
            <v>0</v>
          </cell>
        </row>
        <row r="1082">
          <cell r="S1082" t="str">
            <v>73000002</v>
          </cell>
          <cell r="T1082" t="str">
            <v>Share of net income (loss) in affiliated companies</v>
          </cell>
          <cell r="U1082">
            <v>0</v>
          </cell>
          <cell r="V1082">
            <v>0</v>
          </cell>
          <cell r="W1082">
            <v>0</v>
          </cell>
          <cell r="X1082">
            <v>0</v>
          </cell>
        </row>
        <row r="1083">
          <cell r="S1083">
            <v>0</v>
          </cell>
          <cell r="T1083">
            <v>0</v>
          </cell>
          <cell r="U1083">
            <v>0</v>
          </cell>
          <cell r="V1083">
            <v>0</v>
          </cell>
          <cell r="W1083">
            <v>0</v>
          </cell>
          <cell r="X1083">
            <v>0</v>
          </cell>
        </row>
      </sheetData>
      <sheetData sheetId="6"/>
      <sheetData sheetId="7" refreshError="1"/>
      <sheetData sheetId="8" refreshError="1"/>
      <sheetData sheetId="9"/>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f Changes"/>
      <sheetName val="Version Control"/>
      <sheetName val="PL Full Level"/>
      <sheetName val="BS Full Level"/>
      <sheetName val="UDC Set up AC CC 04"/>
      <sheetName val="UDC Set up AC CC 05"/>
      <sheetName val="UDC Set up AC CC 23"/>
      <sheetName val="Account Mapping"/>
      <sheetName val="Existing E1"/>
    </sheetNames>
    <sheetDataSet>
      <sheetData sheetId="0"/>
      <sheetData sheetId="1"/>
      <sheetData sheetId="2"/>
      <sheetData sheetId="3"/>
      <sheetData sheetId="4"/>
      <sheetData sheetId="5"/>
      <sheetData sheetId="6"/>
      <sheetData sheetId="7">
        <row r="2">
          <cell r="A2">
            <v>10111</v>
          </cell>
          <cell r="B2">
            <v>10111</v>
          </cell>
          <cell r="D2" t="str">
            <v>NUL</v>
          </cell>
          <cell r="E2" t="str">
            <v>NUL</v>
          </cell>
          <cell r="F2" t="str">
            <v>20810</v>
          </cell>
        </row>
        <row r="3">
          <cell r="A3">
            <v>10121</v>
          </cell>
          <cell r="B3">
            <v>10121</v>
          </cell>
          <cell r="D3" t="str">
            <v>NUL</v>
          </cell>
          <cell r="E3" t="str">
            <v>NUL</v>
          </cell>
          <cell r="F3" t="str">
            <v>20820</v>
          </cell>
        </row>
        <row r="4">
          <cell r="A4">
            <v>10122</v>
          </cell>
          <cell r="B4">
            <v>10122</v>
          </cell>
          <cell r="D4" t="str">
            <v>NUL</v>
          </cell>
          <cell r="E4" t="str">
            <v>NUL</v>
          </cell>
          <cell r="F4" t="str">
            <v>20830</v>
          </cell>
        </row>
        <row r="5">
          <cell r="A5">
            <v>10123</v>
          </cell>
          <cell r="B5">
            <v>10123</v>
          </cell>
          <cell r="D5" t="str">
            <v>NUL</v>
          </cell>
          <cell r="E5" t="str">
            <v>NUL</v>
          </cell>
          <cell r="F5" t="str">
            <v>20840</v>
          </cell>
        </row>
        <row r="6">
          <cell r="A6">
            <v>10125</v>
          </cell>
          <cell r="B6">
            <v>10125</v>
          </cell>
          <cell r="D6" t="str">
            <v>NUL</v>
          </cell>
          <cell r="E6" t="str">
            <v>NUL</v>
          </cell>
          <cell r="F6" t="str">
            <v>20850</v>
          </cell>
        </row>
        <row r="7">
          <cell r="A7">
            <v>10211</v>
          </cell>
          <cell r="B7">
            <v>10211</v>
          </cell>
          <cell r="D7" t="str">
            <v>NUL</v>
          </cell>
          <cell r="E7" t="str">
            <v>NUL</v>
          </cell>
          <cell r="F7" t="str">
            <v>20910</v>
          </cell>
        </row>
        <row r="8">
          <cell r="A8">
            <v>10221</v>
          </cell>
          <cell r="B8">
            <v>10221</v>
          </cell>
          <cell r="D8" t="str">
            <v>NUL</v>
          </cell>
          <cell r="E8" t="str">
            <v>NUL</v>
          </cell>
          <cell r="F8" t="str">
            <v>20920</v>
          </cell>
        </row>
        <row r="9">
          <cell r="A9">
            <v>10222</v>
          </cell>
          <cell r="B9">
            <v>10222</v>
          </cell>
          <cell r="D9" t="str">
            <v>NUL</v>
          </cell>
          <cell r="E9" t="str">
            <v>NUL</v>
          </cell>
          <cell r="F9" t="str">
            <v>20930</v>
          </cell>
        </row>
        <row r="10">
          <cell r="A10">
            <v>10223</v>
          </cell>
          <cell r="B10">
            <v>10223</v>
          </cell>
          <cell r="D10" t="str">
            <v>NUL</v>
          </cell>
          <cell r="E10" t="str">
            <v>NUL</v>
          </cell>
          <cell r="F10" t="str">
            <v>20940</v>
          </cell>
        </row>
        <row r="11">
          <cell r="A11">
            <v>10225</v>
          </cell>
          <cell r="B11">
            <v>10225</v>
          </cell>
          <cell r="D11" t="str">
            <v>NUL</v>
          </cell>
          <cell r="E11" t="str">
            <v>NUL</v>
          </cell>
          <cell r="F11" t="str">
            <v>20950</v>
          </cell>
        </row>
        <row r="12">
          <cell r="A12">
            <v>10310</v>
          </cell>
          <cell r="B12">
            <v>10310</v>
          </cell>
          <cell r="D12" t="str">
            <v>NUL</v>
          </cell>
          <cell r="E12" t="str">
            <v>NUL</v>
          </cell>
          <cell r="F12" t="str">
            <v>20010</v>
          </cell>
        </row>
        <row r="13">
          <cell r="A13">
            <v>10312</v>
          </cell>
          <cell r="B13">
            <v>10312</v>
          </cell>
          <cell r="D13" t="str">
            <v>NUL</v>
          </cell>
          <cell r="E13" t="str">
            <v>NUL</v>
          </cell>
          <cell r="F13" t="str">
            <v>20010</v>
          </cell>
        </row>
        <row r="14">
          <cell r="A14">
            <v>10313</v>
          </cell>
          <cell r="B14">
            <v>10313</v>
          </cell>
          <cell r="D14" t="str">
            <v>NUL</v>
          </cell>
          <cell r="E14" t="str">
            <v>NUL</v>
          </cell>
          <cell r="F14" t="str">
            <v>20010</v>
          </cell>
        </row>
        <row r="15">
          <cell r="A15">
            <v>10320</v>
          </cell>
          <cell r="B15">
            <v>10320</v>
          </cell>
          <cell r="D15" t="str">
            <v>NUL</v>
          </cell>
          <cell r="E15" t="str">
            <v>NUL</v>
          </cell>
          <cell r="F15" t="str">
            <v>20020</v>
          </cell>
        </row>
        <row r="16">
          <cell r="A16" t="str">
            <v>10330.ASRS</v>
          </cell>
          <cell r="B16">
            <v>10330</v>
          </cell>
          <cell r="C16" t="str">
            <v>ASRS</v>
          </cell>
          <cell r="D16" t="str">
            <v>NUL</v>
          </cell>
          <cell r="E16" t="str">
            <v>NUL</v>
          </cell>
          <cell r="F16" t="str">
            <v>20030</v>
          </cell>
        </row>
        <row r="17">
          <cell r="A17" t="str">
            <v>10330.CCTV</v>
          </cell>
          <cell r="B17">
            <v>10330</v>
          </cell>
          <cell r="C17" t="str">
            <v>CCTV</v>
          </cell>
          <cell r="D17" t="str">
            <v>NUL</v>
          </cell>
          <cell r="E17" t="str">
            <v>NUL</v>
          </cell>
          <cell r="F17" t="str">
            <v>20030</v>
          </cell>
        </row>
        <row r="18">
          <cell r="A18" t="str">
            <v>10330.DCTOOL</v>
          </cell>
          <cell r="B18">
            <v>10330</v>
          </cell>
          <cell r="C18" t="str">
            <v>DCTOOL</v>
          </cell>
          <cell r="D18" t="str">
            <v>NUL</v>
          </cell>
          <cell r="E18" t="str">
            <v>NUL</v>
          </cell>
          <cell r="F18" t="str">
            <v>20030</v>
          </cell>
        </row>
        <row r="19">
          <cell r="A19" t="str">
            <v>10330.DL</v>
          </cell>
          <cell r="B19">
            <v>10330</v>
          </cell>
          <cell r="C19" t="str">
            <v>DL</v>
          </cell>
          <cell r="D19" t="str">
            <v>NUL</v>
          </cell>
          <cell r="E19" t="str">
            <v>NUL</v>
          </cell>
          <cell r="F19" t="str">
            <v>20030</v>
          </cell>
        </row>
        <row r="20">
          <cell r="A20" t="str">
            <v>10330.EW</v>
          </cell>
          <cell r="B20">
            <v>10330</v>
          </cell>
          <cell r="C20" t="str">
            <v>EW</v>
          </cell>
          <cell r="D20" t="str">
            <v>NUL</v>
          </cell>
          <cell r="E20" t="str">
            <v>NUL</v>
          </cell>
          <cell r="F20" t="str">
            <v>20030</v>
          </cell>
        </row>
        <row r="21">
          <cell r="A21" t="str">
            <v>10330.RACK</v>
          </cell>
          <cell r="B21">
            <v>10330</v>
          </cell>
          <cell r="C21" t="str">
            <v>RACK</v>
          </cell>
          <cell r="D21" t="str">
            <v>NUL</v>
          </cell>
          <cell r="E21" t="str">
            <v>NUL</v>
          </cell>
          <cell r="F21" t="str">
            <v>20030</v>
          </cell>
        </row>
        <row r="22">
          <cell r="A22" t="str">
            <v>10330.WM</v>
          </cell>
          <cell r="B22">
            <v>10330</v>
          </cell>
          <cell r="C22" t="str">
            <v>WM</v>
          </cell>
          <cell r="D22" t="str">
            <v>NUL</v>
          </cell>
          <cell r="E22" t="str">
            <v>NUL</v>
          </cell>
          <cell r="F22" t="str">
            <v>20030</v>
          </cell>
        </row>
        <row r="23">
          <cell r="A23">
            <v>10330</v>
          </cell>
          <cell r="B23">
            <v>10330</v>
          </cell>
          <cell r="D23" t="str">
            <v>NUL</v>
          </cell>
          <cell r="E23" t="str">
            <v>NUL</v>
          </cell>
          <cell r="F23" t="str">
            <v>20030</v>
          </cell>
        </row>
        <row r="24">
          <cell r="A24">
            <v>10331</v>
          </cell>
          <cell r="B24">
            <v>10331</v>
          </cell>
          <cell r="D24" t="str">
            <v>NUL</v>
          </cell>
          <cell r="E24" t="str">
            <v>NUL</v>
          </cell>
          <cell r="F24" t="str">
            <v>20030</v>
          </cell>
        </row>
        <row r="25">
          <cell r="A25">
            <v>10332</v>
          </cell>
          <cell r="B25">
            <v>10332</v>
          </cell>
          <cell r="D25" t="str">
            <v>NUL</v>
          </cell>
          <cell r="E25" t="str">
            <v>NUL</v>
          </cell>
          <cell r="F25" t="str">
            <v>20030</v>
          </cell>
        </row>
        <row r="26">
          <cell r="A26">
            <v>10333</v>
          </cell>
          <cell r="B26">
            <v>10333</v>
          </cell>
          <cell r="D26" t="str">
            <v>NUL</v>
          </cell>
          <cell r="E26" t="str">
            <v>NUL</v>
          </cell>
          <cell r="F26" t="str">
            <v>20030</v>
          </cell>
        </row>
        <row r="27">
          <cell r="A27">
            <v>10334</v>
          </cell>
          <cell r="B27">
            <v>10334</v>
          </cell>
          <cell r="D27" t="str">
            <v>NUL</v>
          </cell>
          <cell r="E27" t="str">
            <v>NUL</v>
          </cell>
          <cell r="F27" t="str">
            <v>20030</v>
          </cell>
        </row>
        <row r="28">
          <cell r="A28">
            <v>10335</v>
          </cell>
          <cell r="B28">
            <v>10335</v>
          </cell>
          <cell r="D28" t="str">
            <v>NUL</v>
          </cell>
          <cell r="E28" t="str">
            <v>NUL</v>
          </cell>
          <cell r="F28" t="str">
            <v>20030</v>
          </cell>
        </row>
        <row r="29">
          <cell r="A29">
            <v>10336</v>
          </cell>
          <cell r="B29">
            <v>10336</v>
          </cell>
          <cell r="D29" t="str">
            <v>NUL</v>
          </cell>
          <cell r="E29" t="str">
            <v>NUL</v>
          </cell>
          <cell r="F29" t="str">
            <v>20030</v>
          </cell>
        </row>
        <row r="30">
          <cell r="A30">
            <v>10337</v>
          </cell>
          <cell r="B30">
            <v>10337</v>
          </cell>
          <cell r="D30" t="str">
            <v>NUL</v>
          </cell>
          <cell r="E30" t="str">
            <v>NUL</v>
          </cell>
          <cell r="F30" t="str">
            <v>20030</v>
          </cell>
        </row>
        <row r="31">
          <cell r="A31">
            <v>10339</v>
          </cell>
          <cell r="B31">
            <v>10339</v>
          </cell>
          <cell r="D31" t="str">
            <v>NUL</v>
          </cell>
          <cell r="E31" t="str">
            <v>NUL</v>
          </cell>
          <cell r="F31" t="str">
            <v>20030</v>
          </cell>
        </row>
        <row r="32">
          <cell r="A32">
            <v>10341</v>
          </cell>
          <cell r="B32">
            <v>10341</v>
          </cell>
          <cell r="D32" t="str">
            <v>NUL</v>
          </cell>
          <cell r="E32" t="str">
            <v>NUL</v>
          </cell>
          <cell r="F32" t="str">
            <v>20040</v>
          </cell>
        </row>
        <row r="33">
          <cell r="A33">
            <v>10342</v>
          </cell>
          <cell r="B33">
            <v>10342</v>
          </cell>
          <cell r="D33" t="str">
            <v>NUL</v>
          </cell>
          <cell r="E33" t="str">
            <v>NUL</v>
          </cell>
          <cell r="F33" t="str">
            <v>20040</v>
          </cell>
        </row>
        <row r="34">
          <cell r="A34">
            <v>10343</v>
          </cell>
          <cell r="B34">
            <v>10343</v>
          </cell>
          <cell r="D34" t="str">
            <v>NUL</v>
          </cell>
          <cell r="E34" t="str">
            <v>NUL</v>
          </cell>
          <cell r="F34" t="str">
            <v>20040</v>
          </cell>
        </row>
        <row r="35">
          <cell r="A35">
            <v>10345</v>
          </cell>
          <cell r="B35">
            <v>10345</v>
          </cell>
          <cell r="D35" t="str">
            <v>NUL</v>
          </cell>
          <cell r="E35" t="str">
            <v>NUL</v>
          </cell>
          <cell r="F35" t="str">
            <v>20040</v>
          </cell>
        </row>
        <row r="36">
          <cell r="A36">
            <v>10346</v>
          </cell>
          <cell r="B36">
            <v>10346</v>
          </cell>
          <cell r="D36" t="str">
            <v>NUL</v>
          </cell>
          <cell r="E36" t="str">
            <v>NUL</v>
          </cell>
          <cell r="F36" t="str">
            <v>20040</v>
          </cell>
        </row>
        <row r="37">
          <cell r="A37">
            <v>10351</v>
          </cell>
          <cell r="B37">
            <v>10351</v>
          </cell>
          <cell r="D37" t="str">
            <v>NUL</v>
          </cell>
          <cell r="E37" t="str">
            <v>NUL</v>
          </cell>
          <cell r="F37" t="str">
            <v>20850</v>
          </cell>
        </row>
        <row r="38">
          <cell r="A38">
            <v>10352</v>
          </cell>
          <cell r="B38">
            <v>10352</v>
          </cell>
          <cell r="D38" t="str">
            <v>NUL</v>
          </cell>
          <cell r="E38" t="str">
            <v>NUL</v>
          </cell>
          <cell r="F38" t="str">
            <v>20850</v>
          </cell>
        </row>
        <row r="39">
          <cell r="A39">
            <v>10360</v>
          </cell>
          <cell r="B39">
            <v>10360</v>
          </cell>
          <cell r="D39" t="str">
            <v>NUL</v>
          </cell>
          <cell r="E39" t="str">
            <v>NUL</v>
          </cell>
          <cell r="F39" t="str">
            <v>20032</v>
          </cell>
        </row>
        <row r="40">
          <cell r="A40">
            <v>10370</v>
          </cell>
          <cell r="B40">
            <v>10370</v>
          </cell>
          <cell r="D40" t="str">
            <v>NUL</v>
          </cell>
          <cell r="E40" t="str">
            <v>NUL</v>
          </cell>
          <cell r="F40" t="str">
            <v>20030</v>
          </cell>
        </row>
        <row r="41">
          <cell r="A41">
            <v>10371</v>
          </cell>
          <cell r="B41">
            <v>10371</v>
          </cell>
          <cell r="D41" t="str">
            <v>NUL</v>
          </cell>
          <cell r="E41" t="str">
            <v>NUL</v>
          </cell>
          <cell r="F41" t="str">
            <v>20032</v>
          </cell>
        </row>
        <row r="42">
          <cell r="A42">
            <v>10372</v>
          </cell>
          <cell r="B42">
            <v>10372</v>
          </cell>
          <cell r="D42" t="str">
            <v>NUL</v>
          </cell>
          <cell r="E42" t="str">
            <v>NUL</v>
          </cell>
          <cell r="F42" t="str">
            <v>20030</v>
          </cell>
        </row>
        <row r="43">
          <cell r="A43">
            <v>10373</v>
          </cell>
          <cell r="B43">
            <v>10373</v>
          </cell>
          <cell r="D43" t="str">
            <v>NUL</v>
          </cell>
          <cell r="E43" t="str">
            <v>NUL</v>
          </cell>
          <cell r="F43" t="str">
            <v>20030</v>
          </cell>
        </row>
        <row r="44">
          <cell r="A44">
            <v>10374</v>
          </cell>
          <cell r="B44">
            <v>10374</v>
          </cell>
          <cell r="D44" t="str">
            <v>NUL</v>
          </cell>
          <cell r="E44" t="str">
            <v>NUL</v>
          </cell>
          <cell r="F44" t="str">
            <v>20032</v>
          </cell>
        </row>
        <row r="45">
          <cell r="A45">
            <v>10380</v>
          </cell>
          <cell r="B45">
            <v>10380</v>
          </cell>
          <cell r="D45" t="str">
            <v>NUL</v>
          </cell>
          <cell r="E45" t="str">
            <v>NUL</v>
          </cell>
          <cell r="F45" t="str">
            <v>20050</v>
          </cell>
        </row>
        <row r="46">
          <cell r="A46">
            <v>10390</v>
          </cell>
          <cell r="B46">
            <v>10390</v>
          </cell>
          <cell r="D46" t="str">
            <v>NUL</v>
          </cell>
          <cell r="E46" t="str">
            <v>NUL</v>
          </cell>
          <cell r="F46" t="str">
            <v>20030</v>
          </cell>
        </row>
        <row r="47">
          <cell r="A47">
            <v>10398</v>
          </cell>
          <cell r="B47">
            <v>10398</v>
          </cell>
          <cell r="D47" t="str">
            <v>NUL</v>
          </cell>
          <cell r="E47" t="str">
            <v>NUL</v>
          </cell>
          <cell r="F47" t="str">
            <v>20030</v>
          </cell>
        </row>
        <row r="48">
          <cell r="A48">
            <v>10399</v>
          </cell>
          <cell r="B48">
            <v>10399</v>
          </cell>
          <cell r="D48" t="str">
            <v>NUL</v>
          </cell>
          <cell r="E48" t="str">
            <v>NUL</v>
          </cell>
          <cell r="F48" t="str">
            <v>20030</v>
          </cell>
        </row>
        <row r="49">
          <cell r="A49">
            <v>10410</v>
          </cell>
          <cell r="B49">
            <v>10410</v>
          </cell>
          <cell r="D49" t="str">
            <v>NUL</v>
          </cell>
          <cell r="E49" t="str">
            <v>NUL</v>
          </cell>
          <cell r="F49" t="str">
            <v>20110</v>
          </cell>
        </row>
        <row r="50">
          <cell r="A50">
            <v>10420</v>
          </cell>
          <cell r="B50">
            <v>10420</v>
          </cell>
          <cell r="D50" t="str">
            <v>NUL</v>
          </cell>
          <cell r="E50" t="str">
            <v>NUL</v>
          </cell>
          <cell r="F50" t="str">
            <v>20120</v>
          </cell>
        </row>
        <row r="51">
          <cell r="A51" t="str">
            <v>10430.ASRS</v>
          </cell>
          <cell r="B51">
            <v>10430</v>
          </cell>
          <cell r="C51" t="str">
            <v>ASRS</v>
          </cell>
          <cell r="D51" t="str">
            <v>NUL</v>
          </cell>
          <cell r="E51" t="str">
            <v>NUL</v>
          </cell>
          <cell r="F51" t="str">
            <v>20130</v>
          </cell>
        </row>
        <row r="52">
          <cell r="A52" t="str">
            <v>10430.CCTV</v>
          </cell>
          <cell r="B52">
            <v>10430</v>
          </cell>
          <cell r="C52" t="str">
            <v>CCTV</v>
          </cell>
          <cell r="D52" t="str">
            <v>NUL</v>
          </cell>
          <cell r="E52" t="str">
            <v>NUL</v>
          </cell>
          <cell r="F52" t="str">
            <v>20130</v>
          </cell>
        </row>
        <row r="53">
          <cell r="A53" t="str">
            <v>10430.DCTOOL</v>
          </cell>
          <cell r="B53">
            <v>10430</v>
          </cell>
          <cell r="C53" t="str">
            <v>DCTOOL</v>
          </cell>
          <cell r="D53" t="str">
            <v>NUL</v>
          </cell>
          <cell r="E53" t="str">
            <v>NUL</v>
          </cell>
          <cell r="F53" t="str">
            <v>20130</v>
          </cell>
        </row>
        <row r="54">
          <cell r="A54" t="str">
            <v>10430.DL</v>
          </cell>
          <cell r="B54">
            <v>10430</v>
          </cell>
          <cell r="C54" t="str">
            <v>DL</v>
          </cell>
          <cell r="D54" t="str">
            <v>NUL</v>
          </cell>
          <cell r="E54" t="str">
            <v>NUL</v>
          </cell>
          <cell r="F54" t="str">
            <v>20130</v>
          </cell>
        </row>
        <row r="55">
          <cell r="A55" t="str">
            <v>10430.EW</v>
          </cell>
          <cell r="B55">
            <v>10430</v>
          </cell>
          <cell r="C55" t="str">
            <v>EW</v>
          </cell>
          <cell r="D55" t="str">
            <v>NUL</v>
          </cell>
          <cell r="E55" t="str">
            <v>NUL</v>
          </cell>
          <cell r="F55" t="str">
            <v>20130</v>
          </cell>
        </row>
        <row r="56">
          <cell r="A56" t="str">
            <v>10430.RACK</v>
          </cell>
          <cell r="B56">
            <v>10430</v>
          </cell>
          <cell r="C56" t="str">
            <v>RACK</v>
          </cell>
          <cell r="D56" t="str">
            <v>NUL</v>
          </cell>
          <cell r="E56" t="str">
            <v>NUL</v>
          </cell>
          <cell r="F56" t="str">
            <v>20130</v>
          </cell>
        </row>
        <row r="57">
          <cell r="A57" t="str">
            <v>10430.WM</v>
          </cell>
          <cell r="B57">
            <v>10430</v>
          </cell>
          <cell r="C57" t="str">
            <v>WM</v>
          </cell>
          <cell r="D57" t="str">
            <v>NUL</v>
          </cell>
          <cell r="E57" t="str">
            <v>NUL</v>
          </cell>
          <cell r="F57" t="str">
            <v>20130</v>
          </cell>
        </row>
        <row r="58">
          <cell r="A58">
            <v>10430</v>
          </cell>
          <cell r="B58">
            <v>10430</v>
          </cell>
          <cell r="D58" t="str">
            <v>NUL</v>
          </cell>
          <cell r="E58" t="str">
            <v>NUL</v>
          </cell>
          <cell r="F58" t="str">
            <v>20130</v>
          </cell>
        </row>
        <row r="59">
          <cell r="A59">
            <v>10431</v>
          </cell>
          <cell r="B59">
            <v>10431</v>
          </cell>
          <cell r="D59" t="str">
            <v>NUL</v>
          </cell>
          <cell r="E59" t="str">
            <v>NUL</v>
          </cell>
          <cell r="F59" t="str">
            <v>20130</v>
          </cell>
        </row>
        <row r="60">
          <cell r="A60">
            <v>10432</v>
          </cell>
          <cell r="B60">
            <v>10432</v>
          </cell>
          <cell r="D60" t="str">
            <v>NUL</v>
          </cell>
          <cell r="E60" t="str">
            <v>NUL</v>
          </cell>
          <cell r="F60" t="str">
            <v>20130</v>
          </cell>
        </row>
        <row r="61">
          <cell r="A61">
            <v>10433</v>
          </cell>
          <cell r="B61">
            <v>10433</v>
          </cell>
          <cell r="D61" t="str">
            <v>NUL</v>
          </cell>
          <cell r="E61" t="str">
            <v>NUL</v>
          </cell>
          <cell r="F61" t="str">
            <v>20130</v>
          </cell>
        </row>
        <row r="62">
          <cell r="A62">
            <v>10434</v>
          </cell>
          <cell r="B62">
            <v>10434</v>
          </cell>
          <cell r="D62" t="str">
            <v>NUL</v>
          </cell>
          <cell r="E62" t="str">
            <v>NUL</v>
          </cell>
          <cell r="F62" t="str">
            <v>20130</v>
          </cell>
        </row>
        <row r="63">
          <cell r="A63">
            <v>10435</v>
          </cell>
          <cell r="B63">
            <v>10435</v>
          </cell>
          <cell r="D63" t="str">
            <v>NUL</v>
          </cell>
          <cell r="E63" t="str">
            <v>NUL</v>
          </cell>
          <cell r="F63" t="str">
            <v>20130</v>
          </cell>
        </row>
        <row r="64">
          <cell r="A64">
            <v>10436</v>
          </cell>
          <cell r="B64">
            <v>10436</v>
          </cell>
          <cell r="D64" t="str">
            <v>NUL</v>
          </cell>
          <cell r="E64" t="str">
            <v>NUL</v>
          </cell>
          <cell r="F64" t="str">
            <v>20130</v>
          </cell>
        </row>
        <row r="65">
          <cell r="A65">
            <v>10437</v>
          </cell>
          <cell r="B65">
            <v>10437</v>
          </cell>
          <cell r="D65" t="str">
            <v>NUL</v>
          </cell>
          <cell r="E65" t="str">
            <v>NUL</v>
          </cell>
          <cell r="F65" t="str">
            <v>20130</v>
          </cell>
        </row>
        <row r="66">
          <cell r="A66">
            <v>10441</v>
          </cell>
          <cell r="B66">
            <v>10441</v>
          </cell>
          <cell r="D66" t="str">
            <v>NUL</v>
          </cell>
          <cell r="E66" t="str">
            <v>NUL</v>
          </cell>
          <cell r="F66" t="str">
            <v>20140</v>
          </cell>
        </row>
        <row r="67">
          <cell r="A67">
            <v>10442</v>
          </cell>
          <cell r="B67">
            <v>10442</v>
          </cell>
          <cell r="D67" t="str">
            <v>NUL</v>
          </cell>
          <cell r="E67" t="str">
            <v>NUL</v>
          </cell>
          <cell r="F67" t="str">
            <v>20140</v>
          </cell>
        </row>
        <row r="68">
          <cell r="A68">
            <v>10443</v>
          </cell>
          <cell r="B68">
            <v>10443</v>
          </cell>
          <cell r="D68" t="str">
            <v>NUL</v>
          </cell>
          <cell r="E68" t="str">
            <v>NUL</v>
          </cell>
          <cell r="F68" t="str">
            <v>20140</v>
          </cell>
        </row>
        <row r="69">
          <cell r="A69">
            <v>10445</v>
          </cell>
          <cell r="B69">
            <v>10445</v>
          </cell>
          <cell r="D69" t="str">
            <v>NUL</v>
          </cell>
          <cell r="E69" t="str">
            <v>NUL</v>
          </cell>
          <cell r="F69" t="str">
            <v>20140</v>
          </cell>
        </row>
        <row r="70">
          <cell r="A70">
            <v>10446</v>
          </cell>
          <cell r="B70">
            <v>10446</v>
          </cell>
          <cell r="D70" t="str">
            <v>NUL</v>
          </cell>
          <cell r="E70" t="str">
            <v>NUL</v>
          </cell>
          <cell r="F70" t="str">
            <v>20140</v>
          </cell>
        </row>
        <row r="71">
          <cell r="A71">
            <v>10451</v>
          </cell>
          <cell r="B71">
            <v>10451</v>
          </cell>
          <cell r="D71" t="str">
            <v>NUL</v>
          </cell>
          <cell r="E71" t="str">
            <v>NUL</v>
          </cell>
          <cell r="F71" t="str">
            <v>20950</v>
          </cell>
        </row>
        <row r="72">
          <cell r="A72">
            <v>10452</v>
          </cell>
          <cell r="B72">
            <v>10452</v>
          </cell>
          <cell r="D72" t="str">
            <v>NUL</v>
          </cell>
          <cell r="E72" t="str">
            <v>NUL</v>
          </cell>
          <cell r="F72" t="str">
            <v>20950</v>
          </cell>
        </row>
        <row r="73">
          <cell r="A73">
            <v>10460</v>
          </cell>
          <cell r="B73">
            <v>10460</v>
          </cell>
          <cell r="D73" t="str">
            <v>NUL</v>
          </cell>
          <cell r="E73" t="str">
            <v>NUL</v>
          </cell>
          <cell r="F73" t="str">
            <v>20132</v>
          </cell>
        </row>
        <row r="74">
          <cell r="A74">
            <v>10470</v>
          </cell>
          <cell r="B74">
            <v>10470</v>
          </cell>
          <cell r="D74" t="str">
            <v>NUL</v>
          </cell>
          <cell r="E74" t="str">
            <v>NUL</v>
          </cell>
          <cell r="F74" t="str">
            <v>20130</v>
          </cell>
        </row>
        <row r="75">
          <cell r="A75">
            <v>10471</v>
          </cell>
          <cell r="B75">
            <v>10471</v>
          </cell>
          <cell r="D75" t="str">
            <v>NUL</v>
          </cell>
          <cell r="E75" t="str">
            <v>NUL</v>
          </cell>
          <cell r="F75" t="str">
            <v>20132</v>
          </cell>
        </row>
        <row r="76">
          <cell r="A76">
            <v>10472</v>
          </cell>
          <cell r="B76">
            <v>10472</v>
          </cell>
          <cell r="D76" t="str">
            <v>NUL</v>
          </cell>
          <cell r="E76" t="str">
            <v>NUL</v>
          </cell>
          <cell r="F76" t="str">
            <v>20130</v>
          </cell>
        </row>
        <row r="77">
          <cell r="A77">
            <v>10473</v>
          </cell>
          <cell r="B77">
            <v>10473</v>
          </cell>
          <cell r="D77" t="str">
            <v>NUL</v>
          </cell>
          <cell r="E77" t="str">
            <v>NUL</v>
          </cell>
          <cell r="F77" t="str">
            <v>20130</v>
          </cell>
        </row>
        <row r="78">
          <cell r="A78">
            <v>10474</v>
          </cell>
          <cell r="B78">
            <v>10474</v>
          </cell>
          <cell r="D78" t="str">
            <v>NUL</v>
          </cell>
          <cell r="E78" t="str">
            <v>NUL</v>
          </cell>
          <cell r="F78" t="str">
            <v>20132</v>
          </cell>
        </row>
        <row r="79">
          <cell r="A79">
            <v>10480</v>
          </cell>
          <cell r="B79">
            <v>10480</v>
          </cell>
          <cell r="D79" t="str">
            <v>NUL</v>
          </cell>
          <cell r="E79" t="str">
            <v>NUL</v>
          </cell>
          <cell r="F79" t="str">
            <v>20150</v>
          </cell>
        </row>
        <row r="80">
          <cell r="A80">
            <v>10490</v>
          </cell>
          <cell r="B80">
            <v>10490</v>
          </cell>
          <cell r="D80" t="str">
            <v>NUL</v>
          </cell>
          <cell r="E80" t="str">
            <v>NUL</v>
          </cell>
          <cell r="F80" t="str">
            <v>20130</v>
          </cell>
        </row>
        <row r="81">
          <cell r="A81">
            <v>11100</v>
          </cell>
          <cell r="B81">
            <v>11100</v>
          </cell>
          <cell r="D81" t="str">
            <v>NUL</v>
          </cell>
          <cell r="E81" t="str">
            <v>NUL</v>
          </cell>
          <cell r="F81" t="str">
            <v>27010</v>
          </cell>
        </row>
        <row r="82">
          <cell r="A82">
            <v>11200</v>
          </cell>
          <cell r="B82">
            <v>11200</v>
          </cell>
          <cell r="D82" t="str">
            <v>NUL</v>
          </cell>
          <cell r="E82" t="str">
            <v>NUL</v>
          </cell>
          <cell r="F82" t="str">
            <v>27020</v>
          </cell>
        </row>
        <row r="83">
          <cell r="A83" t="str">
            <v>11510.LTBOND</v>
          </cell>
          <cell r="B83">
            <v>11510</v>
          </cell>
          <cell r="C83" t="str">
            <v>LTBOND</v>
          </cell>
          <cell r="D83" t="str">
            <v>NUL</v>
          </cell>
          <cell r="E83" t="str">
            <v>NUL</v>
          </cell>
          <cell r="F83" t="str">
            <v>27510</v>
          </cell>
        </row>
        <row r="84">
          <cell r="A84" t="str">
            <v>11510.LTOBOND</v>
          </cell>
          <cell r="B84">
            <v>11510</v>
          </cell>
          <cell r="C84" t="str">
            <v>LTOBOND</v>
          </cell>
          <cell r="D84" t="str">
            <v>NUL</v>
          </cell>
          <cell r="E84" t="str">
            <v>NUL</v>
          </cell>
          <cell r="F84" t="str">
            <v>27510</v>
          </cell>
        </row>
        <row r="85">
          <cell r="A85" t="str">
            <v>11510.LTOTHER</v>
          </cell>
          <cell r="B85">
            <v>11510</v>
          </cell>
          <cell r="C85" t="str">
            <v>LTOTHER</v>
          </cell>
          <cell r="D85" t="str">
            <v>NUL</v>
          </cell>
          <cell r="E85" t="str">
            <v>NUL</v>
          </cell>
          <cell r="F85" t="str">
            <v>27510</v>
          </cell>
        </row>
        <row r="86">
          <cell r="A86" t="str">
            <v>11510.LTSHARE</v>
          </cell>
          <cell r="B86">
            <v>11510</v>
          </cell>
          <cell r="C86" t="str">
            <v>LTSHARE</v>
          </cell>
          <cell r="D86" t="str">
            <v>NUL</v>
          </cell>
          <cell r="E86" t="str">
            <v>NUL</v>
          </cell>
          <cell r="F86" t="str">
            <v>27510</v>
          </cell>
        </row>
        <row r="87">
          <cell r="A87">
            <v>11510</v>
          </cell>
          <cell r="B87">
            <v>11510</v>
          </cell>
          <cell r="D87" t="str">
            <v>NUL</v>
          </cell>
          <cell r="E87" t="str">
            <v>NUL</v>
          </cell>
          <cell r="F87" t="str">
            <v>27510</v>
          </cell>
        </row>
        <row r="88">
          <cell r="A88">
            <v>11520</v>
          </cell>
          <cell r="B88">
            <v>11520</v>
          </cell>
          <cell r="D88" t="str">
            <v>NUL</v>
          </cell>
          <cell r="E88" t="str">
            <v>NUL</v>
          </cell>
          <cell r="F88" t="str">
            <v>27520</v>
          </cell>
        </row>
        <row r="89">
          <cell r="A89">
            <v>11910</v>
          </cell>
          <cell r="B89">
            <v>11910</v>
          </cell>
          <cell r="D89" t="str">
            <v>NUL</v>
          </cell>
          <cell r="E89" t="str">
            <v>NUL</v>
          </cell>
          <cell r="F89" t="str">
            <v>23140</v>
          </cell>
        </row>
        <row r="90">
          <cell r="A90">
            <v>11920</v>
          </cell>
          <cell r="B90">
            <v>11920</v>
          </cell>
          <cell r="D90" t="str">
            <v>NUL</v>
          </cell>
          <cell r="E90" t="str">
            <v>NUL</v>
          </cell>
          <cell r="F90" t="str">
            <v>29190</v>
          </cell>
        </row>
        <row r="91">
          <cell r="A91">
            <v>11930</v>
          </cell>
          <cell r="B91">
            <v>11930</v>
          </cell>
          <cell r="D91" t="str">
            <v>NUL</v>
          </cell>
          <cell r="E91" t="str">
            <v>NUL</v>
          </cell>
          <cell r="F91" t="str">
            <v>29110</v>
          </cell>
        </row>
        <row r="92">
          <cell r="A92">
            <v>11935</v>
          </cell>
          <cell r="B92">
            <v>11935</v>
          </cell>
          <cell r="D92" t="str">
            <v>NUL</v>
          </cell>
          <cell r="E92" t="str">
            <v>NUL</v>
          </cell>
          <cell r="F92" t="str">
            <v>20900</v>
          </cell>
        </row>
        <row r="93">
          <cell r="A93">
            <v>11961</v>
          </cell>
          <cell r="B93">
            <v>11961</v>
          </cell>
          <cell r="D93" t="str">
            <v>NUL</v>
          </cell>
          <cell r="E93" t="str">
            <v>NUL</v>
          </cell>
          <cell r="F93" t="str">
            <v>29000</v>
          </cell>
        </row>
        <row r="94">
          <cell r="A94">
            <v>12100</v>
          </cell>
          <cell r="B94">
            <v>12100</v>
          </cell>
          <cell r="D94" t="str">
            <v>NUL</v>
          </cell>
          <cell r="E94" t="str">
            <v>NUL</v>
          </cell>
          <cell r="F94" t="str">
            <v>21110</v>
          </cell>
        </row>
        <row r="95">
          <cell r="A95">
            <v>12300</v>
          </cell>
          <cell r="B95">
            <v>12300</v>
          </cell>
          <cell r="D95" t="str">
            <v>NUL</v>
          </cell>
          <cell r="E95" t="str">
            <v>NUL</v>
          </cell>
          <cell r="F95" t="str">
            <v>21110</v>
          </cell>
        </row>
        <row r="96">
          <cell r="A96">
            <v>12510</v>
          </cell>
          <cell r="B96">
            <v>12510</v>
          </cell>
          <cell r="D96" t="str">
            <v>NUL</v>
          </cell>
          <cell r="E96" t="str">
            <v>NUL</v>
          </cell>
          <cell r="F96" t="str">
            <v>21120</v>
          </cell>
        </row>
        <row r="97">
          <cell r="A97">
            <v>12512</v>
          </cell>
          <cell r="B97">
            <v>12512</v>
          </cell>
          <cell r="D97" t="str">
            <v>NUL</v>
          </cell>
          <cell r="E97" t="str">
            <v>NUL</v>
          </cell>
          <cell r="F97" t="str">
            <v>21120</v>
          </cell>
        </row>
        <row r="98">
          <cell r="A98">
            <v>12515</v>
          </cell>
          <cell r="B98">
            <v>12515</v>
          </cell>
          <cell r="D98" t="str">
            <v>NUL</v>
          </cell>
          <cell r="E98" t="str">
            <v>NUL</v>
          </cell>
          <cell r="F98" t="str">
            <v>21120</v>
          </cell>
        </row>
        <row r="99">
          <cell r="A99">
            <v>12530</v>
          </cell>
          <cell r="B99">
            <v>12530</v>
          </cell>
          <cell r="D99" t="str">
            <v>NUL</v>
          </cell>
          <cell r="E99" t="str">
            <v>NUL</v>
          </cell>
          <cell r="F99" t="str">
            <v>21120</v>
          </cell>
        </row>
        <row r="100">
          <cell r="A100">
            <v>12550</v>
          </cell>
          <cell r="B100">
            <v>12550</v>
          </cell>
          <cell r="D100" t="str">
            <v>NUL</v>
          </cell>
          <cell r="E100" t="str">
            <v>NUL</v>
          </cell>
          <cell r="F100" t="str">
            <v>21120</v>
          </cell>
        </row>
        <row r="101">
          <cell r="A101">
            <v>13311</v>
          </cell>
          <cell r="B101">
            <v>13311</v>
          </cell>
          <cell r="D101" t="str">
            <v>NUL</v>
          </cell>
          <cell r="E101" t="str">
            <v>NUL</v>
          </cell>
          <cell r="F101" t="str">
            <v>21120</v>
          </cell>
        </row>
        <row r="102">
          <cell r="A102">
            <v>13321</v>
          </cell>
          <cell r="B102">
            <v>13321</v>
          </cell>
          <cell r="D102" t="str">
            <v>NUL</v>
          </cell>
          <cell r="E102" t="str">
            <v>NUL</v>
          </cell>
          <cell r="F102" t="str">
            <v>21120</v>
          </cell>
        </row>
        <row r="103">
          <cell r="A103">
            <v>13331</v>
          </cell>
          <cell r="B103">
            <v>13331</v>
          </cell>
          <cell r="D103" t="str">
            <v>NUL</v>
          </cell>
          <cell r="E103" t="str">
            <v>NUL</v>
          </cell>
          <cell r="F103" t="str">
            <v>21120</v>
          </cell>
        </row>
        <row r="104">
          <cell r="A104">
            <v>13361</v>
          </cell>
          <cell r="B104">
            <v>13361</v>
          </cell>
          <cell r="D104" t="str">
            <v>NUL</v>
          </cell>
          <cell r="E104" t="str">
            <v>NUL</v>
          </cell>
          <cell r="F104" t="str">
            <v>21120</v>
          </cell>
        </row>
        <row r="105">
          <cell r="A105">
            <v>13371</v>
          </cell>
          <cell r="B105">
            <v>13371</v>
          </cell>
          <cell r="D105" t="str">
            <v>NUL</v>
          </cell>
          <cell r="E105" t="str">
            <v>NUL</v>
          </cell>
          <cell r="F105" t="str">
            <v>21120</v>
          </cell>
        </row>
        <row r="106">
          <cell r="A106">
            <v>13380</v>
          </cell>
          <cell r="B106">
            <v>13380</v>
          </cell>
          <cell r="D106" t="str">
            <v>NUL</v>
          </cell>
          <cell r="E106" t="str">
            <v>NUL</v>
          </cell>
          <cell r="F106" t="str">
            <v>21120</v>
          </cell>
        </row>
        <row r="107">
          <cell r="A107">
            <v>13381</v>
          </cell>
          <cell r="B107">
            <v>13381</v>
          </cell>
          <cell r="D107" t="str">
            <v>NUL</v>
          </cell>
          <cell r="E107" t="str">
            <v>NUL</v>
          </cell>
          <cell r="F107" t="str">
            <v>21120</v>
          </cell>
        </row>
        <row r="108">
          <cell r="A108">
            <v>13382</v>
          </cell>
          <cell r="B108">
            <v>13382</v>
          </cell>
          <cell r="D108" t="str">
            <v>NUL</v>
          </cell>
          <cell r="E108" t="str">
            <v>NUL</v>
          </cell>
          <cell r="F108" t="str">
            <v>21120</v>
          </cell>
        </row>
        <row r="109">
          <cell r="A109">
            <v>14100</v>
          </cell>
          <cell r="B109">
            <v>14100</v>
          </cell>
          <cell r="D109" t="str">
            <v>NUL</v>
          </cell>
          <cell r="E109" t="str">
            <v>NUL</v>
          </cell>
          <cell r="F109" t="str">
            <v>21130</v>
          </cell>
        </row>
        <row r="110">
          <cell r="A110">
            <v>14200</v>
          </cell>
          <cell r="B110">
            <v>14200</v>
          </cell>
          <cell r="D110" t="str">
            <v>NUL</v>
          </cell>
          <cell r="E110" t="str">
            <v>NUL</v>
          </cell>
          <cell r="F110" t="str">
            <v>21130</v>
          </cell>
        </row>
        <row r="111">
          <cell r="A111">
            <v>14301</v>
          </cell>
          <cell r="B111">
            <v>14301</v>
          </cell>
          <cell r="D111" t="str">
            <v>NUL</v>
          </cell>
          <cell r="E111" t="str">
            <v>NUL</v>
          </cell>
          <cell r="F111" t="str">
            <v>21120</v>
          </cell>
        </row>
        <row r="112">
          <cell r="A112">
            <v>14302</v>
          </cell>
          <cell r="B112">
            <v>14302</v>
          </cell>
          <cell r="D112" t="str">
            <v>NUL</v>
          </cell>
          <cell r="E112" t="str">
            <v>NUL</v>
          </cell>
          <cell r="F112" t="str">
            <v>21120</v>
          </cell>
        </row>
        <row r="113">
          <cell r="A113">
            <v>14303</v>
          </cell>
          <cell r="B113">
            <v>14303</v>
          </cell>
          <cell r="D113" t="str">
            <v>NUL</v>
          </cell>
          <cell r="E113" t="str">
            <v>NUL</v>
          </cell>
          <cell r="F113" t="str">
            <v>21120</v>
          </cell>
        </row>
        <row r="114">
          <cell r="A114">
            <v>14511</v>
          </cell>
          <cell r="B114">
            <v>14511</v>
          </cell>
          <cell r="D114" t="str">
            <v>NUL</v>
          </cell>
          <cell r="E114" t="str">
            <v>NUL</v>
          </cell>
          <cell r="F114" t="str">
            <v>21200</v>
          </cell>
        </row>
        <row r="115">
          <cell r="A115">
            <v>14521</v>
          </cell>
          <cell r="B115">
            <v>14521</v>
          </cell>
          <cell r="D115" t="str">
            <v>NUL</v>
          </cell>
          <cell r="E115" t="str">
            <v>NUL</v>
          </cell>
          <cell r="F115" t="str">
            <v>21200</v>
          </cell>
        </row>
        <row r="116">
          <cell r="A116">
            <v>14530</v>
          </cell>
          <cell r="B116">
            <v>14530</v>
          </cell>
          <cell r="D116" t="str">
            <v>NUL</v>
          </cell>
          <cell r="E116" t="str">
            <v>NUL</v>
          </cell>
          <cell r="F116" t="str">
            <v>21200</v>
          </cell>
        </row>
        <row r="117">
          <cell r="A117">
            <v>14531</v>
          </cell>
          <cell r="B117">
            <v>14531</v>
          </cell>
          <cell r="D117" t="str">
            <v>NUL</v>
          </cell>
          <cell r="E117" t="str">
            <v>NUL</v>
          </cell>
          <cell r="F117" t="str">
            <v>21200</v>
          </cell>
        </row>
        <row r="118">
          <cell r="A118">
            <v>14532</v>
          </cell>
          <cell r="B118">
            <v>14532</v>
          </cell>
          <cell r="D118" t="str">
            <v>NUL</v>
          </cell>
          <cell r="E118" t="str">
            <v>NUL</v>
          </cell>
          <cell r="F118" t="str">
            <v>21200</v>
          </cell>
        </row>
        <row r="119">
          <cell r="A119">
            <v>14533</v>
          </cell>
          <cell r="B119">
            <v>14533</v>
          </cell>
          <cell r="D119" t="str">
            <v>NUL</v>
          </cell>
          <cell r="E119" t="str">
            <v>NUL</v>
          </cell>
          <cell r="F119" t="str">
            <v>21200</v>
          </cell>
        </row>
        <row r="120">
          <cell r="A120" t="str">
            <v>15110.INF01</v>
          </cell>
          <cell r="B120">
            <v>15110</v>
          </cell>
          <cell r="C120" t="str">
            <v>INF01</v>
          </cell>
          <cell r="D120" t="str">
            <v>NUL</v>
          </cell>
          <cell r="E120" t="str">
            <v>NUL</v>
          </cell>
          <cell r="F120" t="str">
            <v>22110</v>
          </cell>
        </row>
        <row r="121">
          <cell r="A121">
            <v>15110</v>
          </cell>
          <cell r="B121">
            <v>15110</v>
          </cell>
          <cell r="D121" t="str">
            <v>NUL</v>
          </cell>
          <cell r="E121" t="str">
            <v>NUL</v>
          </cell>
          <cell r="F121" t="str">
            <v>22110</v>
          </cell>
        </row>
        <row r="122">
          <cell r="A122" t="str">
            <v>15111.ACS</v>
          </cell>
          <cell r="B122">
            <v>15111</v>
          </cell>
          <cell r="C122" t="str">
            <v>ACS</v>
          </cell>
          <cell r="D122" t="str">
            <v>NUL</v>
          </cell>
          <cell r="E122" t="str">
            <v>NUL</v>
          </cell>
          <cell r="F122" t="str">
            <v>22110</v>
          </cell>
        </row>
        <row r="123">
          <cell r="A123" t="str">
            <v>15111.BAT</v>
          </cell>
          <cell r="B123">
            <v>15111</v>
          </cell>
          <cell r="C123" t="str">
            <v>BAT</v>
          </cell>
          <cell r="D123" t="str">
            <v>NUL</v>
          </cell>
          <cell r="E123" t="str">
            <v>NUL</v>
          </cell>
          <cell r="F123" t="str">
            <v>22110</v>
          </cell>
        </row>
        <row r="124">
          <cell r="A124" t="str">
            <v>15111.DEDUCT</v>
          </cell>
          <cell r="B124">
            <v>15111</v>
          </cell>
          <cell r="C124" t="str">
            <v>DEDUCT</v>
          </cell>
          <cell r="D124" t="str">
            <v>NUL</v>
          </cell>
          <cell r="E124" t="str">
            <v>NUL</v>
          </cell>
          <cell r="F124" t="str">
            <v>22110</v>
          </cell>
        </row>
        <row r="125">
          <cell r="A125" t="str">
            <v>15111.FXGL</v>
          </cell>
          <cell r="B125">
            <v>15111</v>
          </cell>
          <cell r="C125" t="str">
            <v>FXGL</v>
          </cell>
          <cell r="D125" t="str">
            <v>NUL</v>
          </cell>
          <cell r="E125" t="str">
            <v>NUL</v>
          </cell>
          <cell r="F125" t="str">
            <v>22110</v>
          </cell>
        </row>
        <row r="126">
          <cell r="A126" t="str">
            <v>15111.GMA</v>
          </cell>
          <cell r="B126">
            <v>15111</v>
          </cell>
          <cell r="C126" t="str">
            <v>GMA</v>
          </cell>
          <cell r="D126" t="str">
            <v>NUL</v>
          </cell>
          <cell r="E126" t="str">
            <v>NUL</v>
          </cell>
          <cell r="F126" t="str">
            <v>22110</v>
          </cell>
        </row>
        <row r="127">
          <cell r="A127" t="str">
            <v>15111.INF01</v>
          </cell>
          <cell r="B127">
            <v>15111</v>
          </cell>
          <cell r="C127" t="str">
            <v>INF01</v>
          </cell>
          <cell r="D127" t="str">
            <v>NUL</v>
          </cell>
          <cell r="E127" t="str">
            <v>NUL</v>
          </cell>
          <cell r="F127" t="str">
            <v>22110</v>
          </cell>
        </row>
        <row r="128">
          <cell r="A128" t="str">
            <v>15111.LAG</v>
          </cell>
          <cell r="B128">
            <v>15111</v>
          </cell>
          <cell r="C128" t="str">
            <v>LAG</v>
          </cell>
          <cell r="D128" t="str">
            <v>NUL</v>
          </cell>
          <cell r="E128" t="str">
            <v>NUL</v>
          </cell>
          <cell r="F128" t="str">
            <v>22110</v>
          </cell>
        </row>
        <row r="129">
          <cell r="A129" t="str">
            <v>15111.MDN</v>
          </cell>
          <cell r="B129">
            <v>15111</v>
          </cell>
          <cell r="C129" t="str">
            <v>MDN</v>
          </cell>
          <cell r="D129" t="str">
            <v>NUL</v>
          </cell>
          <cell r="E129" t="str">
            <v>NUL</v>
          </cell>
          <cell r="F129" t="str">
            <v>22110</v>
          </cell>
        </row>
        <row r="130">
          <cell r="A130" t="str">
            <v>15111.MIXCOL</v>
          </cell>
          <cell r="B130">
            <v>15111</v>
          </cell>
          <cell r="C130" t="str">
            <v>MIXCOL</v>
          </cell>
          <cell r="D130" t="str">
            <v>NUL</v>
          </cell>
          <cell r="E130" t="str">
            <v>NUL</v>
          </cell>
          <cell r="F130" t="str">
            <v>22110</v>
          </cell>
        </row>
        <row r="131">
          <cell r="A131" t="str">
            <v>15111.MIXDED</v>
          </cell>
          <cell r="B131">
            <v>15111</v>
          </cell>
          <cell r="C131" t="str">
            <v>MIXDED</v>
          </cell>
          <cell r="D131" t="str">
            <v>NUL</v>
          </cell>
          <cell r="E131" t="str">
            <v>NUL</v>
          </cell>
          <cell r="F131" t="str">
            <v>22110</v>
          </cell>
        </row>
        <row r="132">
          <cell r="A132" t="str">
            <v>15111.MIXRET</v>
          </cell>
          <cell r="B132">
            <v>15111</v>
          </cell>
          <cell r="C132" t="str">
            <v>MIXRET</v>
          </cell>
          <cell r="D132" t="str">
            <v>NUL</v>
          </cell>
          <cell r="E132" t="str">
            <v>NUL</v>
          </cell>
          <cell r="F132" t="str">
            <v>22110</v>
          </cell>
        </row>
        <row r="133">
          <cell r="A133" t="str">
            <v>15111.NLN</v>
          </cell>
          <cell r="B133">
            <v>15111</v>
          </cell>
          <cell r="C133" t="str">
            <v>NLN</v>
          </cell>
          <cell r="D133" t="str">
            <v>NUL</v>
          </cell>
          <cell r="E133" t="str">
            <v>NUL</v>
          </cell>
          <cell r="F133" t="str">
            <v>22110</v>
          </cell>
        </row>
        <row r="134">
          <cell r="A134" t="str">
            <v>15111.QUE</v>
          </cell>
          <cell r="B134">
            <v>15111</v>
          </cell>
          <cell r="C134" t="str">
            <v>QUE</v>
          </cell>
          <cell r="D134" t="str">
            <v>NUL</v>
          </cell>
          <cell r="E134" t="str">
            <v>NUL</v>
          </cell>
          <cell r="F134" t="str">
            <v>22110</v>
          </cell>
        </row>
        <row r="135">
          <cell r="A135" t="str">
            <v>15111.SLN</v>
          </cell>
          <cell r="B135">
            <v>15111</v>
          </cell>
          <cell r="C135" t="str">
            <v>SLN</v>
          </cell>
          <cell r="D135" t="str">
            <v>NUL</v>
          </cell>
          <cell r="E135" t="str">
            <v>NUL</v>
          </cell>
          <cell r="F135" t="str">
            <v>22110</v>
          </cell>
        </row>
        <row r="136">
          <cell r="A136" t="str">
            <v>15111.STA</v>
          </cell>
          <cell r="B136">
            <v>15111</v>
          </cell>
          <cell r="C136" t="str">
            <v>STA</v>
          </cell>
          <cell r="D136" t="str">
            <v>NUL</v>
          </cell>
          <cell r="E136" t="str">
            <v>NUL</v>
          </cell>
          <cell r="F136" t="str">
            <v>22110</v>
          </cell>
        </row>
        <row r="137">
          <cell r="A137" t="str">
            <v>15111.VSY</v>
          </cell>
          <cell r="B137">
            <v>15111</v>
          </cell>
          <cell r="C137" t="str">
            <v>VSY</v>
          </cell>
          <cell r="D137" t="str">
            <v>NUL</v>
          </cell>
          <cell r="E137" t="str">
            <v>NUL</v>
          </cell>
          <cell r="F137" t="str">
            <v>22110</v>
          </cell>
        </row>
        <row r="138">
          <cell r="A138" t="str">
            <v>15111.ZCNV</v>
          </cell>
          <cell r="B138">
            <v>15111</v>
          </cell>
          <cell r="C138" t="str">
            <v>ZCNV</v>
          </cell>
          <cell r="D138" t="str">
            <v>NUL</v>
          </cell>
          <cell r="E138" t="str">
            <v>NUL</v>
          </cell>
          <cell r="F138" t="str">
            <v>22110</v>
          </cell>
        </row>
        <row r="139">
          <cell r="A139">
            <v>15111</v>
          </cell>
          <cell r="B139">
            <v>15111</v>
          </cell>
          <cell r="D139" t="str">
            <v>NUL</v>
          </cell>
          <cell r="E139" t="str">
            <v>NUL</v>
          </cell>
          <cell r="F139" t="str">
            <v>22110</v>
          </cell>
        </row>
        <row r="140">
          <cell r="A140">
            <v>15113</v>
          </cell>
          <cell r="B140">
            <v>15113</v>
          </cell>
          <cell r="D140" t="str">
            <v>NUL</v>
          </cell>
          <cell r="E140" t="str">
            <v>NUL</v>
          </cell>
          <cell r="F140" t="str">
            <v>22145</v>
          </cell>
        </row>
        <row r="141">
          <cell r="A141">
            <v>15121</v>
          </cell>
          <cell r="B141">
            <v>15121</v>
          </cell>
          <cell r="D141" t="str">
            <v>NUL</v>
          </cell>
          <cell r="E141" t="str">
            <v>NUL</v>
          </cell>
          <cell r="F141" t="str">
            <v>22110</v>
          </cell>
        </row>
        <row r="142">
          <cell r="A142">
            <v>15131</v>
          </cell>
          <cell r="B142">
            <v>15131</v>
          </cell>
          <cell r="D142" t="str">
            <v>NUL</v>
          </cell>
          <cell r="E142" t="str">
            <v>NUL</v>
          </cell>
          <cell r="F142" t="str">
            <v>22110</v>
          </cell>
        </row>
        <row r="143">
          <cell r="A143">
            <v>15191</v>
          </cell>
          <cell r="B143">
            <v>15191</v>
          </cell>
          <cell r="D143" t="str">
            <v>NUL</v>
          </cell>
          <cell r="E143" t="str">
            <v>NUL</v>
          </cell>
          <cell r="F143" t="str">
            <v>22110</v>
          </cell>
        </row>
        <row r="144">
          <cell r="A144">
            <v>15910</v>
          </cell>
          <cell r="B144">
            <v>15910</v>
          </cell>
          <cell r="D144" t="str">
            <v>NUL</v>
          </cell>
          <cell r="E144" t="str">
            <v>NUL</v>
          </cell>
          <cell r="F144" t="str">
            <v>22120</v>
          </cell>
        </row>
        <row r="145">
          <cell r="A145" t="str">
            <v>16110.DM01</v>
          </cell>
          <cell r="B145">
            <v>16110</v>
          </cell>
          <cell r="C145" t="str">
            <v>DM01</v>
          </cell>
          <cell r="D145" t="str">
            <v>NUL</v>
          </cell>
          <cell r="E145" t="str">
            <v>NUL</v>
          </cell>
          <cell r="F145" t="str">
            <v>28000</v>
          </cell>
        </row>
        <row r="146">
          <cell r="A146" t="str">
            <v>16110.FXGL</v>
          </cell>
          <cell r="B146">
            <v>16110</v>
          </cell>
          <cell r="C146" t="str">
            <v>FXGL</v>
          </cell>
          <cell r="D146" t="str">
            <v>NUL</v>
          </cell>
          <cell r="E146" t="str">
            <v>NUL</v>
          </cell>
          <cell r="F146" t="str">
            <v>28000</v>
          </cell>
        </row>
        <row r="147">
          <cell r="A147" t="str">
            <v>16110.IDSCF</v>
          </cell>
          <cell r="B147">
            <v>16110</v>
          </cell>
          <cell r="C147" t="str">
            <v>IDSCF</v>
          </cell>
          <cell r="D147" t="str">
            <v>NUL</v>
          </cell>
          <cell r="E147" t="str">
            <v>NUL</v>
          </cell>
          <cell r="F147" t="str">
            <v>28000</v>
          </cell>
        </row>
        <row r="148">
          <cell r="A148" t="str">
            <v>16110.LM</v>
          </cell>
          <cell r="B148">
            <v>16110</v>
          </cell>
          <cell r="C148" t="str">
            <v>LM</v>
          </cell>
          <cell r="D148" t="str">
            <v>NUL</v>
          </cell>
          <cell r="E148" t="str">
            <v>NUL</v>
          </cell>
          <cell r="F148" t="str">
            <v>28000</v>
          </cell>
        </row>
        <row r="149">
          <cell r="A149" t="str">
            <v>16110.LMFG</v>
          </cell>
          <cell r="B149">
            <v>16110</v>
          </cell>
          <cell r="C149" t="str">
            <v>LMFG</v>
          </cell>
          <cell r="D149" t="str">
            <v>NUL</v>
          </cell>
          <cell r="E149" t="str">
            <v>NUL</v>
          </cell>
          <cell r="F149" t="str">
            <v>28000</v>
          </cell>
        </row>
        <row r="150">
          <cell r="A150" t="str">
            <v>16110.LOGMY</v>
          </cell>
          <cell r="B150">
            <v>16110</v>
          </cell>
          <cell r="C150" t="str">
            <v>LOGMY</v>
          </cell>
          <cell r="D150" t="str">
            <v>NUL</v>
          </cell>
          <cell r="E150" t="str">
            <v>NUL</v>
          </cell>
          <cell r="F150" t="str">
            <v>28000</v>
          </cell>
        </row>
        <row r="151">
          <cell r="A151" t="str">
            <v>16110.MGTMY</v>
          </cell>
          <cell r="B151">
            <v>16110</v>
          </cell>
          <cell r="C151" t="str">
            <v>MGTMY</v>
          </cell>
          <cell r="D151" t="str">
            <v>NUL</v>
          </cell>
          <cell r="E151" t="str">
            <v>NUL</v>
          </cell>
          <cell r="F151" t="str">
            <v>28000</v>
          </cell>
        </row>
        <row r="152">
          <cell r="A152" t="str">
            <v>16110.PHMY</v>
          </cell>
          <cell r="B152">
            <v>16110</v>
          </cell>
          <cell r="C152" t="str">
            <v>PHMY</v>
          </cell>
          <cell r="D152" t="str">
            <v>NUL</v>
          </cell>
          <cell r="E152" t="str">
            <v>NUL</v>
          </cell>
          <cell r="F152" t="str">
            <v>28000</v>
          </cell>
        </row>
        <row r="153">
          <cell r="A153" t="str">
            <v>16110.PHSG</v>
          </cell>
          <cell r="B153">
            <v>16110</v>
          </cell>
          <cell r="C153" t="str">
            <v>PHSG</v>
          </cell>
          <cell r="D153" t="str">
            <v>NUL</v>
          </cell>
          <cell r="E153" t="str">
            <v>NUL</v>
          </cell>
          <cell r="F153" t="str">
            <v>28000</v>
          </cell>
        </row>
        <row r="154">
          <cell r="A154" t="str">
            <v>16110.ZCNV</v>
          </cell>
          <cell r="B154">
            <v>16110</v>
          </cell>
          <cell r="C154" t="str">
            <v>ZCNV</v>
          </cell>
          <cell r="D154" t="str">
            <v>NUL</v>
          </cell>
          <cell r="E154" t="str">
            <v>NUL</v>
          </cell>
          <cell r="F154" t="str">
            <v>28000</v>
          </cell>
        </row>
        <row r="155">
          <cell r="A155">
            <v>16110</v>
          </cell>
          <cell r="B155">
            <v>16110</v>
          </cell>
          <cell r="D155" t="str">
            <v>NUL</v>
          </cell>
          <cell r="E155" t="str">
            <v>NUL</v>
          </cell>
          <cell r="F155" t="str">
            <v>28000</v>
          </cell>
        </row>
        <row r="156">
          <cell r="A156">
            <v>16120</v>
          </cell>
          <cell r="B156">
            <v>16120</v>
          </cell>
          <cell r="D156" t="str">
            <v>NUL</v>
          </cell>
          <cell r="E156" t="str">
            <v>NUL</v>
          </cell>
          <cell r="F156" t="str">
            <v>23120</v>
          </cell>
        </row>
        <row r="157">
          <cell r="A157">
            <v>17000</v>
          </cell>
          <cell r="B157">
            <v>17000</v>
          </cell>
          <cell r="D157" t="str">
            <v>NUL</v>
          </cell>
          <cell r="E157" t="str">
            <v>NUL</v>
          </cell>
          <cell r="F157" t="str">
            <v>28000</v>
          </cell>
        </row>
        <row r="158">
          <cell r="A158">
            <v>17111</v>
          </cell>
          <cell r="B158">
            <v>17111</v>
          </cell>
          <cell r="D158" t="str">
            <v>NUL</v>
          </cell>
          <cell r="E158" t="str">
            <v>NUL</v>
          </cell>
          <cell r="F158" t="str">
            <v>22160</v>
          </cell>
        </row>
        <row r="159">
          <cell r="A159">
            <v>17120</v>
          </cell>
          <cell r="B159">
            <v>17120</v>
          </cell>
          <cell r="D159" t="str">
            <v>NUL</v>
          </cell>
          <cell r="E159" t="str">
            <v>NUL</v>
          </cell>
          <cell r="F159" t="str">
            <v>23142</v>
          </cell>
        </row>
        <row r="160">
          <cell r="A160">
            <v>17130</v>
          </cell>
          <cell r="B160">
            <v>17130</v>
          </cell>
          <cell r="D160" t="str">
            <v>NUL</v>
          </cell>
          <cell r="E160" t="str">
            <v>NUL</v>
          </cell>
          <cell r="F160" t="str">
            <v>23143</v>
          </cell>
        </row>
        <row r="161">
          <cell r="A161">
            <v>17131</v>
          </cell>
          <cell r="B161">
            <v>17131</v>
          </cell>
          <cell r="D161" t="str">
            <v>NUL</v>
          </cell>
          <cell r="E161" t="str">
            <v>NUL</v>
          </cell>
          <cell r="F161" t="str">
            <v>22160</v>
          </cell>
        </row>
        <row r="162">
          <cell r="A162">
            <v>17135</v>
          </cell>
          <cell r="B162">
            <v>17135</v>
          </cell>
          <cell r="D162" t="str">
            <v>NUL</v>
          </cell>
          <cell r="E162" t="str">
            <v>NUL</v>
          </cell>
          <cell r="F162" t="str">
            <v>22160</v>
          </cell>
        </row>
        <row r="163">
          <cell r="A163" t="str">
            <v>17199.INF01</v>
          </cell>
          <cell r="B163">
            <v>17199</v>
          </cell>
          <cell r="C163" t="str">
            <v>INF01</v>
          </cell>
          <cell r="D163" t="str">
            <v>NUL</v>
          </cell>
          <cell r="E163" t="str">
            <v>NUL</v>
          </cell>
          <cell r="F163" t="str">
            <v>22160</v>
          </cell>
        </row>
        <row r="164">
          <cell r="A164" t="str">
            <v>17199.TXREFUND</v>
          </cell>
          <cell r="B164">
            <v>17199</v>
          </cell>
          <cell r="C164" t="str">
            <v>TXREFUND</v>
          </cell>
          <cell r="D164" t="str">
            <v>NUL</v>
          </cell>
          <cell r="E164" t="str">
            <v>NUL</v>
          </cell>
          <cell r="F164" t="str">
            <v>22160</v>
          </cell>
        </row>
        <row r="165">
          <cell r="A165">
            <v>17199</v>
          </cell>
          <cell r="B165">
            <v>17199</v>
          </cell>
          <cell r="D165" t="str">
            <v>NUL</v>
          </cell>
          <cell r="E165" t="str">
            <v>NUL</v>
          </cell>
          <cell r="F165" t="str">
            <v>22160</v>
          </cell>
        </row>
        <row r="166">
          <cell r="A166">
            <v>17211</v>
          </cell>
          <cell r="B166">
            <v>17211</v>
          </cell>
          <cell r="D166" t="str">
            <v>NUL</v>
          </cell>
          <cell r="E166" t="str">
            <v>NUL</v>
          </cell>
          <cell r="F166" t="str">
            <v>22140</v>
          </cell>
        </row>
        <row r="167">
          <cell r="A167">
            <v>17217</v>
          </cell>
          <cell r="B167">
            <v>17217</v>
          </cell>
          <cell r="D167" t="str">
            <v>NUL</v>
          </cell>
          <cell r="E167" t="str">
            <v>NUL</v>
          </cell>
          <cell r="F167" t="str">
            <v>22140</v>
          </cell>
        </row>
        <row r="168">
          <cell r="A168">
            <v>17221</v>
          </cell>
          <cell r="B168">
            <v>17221</v>
          </cell>
          <cell r="D168" t="str">
            <v>NUL</v>
          </cell>
          <cell r="E168" t="str">
            <v>NUL</v>
          </cell>
          <cell r="F168" t="str">
            <v>22140</v>
          </cell>
        </row>
        <row r="169">
          <cell r="A169">
            <v>17231</v>
          </cell>
          <cell r="B169">
            <v>17231</v>
          </cell>
          <cell r="D169" t="str">
            <v>NUL</v>
          </cell>
          <cell r="E169" t="str">
            <v>NUL</v>
          </cell>
          <cell r="F169" t="str">
            <v>22140</v>
          </cell>
        </row>
        <row r="170">
          <cell r="A170">
            <v>17240</v>
          </cell>
          <cell r="B170">
            <v>17240</v>
          </cell>
          <cell r="D170" t="str">
            <v>NUL</v>
          </cell>
          <cell r="E170" t="str">
            <v>NUL</v>
          </cell>
          <cell r="F170" t="str">
            <v>22140</v>
          </cell>
        </row>
        <row r="171">
          <cell r="A171">
            <v>17241</v>
          </cell>
          <cell r="B171">
            <v>17241</v>
          </cell>
          <cell r="D171" t="str">
            <v>NUL</v>
          </cell>
          <cell r="E171" t="str">
            <v>NUL</v>
          </cell>
          <cell r="F171" t="str">
            <v>22140</v>
          </cell>
        </row>
        <row r="172">
          <cell r="A172">
            <v>17251</v>
          </cell>
          <cell r="B172">
            <v>17251</v>
          </cell>
          <cell r="D172" t="str">
            <v>NUL</v>
          </cell>
          <cell r="E172" t="str">
            <v>NUL</v>
          </cell>
          <cell r="F172" t="str">
            <v>22140</v>
          </cell>
        </row>
        <row r="173">
          <cell r="A173">
            <v>17261</v>
          </cell>
          <cell r="B173">
            <v>17261</v>
          </cell>
          <cell r="D173" t="str">
            <v>NUL</v>
          </cell>
          <cell r="E173" t="str">
            <v>NUL</v>
          </cell>
          <cell r="F173" t="str">
            <v>22140</v>
          </cell>
        </row>
        <row r="174">
          <cell r="A174">
            <v>17271</v>
          </cell>
          <cell r="B174">
            <v>17271</v>
          </cell>
          <cell r="D174" t="str">
            <v>NUL</v>
          </cell>
          <cell r="E174" t="str">
            <v>NUL</v>
          </cell>
          <cell r="F174" t="str">
            <v>22140</v>
          </cell>
        </row>
        <row r="175">
          <cell r="A175">
            <v>17290</v>
          </cell>
          <cell r="B175">
            <v>17290</v>
          </cell>
          <cell r="D175" t="str">
            <v>NUL</v>
          </cell>
          <cell r="E175" t="str">
            <v>NUL</v>
          </cell>
          <cell r="F175" t="str">
            <v>22140</v>
          </cell>
        </row>
        <row r="176">
          <cell r="A176">
            <v>17298</v>
          </cell>
          <cell r="B176">
            <v>17298</v>
          </cell>
          <cell r="D176" t="str">
            <v>NUL</v>
          </cell>
          <cell r="E176" t="str">
            <v>NUL</v>
          </cell>
          <cell r="F176" t="str">
            <v>22140</v>
          </cell>
        </row>
        <row r="177">
          <cell r="A177">
            <v>17299</v>
          </cell>
          <cell r="B177">
            <v>17299</v>
          </cell>
          <cell r="D177" t="str">
            <v>NUL</v>
          </cell>
          <cell r="E177" t="str">
            <v>NUL</v>
          </cell>
          <cell r="F177" t="str">
            <v>22140</v>
          </cell>
        </row>
        <row r="178">
          <cell r="A178" t="str">
            <v>17311.DM01</v>
          </cell>
          <cell r="B178">
            <v>17311</v>
          </cell>
          <cell r="C178" t="str">
            <v>DM01</v>
          </cell>
          <cell r="D178" t="str">
            <v>NUL</v>
          </cell>
          <cell r="E178" t="str">
            <v>NUL</v>
          </cell>
          <cell r="F178" t="str">
            <v>22130</v>
          </cell>
        </row>
        <row r="179">
          <cell r="A179" t="str">
            <v>17311.FXGL</v>
          </cell>
          <cell r="B179">
            <v>17311</v>
          </cell>
          <cell r="C179" t="str">
            <v>FXGL</v>
          </cell>
          <cell r="D179" t="str">
            <v>NUL</v>
          </cell>
          <cell r="E179" t="str">
            <v>NUL</v>
          </cell>
          <cell r="F179" t="str">
            <v>22130</v>
          </cell>
        </row>
        <row r="180">
          <cell r="A180" t="str">
            <v>17311.GOV</v>
          </cell>
          <cell r="B180">
            <v>17311</v>
          </cell>
          <cell r="C180" t="str">
            <v>GOV</v>
          </cell>
          <cell r="D180" t="str">
            <v>NUL</v>
          </cell>
          <cell r="E180" t="str">
            <v>NUL</v>
          </cell>
          <cell r="F180" t="str">
            <v>22130</v>
          </cell>
        </row>
        <row r="181">
          <cell r="A181" t="str">
            <v>17311.RFG</v>
          </cell>
          <cell r="B181">
            <v>17311</v>
          </cell>
          <cell r="C181" t="str">
            <v>RFG</v>
          </cell>
          <cell r="D181" t="str">
            <v>NUL</v>
          </cell>
          <cell r="E181" t="str">
            <v>NUL</v>
          </cell>
          <cell r="F181" t="str">
            <v>22130</v>
          </cell>
        </row>
        <row r="182">
          <cell r="A182" t="str">
            <v>17311.ROT</v>
          </cell>
          <cell r="B182">
            <v>17311</v>
          </cell>
          <cell r="C182" t="str">
            <v>ROT</v>
          </cell>
          <cell r="D182" t="str">
            <v>NUL</v>
          </cell>
          <cell r="E182" t="str">
            <v>NUL</v>
          </cell>
          <cell r="F182" t="str">
            <v>22130</v>
          </cell>
        </row>
        <row r="183">
          <cell r="A183" t="str">
            <v>17311.RUB</v>
          </cell>
          <cell r="B183">
            <v>17311</v>
          </cell>
          <cell r="C183" t="str">
            <v>RUB</v>
          </cell>
          <cell r="D183" t="str">
            <v>NUL</v>
          </cell>
          <cell r="E183" t="str">
            <v>NUL</v>
          </cell>
          <cell r="F183" t="str">
            <v>22130</v>
          </cell>
        </row>
        <row r="184">
          <cell r="A184" t="str">
            <v>17311.RUB-KRFT</v>
          </cell>
          <cell r="B184">
            <v>17311</v>
          </cell>
          <cell r="C184" t="str">
            <v>RUB-KRFT</v>
          </cell>
          <cell r="D184" t="str">
            <v>NUL</v>
          </cell>
          <cell r="E184" t="str">
            <v>NUL</v>
          </cell>
          <cell r="F184" t="str">
            <v>22130</v>
          </cell>
        </row>
        <row r="185">
          <cell r="A185" t="str">
            <v>17311.RUB-MISC</v>
          </cell>
          <cell r="B185">
            <v>17311</v>
          </cell>
          <cell r="C185" t="str">
            <v>RUB-MISC</v>
          </cell>
          <cell r="D185" t="str">
            <v>NUL</v>
          </cell>
          <cell r="E185" t="str">
            <v>NUL</v>
          </cell>
          <cell r="F185" t="str">
            <v>22130</v>
          </cell>
        </row>
        <row r="186">
          <cell r="A186" t="str">
            <v>17311.RUB-PM</v>
          </cell>
          <cell r="B186">
            <v>17311</v>
          </cell>
          <cell r="C186" t="str">
            <v>RUB-PM</v>
          </cell>
          <cell r="D186" t="str">
            <v>NUL</v>
          </cell>
          <cell r="E186" t="str">
            <v>NUL</v>
          </cell>
          <cell r="F186" t="str">
            <v>22130</v>
          </cell>
        </row>
        <row r="187">
          <cell r="A187" t="str">
            <v>17311.RUS</v>
          </cell>
          <cell r="B187">
            <v>17311</v>
          </cell>
          <cell r="C187" t="str">
            <v>RUS</v>
          </cell>
          <cell r="D187" t="str">
            <v>NUL</v>
          </cell>
          <cell r="E187" t="str">
            <v>NUL</v>
          </cell>
          <cell r="F187" t="str">
            <v>22130</v>
          </cell>
        </row>
        <row r="188">
          <cell r="A188" t="str">
            <v>17311.ZCNV</v>
          </cell>
          <cell r="B188">
            <v>17311</v>
          </cell>
          <cell r="C188" t="str">
            <v>ZCNV</v>
          </cell>
          <cell r="D188" t="str">
            <v>NUL</v>
          </cell>
          <cell r="E188" t="str">
            <v>NUL</v>
          </cell>
          <cell r="F188" t="str">
            <v>22130</v>
          </cell>
        </row>
        <row r="189">
          <cell r="A189">
            <v>17311</v>
          </cell>
          <cell r="B189">
            <v>17311</v>
          </cell>
          <cell r="D189" t="str">
            <v>NUL</v>
          </cell>
          <cell r="E189" t="str">
            <v>NUL</v>
          </cell>
          <cell r="F189" t="str">
            <v>22130</v>
          </cell>
        </row>
        <row r="190">
          <cell r="A190" t="str">
            <v>17312.41610</v>
          </cell>
          <cell r="B190">
            <v>17312</v>
          </cell>
          <cell r="C190" t="str">
            <v>41610</v>
          </cell>
          <cell r="D190" t="str">
            <v>NUL</v>
          </cell>
          <cell r="E190" t="str">
            <v>NUL</v>
          </cell>
          <cell r="F190" t="str">
            <v>22130</v>
          </cell>
        </row>
        <row r="191">
          <cell r="A191" t="str">
            <v>17312.41620</v>
          </cell>
          <cell r="B191">
            <v>17312</v>
          </cell>
          <cell r="C191" t="str">
            <v>41620</v>
          </cell>
          <cell r="D191" t="str">
            <v>NUL</v>
          </cell>
          <cell r="E191" t="str">
            <v>NUL</v>
          </cell>
          <cell r="F191" t="str">
            <v>22130</v>
          </cell>
        </row>
        <row r="192">
          <cell r="A192" t="str">
            <v>17312.41630</v>
          </cell>
          <cell r="B192">
            <v>17312</v>
          </cell>
          <cell r="C192" t="str">
            <v>41630</v>
          </cell>
          <cell r="D192" t="str">
            <v>NUL</v>
          </cell>
          <cell r="E192" t="str">
            <v>NUL</v>
          </cell>
          <cell r="F192" t="str">
            <v>22130</v>
          </cell>
        </row>
        <row r="193">
          <cell r="A193" t="str">
            <v>17312.41640</v>
          </cell>
          <cell r="B193">
            <v>17312</v>
          </cell>
          <cell r="C193" t="str">
            <v>41640</v>
          </cell>
          <cell r="D193" t="str">
            <v>NUL</v>
          </cell>
          <cell r="E193" t="str">
            <v>NUL</v>
          </cell>
          <cell r="F193" t="str">
            <v>22130</v>
          </cell>
        </row>
        <row r="194">
          <cell r="A194" t="str">
            <v>17312.41650</v>
          </cell>
          <cell r="B194">
            <v>17312</v>
          </cell>
          <cell r="C194" t="str">
            <v>41650</v>
          </cell>
          <cell r="D194" t="str">
            <v>NUL</v>
          </cell>
          <cell r="E194" t="str">
            <v>NUL</v>
          </cell>
          <cell r="F194" t="str">
            <v>22130</v>
          </cell>
        </row>
        <row r="195">
          <cell r="A195" t="str">
            <v>17312.41690</v>
          </cell>
          <cell r="B195">
            <v>17312</v>
          </cell>
          <cell r="C195" t="str">
            <v>41690</v>
          </cell>
          <cell r="D195" t="str">
            <v>NUL</v>
          </cell>
          <cell r="E195" t="str">
            <v>NUL</v>
          </cell>
          <cell r="F195" t="str">
            <v>22130</v>
          </cell>
        </row>
        <row r="196">
          <cell r="A196" t="str">
            <v>17312.DRA</v>
          </cell>
          <cell r="B196">
            <v>17312</v>
          </cell>
          <cell r="C196" t="str">
            <v>DRA</v>
          </cell>
          <cell r="D196" t="str">
            <v>NUL</v>
          </cell>
          <cell r="E196" t="str">
            <v>NUL</v>
          </cell>
          <cell r="F196" t="str">
            <v>22130</v>
          </cell>
        </row>
        <row r="197">
          <cell r="A197" t="str">
            <v>17312.FAUQ</v>
          </cell>
          <cell r="B197">
            <v>17312</v>
          </cell>
          <cell r="C197" t="str">
            <v>FAUQ</v>
          </cell>
          <cell r="D197" t="str">
            <v>NUL</v>
          </cell>
          <cell r="E197" t="str">
            <v>NUL</v>
          </cell>
          <cell r="F197" t="str">
            <v>22130</v>
          </cell>
        </row>
        <row r="198">
          <cell r="A198" t="str">
            <v>17312.PAY</v>
          </cell>
          <cell r="B198">
            <v>17312</v>
          </cell>
          <cell r="C198" t="str">
            <v>PAY</v>
          </cell>
          <cell r="D198" t="str">
            <v>NUL</v>
          </cell>
          <cell r="E198" t="str">
            <v>NUL</v>
          </cell>
          <cell r="F198" t="str">
            <v>22130</v>
          </cell>
        </row>
        <row r="199">
          <cell r="A199">
            <v>17312</v>
          </cell>
          <cell r="B199">
            <v>17312</v>
          </cell>
          <cell r="D199" t="str">
            <v>NUL</v>
          </cell>
          <cell r="E199" t="str">
            <v>NUL</v>
          </cell>
          <cell r="F199" t="str">
            <v>22130</v>
          </cell>
        </row>
        <row r="200">
          <cell r="A200">
            <v>17314</v>
          </cell>
          <cell r="B200">
            <v>17314</v>
          </cell>
          <cell r="D200" t="str">
            <v>NUL</v>
          </cell>
          <cell r="E200" t="str">
            <v>NUL</v>
          </cell>
          <cell r="F200" t="str">
            <v>22130</v>
          </cell>
        </row>
        <row r="201">
          <cell r="A201">
            <v>17321</v>
          </cell>
          <cell r="B201">
            <v>17321</v>
          </cell>
          <cell r="D201" t="str">
            <v>NUL</v>
          </cell>
          <cell r="E201" t="str">
            <v>NUL</v>
          </cell>
          <cell r="F201" t="str">
            <v>22130</v>
          </cell>
        </row>
        <row r="202">
          <cell r="A202">
            <v>17322</v>
          </cell>
          <cell r="B202">
            <v>17322</v>
          </cell>
          <cell r="D202" t="str">
            <v>NUL</v>
          </cell>
          <cell r="E202" t="str">
            <v>NUL</v>
          </cell>
          <cell r="F202" t="str">
            <v>22130</v>
          </cell>
        </row>
        <row r="203">
          <cell r="A203">
            <v>17331</v>
          </cell>
          <cell r="B203">
            <v>17331</v>
          </cell>
          <cell r="D203" t="str">
            <v>NUL</v>
          </cell>
          <cell r="E203" t="str">
            <v>NUL</v>
          </cell>
          <cell r="F203" t="str">
            <v>22130</v>
          </cell>
        </row>
        <row r="204">
          <cell r="A204">
            <v>17341</v>
          </cell>
          <cell r="B204">
            <v>17341</v>
          </cell>
          <cell r="D204" t="str">
            <v>NUL</v>
          </cell>
          <cell r="E204" t="str">
            <v>NUL</v>
          </cell>
          <cell r="F204" t="str">
            <v>22130</v>
          </cell>
        </row>
        <row r="205">
          <cell r="A205">
            <v>17351</v>
          </cell>
          <cell r="B205">
            <v>17351</v>
          </cell>
          <cell r="D205" t="str">
            <v>NUL</v>
          </cell>
          <cell r="E205" t="str">
            <v>NUL</v>
          </cell>
          <cell r="F205" t="str">
            <v>22130</v>
          </cell>
        </row>
        <row r="206">
          <cell r="A206">
            <v>17399</v>
          </cell>
          <cell r="B206">
            <v>17399</v>
          </cell>
          <cell r="D206" t="str">
            <v>NUL</v>
          </cell>
          <cell r="E206" t="str">
            <v>NUL</v>
          </cell>
          <cell r="F206" t="str">
            <v>22130</v>
          </cell>
        </row>
        <row r="207">
          <cell r="A207">
            <v>17411</v>
          </cell>
          <cell r="B207">
            <v>17411</v>
          </cell>
          <cell r="D207" t="str">
            <v>NUL</v>
          </cell>
          <cell r="E207" t="str">
            <v>NUL</v>
          </cell>
          <cell r="F207" t="str">
            <v>22150</v>
          </cell>
        </row>
        <row r="208">
          <cell r="A208">
            <v>17421</v>
          </cell>
          <cell r="B208">
            <v>17421</v>
          </cell>
          <cell r="D208" t="str">
            <v>NUL</v>
          </cell>
          <cell r="E208" t="str">
            <v>NUL</v>
          </cell>
          <cell r="F208" t="str">
            <v>22160</v>
          </cell>
        </row>
        <row r="209">
          <cell r="A209">
            <v>17441</v>
          </cell>
          <cell r="B209">
            <v>17441</v>
          </cell>
          <cell r="D209" t="str">
            <v>NUL</v>
          </cell>
          <cell r="E209" t="str">
            <v>NUL</v>
          </cell>
          <cell r="F209" t="str">
            <v>22160</v>
          </cell>
        </row>
        <row r="210">
          <cell r="A210">
            <v>17499</v>
          </cell>
          <cell r="B210">
            <v>17499</v>
          </cell>
          <cell r="D210" t="str">
            <v>NUL</v>
          </cell>
          <cell r="E210" t="str">
            <v>NUL</v>
          </cell>
          <cell r="F210" t="str">
            <v>22160</v>
          </cell>
        </row>
        <row r="211">
          <cell r="A211">
            <v>17500</v>
          </cell>
          <cell r="B211">
            <v>17500</v>
          </cell>
          <cell r="D211" t="str">
            <v>NUL</v>
          </cell>
          <cell r="E211" t="str">
            <v>NUL</v>
          </cell>
          <cell r="F211" t="str">
            <v>22160</v>
          </cell>
        </row>
        <row r="212">
          <cell r="A212" t="str">
            <v>17511.CAR</v>
          </cell>
          <cell r="B212">
            <v>17511</v>
          </cell>
          <cell r="C212" t="str">
            <v>CAR</v>
          </cell>
          <cell r="D212" t="str">
            <v>NUL</v>
          </cell>
          <cell r="E212" t="str">
            <v>NUL</v>
          </cell>
          <cell r="F212" t="str">
            <v>22160</v>
          </cell>
        </row>
        <row r="213">
          <cell r="A213" t="str">
            <v>17511.REG</v>
          </cell>
          <cell r="B213">
            <v>17511</v>
          </cell>
          <cell r="C213" t="str">
            <v>REG</v>
          </cell>
          <cell r="D213" t="str">
            <v>NUL</v>
          </cell>
          <cell r="E213" t="str">
            <v>NUL</v>
          </cell>
          <cell r="F213" t="str">
            <v>22160</v>
          </cell>
        </row>
        <row r="214">
          <cell r="A214" t="str">
            <v>17511.SMART</v>
          </cell>
          <cell r="B214">
            <v>17511</v>
          </cell>
          <cell r="C214" t="str">
            <v>SMART</v>
          </cell>
          <cell r="D214" t="str">
            <v>NUL</v>
          </cell>
          <cell r="E214" t="str">
            <v>NUL</v>
          </cell>
          <cell r="F214" t="str">
            <v>22160</v>
          </cell>
        </row>
        <row r="215">
          <cell r="A215">
            <v>17511</v>
          </cell>
          <cell r="B215">
            <v>17511</v>
          </cell>
          <cell r="D215" t="str">
            <v>NUL</v>
          </cell>
          <cell r="E215" t="str">
            <v>NUL</v>
          </cell>
          <cell r="F215" t="str">
            <v>22160</v>
          </cell>
        </row>
        <row r="216">
          <cell r="A216">
            <v>17521</v>
          </cell>
          <cell r="B216">
            <v>17521</v>
          </cell>
          <cell r="D216" t="str">
            <v>NUL</v>
          </cell>
          <cell r="E216" t="str">
            <v>NUL</v>
          </cell>
          <cell r="F216" t="str">
            <v>22160</v>
          </cell>
        </row>
        <row r="217">
          <cell r="A217">
            <v>17590</v>
          </cell>
          <cell r="B217">
            <v>17590</v>
          </cell>
          <cell r="D217" t="str">
            <v>NUL</v>
          </cell>
          <cell r="E217" t="str">
            <v>NUL</v>
          </cell>
          <cell r="F217" t="str">
            <v>22160</v>
          </cell>
        </row>
        <row r="218">
          <cell r="A218">
            <v>17599</v>
          </cell>
          <cell r="B218">
            <v>17599</v>
          </cell>
          <cell r="D218" t="str">
            <v>NUL</v>
          </cell>
          <cell r="E218" t="str">
            <v>NUL</v>
          </cell>
          <cell r="F218" t="str">
            <v>22160</v>
          </cell>
        </row>
        <row r="219">
          <cell r="A219">
            <v>17600</v>
          </cell>
          <cell r="B219">
            <v>17600</v>
          </cell>
          <cell r="D219" t="str">
            <v>NUL</v>
          </cell>
          <cell r="E219" t="str">
            <v>NUL</v>
          </cell>
          <cell r="F219" t="str">
            <v>22160</v>
          </cell>
        </row>
        <row r="220">
          <cell r="A220" t="str">
            <v>17610.ZCNV</v>
          </cell>
          <cell r="B220">
            <v>17610</v>
          </cell>
          <cell r="C220" t="str">
            <v>ZCNV</v>
          </cell>
          <cell r="D220" t="str">
            <v>NUL</v>
          </cell>
          <cell r="E220" t="str">
            <v>NUL</v>
          </cell>
          <cell r="F220" t="str">
            <v>22160</v>
          </cell>
        </row>
        <row r="221">
          <cell r="A221">
            <v>17610</v>
          </cell>
          <cell r="B221">
            <v>17610</v>
          </cell>
          <cell r="D221" t="str">
            <v>NUL</v>
          </cell>
          <cell r="E221" t="str">
            <v>NUL</v>
          </cell>
          <cell r="F221" t="str">
            <v>22160</v>
          </cell>
        </row>
        <row r="222">
          <cell r="A222">
            <v>17611</v>
          </cell>
          <cell r="B222">
            <v>17611</v>
          </cell>
          <cell r="D222" t="str">
            <v>NUL</v>
          </cell>
          <cell r="E222" t="str">
            <v>NUL</v>
          </cell>
          <cell r="F222" t="str">
            <v>23145</v>
          </cell>
        </row>
        <row r="223">
          <cell r="A223">
            <v>17612</v>
          </cell>
          <cell r="B223">
            <v>17612</v>
          </cell>
          <cell r="D223" t="str">
            <v>NUL</v>
          </cell>
          <cell r="E223" t="str">
            <v>NUL</v>
          </cell>
          <cell r="F223" t="str">
            <v>23145</v>
          </cell>
        </row>
        <row r="224">
          <cell r="A224">
            <v>17615</v>
          </cell>
          <cell r="B224">
            <v>17615</v>
          </cell>
          <cell r="D224" t="str">
            <v>NUL</v>
          </cell>
          <cell r="E224" t="str">
            <v>NUL</v>
          </cell>
          <cell r="F224" t="str">
            <v>22160</v>
          </cell>
        </row>
        <row r="225">
          <cell r="A225">
            <v>17620</v>
          </cell>
          <cell r="B225">
            <v>17620</v>
          </cell>
          <cell r="D225" t="str">
            <v>NUL</v>
          </cell>
          <cell r="E225" t="str">
            <v>NUL</v>
          </cell>
          <cell r="F225" t="str">
            <v>22160</v>
          </cell>
        </row>
        <row r="226">
          <cell r="A226">
            <v>17630</v>
          </cell>
          <cell r="B226">
            <v>17630</v>
          </cell>
          <cell r="D226" t="str">
            <v>NUL</v>
          </cell>
          <cell r="E226" t="str">
            <v>NUL</v>
          </cell>
          <cell r="F226" t="str">
            <v>23145</v>
          </cell>
        </row>
        <row r="227">
          <cell r="A227">
            <v>17640</v>
          </cell>
          <cell r="B227">
            <v>17640</v>
          </cell>
          <cell r="D227" t="str">
            <v>NUL</v>
          </cell>
          <cell r="E227" t="str">
            <v>NUL</v>
          </cell>
          <cell r="F227" t="str">
            <v>23130</v>
          </cell>
        </row>
        <row r="228">
          <cell r="A228">
            <v>17699</v>
          </cell>
          <cell r="B228">
            <v>17699</v>
          </cell>
          <cell r="D228" t="str">
            <v>NUL</v>
          </cell>
          <cell r="E228" t="str">
            <v>NUL</v>
          </cell>
          <cell r="F228" t="str">
            <v>23144</v>
          </cell>
        </row>
        <row r="229">
          <cell r="A229">
            <v>17700</v>
          </cell>
          <cell r="B229">
            <v>17700</v>
          </cell>
          <cell r="D229" t="str">
            <v>NUL</v>
          </cell>
          <cell r="E229" t="str">
            <v>NUL</v>
          </cell>
          <cell r="F229" t="str">
            <v>32150</v>
          </cell>
        </row>
        <row r="230">
          <cell r="A230">
            <v>17701</v>
          </cell>
          <cell r="B230">
            <v>17701</v>
          </cell>
          <cell r="D230" t="str">
            <v>NUL</v>
          </cell>
          <cell r="E230" t="str">
            <v>NUL</v>
          </cell>
          <cell r="F230" t="str">
            <v>32150</v>
          </cell>
        </row>
        <row r="231">
          <cell r="A231">
            <v>17702</v>
          </cell>
          <cell r="B231">
            <v>17702</v>
          </cell>
          <cell r="D231" t="str">
            <v>NUL</v>
          </cell>
          <cell r="E231" t="str">
            <v>NUL</v>
          </cell>
          <cell r="F231" t="str">
            <v>32150</v>
          </cell>
        </row>
        <row r="232">
          <cell r="A232">
            <v>17800</v>
          </cell>
          <cell r="B232">
            <v>17800</v>
          </cell>
          <cell r="D232" t="str">
            <v>NUL</v>
          </cell>
          <cell r="E232" t="str">
            <v>NUL</v>
          </cell>
          <cell r="F232" t="str">
            <v>28500</v>
          </cell>
        </row>
        <row r="233">
          <cell r="A233">
            <v>17900</v>
          </cell>
          <cell r="B233">
            <v>17900</v>
          </cell>
          <cell r="D233" t="str">
            <v>NUL</v>
          </cell>
          <cell r="E233" t="str">
            <v>NUL</v>
          </cell>
          <cell r="F233" t="str">
            <v>28700</v>
          </cell>
        </row>
        <row r="234">
          <cell r="A234">
            <v>18110</v>
          </cell>
          <cell r="B234">
            <v>18110</v>
          </cell>
          <cell r="D234" t="str">
            <v>NUL</v>
          </cell>
          <cell r="E234" t="str">
            <v>NUL</v>
          </cell>
          <cell r="F234" t="str">
            <v>25110</v>
          </cell>
        </row>
        <row r="235">
          <cell r="A235" t="str">
            <v>18111.BOC</v>
          </cell>
          <cell r="B235">
            <v>18111</v>
          </cell>
          <cell r="C235" t="str">
            <v>BOC</v>
          </cell>
          <cell r="D235" t="str">
            <v>NUL</v>
          </cell>
          <cell r="E235" t="str">
            <v>NUL</v>
          </cell>
          <cell r="F235" t="str">
            <v>25110</v>
          </cell>
        </row>
        <row r="236">
          <cell r="A236" t="str">
            <v>18111.CITI</v>
          </cell>
          <cell r="B236">
            <v>18111</v>
          </cell>
          <cell r="C236" t="str">
            <v>CITI</v>
          </cell>
          <cell r="D236" t="str">
            <v>NUL</v>
          </cell>
          <cell r="E236" t="str">
            <v>NUL</v>
          </cell>
          <cell r="F236" t="str">
            <v>25110</v>
          </cell>
        </row>
        <row r="237">
          <cell r="A237" t="str">
            <v>18111.HSBC</v>
          </cell>
          <cell r="B237">
            <v>18111</v>
          </cell>
          <cell r="C237" t="str">
            <v>HSBC</v>
          </cell>
          <cell r="D237" t="str">
            <v>NUL</v>
          </cell>
          <cell r="E237" t="str">
            <v>NUL</v>
          </cell>
          <cell r="F237" t="str">
            <v>25110</v>
          </cell>
        </row>
        <row r="238">
          <cell r="A238" t="str">
            <v>18111.SCB</v>
          </cell>
          <cell r="B238">
            <v>18111</v>
          </cell>
          <cell r="C238" t="str">
            <v>SCB</v>
          </cell>
          <cell r="D238" t="str">
            <v>NUL</v>
          </cell>
          <cell r="E238" t="str">
            <v>NUL</v>
          </cell>
          <cell r="F238" t="str">
            <v>25110</v>
          </cell>
        </row>
        <row r="239">
          <cell r="A239">
            <v>18111</v>
          </cell>
          <cell r="B239">
            <v>18111</v>
          </cell>
          <cell r="D239" t="str">
            <v>NUL</v>
          </cell>
          <cell r="E239" t="str">
            <v>NUL</v>
          </cell>
          <cell r="F239" t="str">
            <v>25110</v>
          </cell>
        </row>
        <row r="240">
          <cell r="A240" t="str">
            <v>18112.BOC</v>
          </cell>
          <cell r="B240">
            <v>18112</v>
          </cell>
          <cell r="C240" t="str">
            <v>BOC</v>
          </cell>
          <cell r="D240" t="str">
            <v>NUL</v>
          </cell>
          <cell r="E240" t="str">
            <v>NUL</v>
          </cell>
          <cell r="F240" t="str">
            <v>25110</v>
          </cell>
        </row>
        <row r="241">
          <cell r="A241" t="str">
            <v>18112.CITI</v>
          </cell>
          <cell r="B241">
            <v>18112</v>
          </cell>
          <cell r="C241" t="str">
            <v>CITI</v>
          </cell>
          <cell r="D241" t="str">
            <v>NUL</v>
          </cell>
          <cell r="E241" t="str">
            <v>NUL</v>
          </cell>
          <cell r="F241" t="str">
            <v>25110</v>
          </cell>
        </row>
        <row r="242">
          <cell r="A242" t="str">
            <v>18112.HSBC</v>
          </cell>
          <cell r="B242">
            <v>18112</v>
          </cell>
          <cell r="C242" t="str">
            <v>HSBC</v>
          </cell>
          <cell r="D242" t="str">
            <v>NUL</v>
          </cell>
          <cell r="E242" t="str">
            <v>NUL</v>
          </cell>
          <cell r="F242" t="str">
            <v>25110</v>
          </cell>
        </row>
        <row r="243">
          <cell r="A243" t="str">
            <v>18112.HSBC05</v>
          </cell>
          <cell r="B243">
            <v>18112</v>
          </cell>
          <cell r="C243" t="str">
            <v>HSBC05</v>
          </cell>
          <cell r="D243" t="str">
            <v>NUL</v>
          </cell>
          <cell r="E243" t="str">
            <v>NUL</v>
          </cell>
          <cell r="F243" t="str">
            <v>25110</v>
          </cell>
        </row>
        <row r="244">
          <cell r="A244" t="str">
            <v>18112.HXB-C</v>
          </cell>
          <cell r="B244">
            <v>18112</v>
          </cell>
          <cell r="C244" t="str">
            <v>HXB-C</v>
          </cell>
          <cell r="D244" t="str">
            <v>NUL</v>
          </cell>
          <cell r="E244" t="str">
            <v>NUL</v>
          </cell>
          <cell r="F244" t="str">
            <v>25110</v>
          </cell>
        </row>
        <row r="245">
          <cell r="A245" t="str">
            <v>18112.MBB</v>
          </cell>
          <cell r="B245">
            <v>18112</v>
          </cell>
          <cell r="C245" t="str">
            <v>MBB</v>
          </cell>
          <cell r="D245" t="str">
            <v>NUL</v>
          </cell>
          <cell r="E245" t="str">
            <v>NUL</v>
          </cell>
          <cell r="F245" t="str">
            <v>25110</v>
          </cell>
        </row>
        <row r="246">
          <cell r="A246" t="str">
            <v>18112.SCB</v>
          </cell>
          <cell r="B246">
            <v>18112</v>
          </cell>
          <cell r="C246" t="str">
            <v>SCB</v>
          </cell>
          <cell r="D246" t="str">
            <v>NUL</v>
          </cell>
          <cell r="E246" t="str">
            <v>NUL</v>
          </cell>
          <cell r="F246" t="str">
            <v>25110</v>
          </cell>
        </row>
        <row r="247">
          <cell r="A247">
            <v>18112</v>
          </cell>
          <cell r="B247">
            <v>18112</v>
          </cell>
          <cell r="D247" t="str">
            <v>NUL</v>
          </cell>
          <cell r="E247" t="str">
            <v>NUL</v>
          </cell>
          <cell r="F247" t="str">
            <v>25110</v>
          </cell>
        </row>
        <row r="248">
          <cell r="A248" t="str">
            <v>18113.HSBC</v>
          </cell>
          <cell r="B248">
            <v>18113</v>
          </cell>
          <cell r="C248" t="str">
            <v>HSBC</v>
          </cell>
          <cell r="D248" t="str">
            <v>NUL</v>
          </cell>
          <cell r="E248" t="str">
            <v>NUL</v>
          </cell>
          <cell r="F248" t="str">
            <v>25110</v>
          </cell>
        </row>
        <row r="249">
          <cell r="A249">
            <v>18113</v>
          </cell>
          <cell r="B249">
            <v>18113</v>
          </cell>
          <cell r="D249" t="str">
            <v>NUL</v>
          </cell>
          <cell r="E249" t="str">
            <v>NUL</v>
          </cell>
          <cell r="F249" t="str">
            <v>25110</v>
          </cell>
        </row>
        <row r="250">
          <cell r="A250" t="str">
            <v>18114.ABOC</v>
          </cell>
          <cell r="B250">
            <v>18114</v>
          </cell>
          <cell r="C250" t="str">
            <v>ABOC</v>
          </cell>
          <cell r="D250" t="str">
            <v>NUL</v>
          </cell>
          <cell r="E250" t="str">
            <v>NUL</v>
          </cell>
          <cell r="F250" t="str">
            <v>25110</v>
          </cell>
        </row>
        <row r="251">
          <cell r="A251" t="str">
            <v>18114.ABOC03</v>
          </cell>
          <cell r="B251">
            <v>18114</v>
          </cell>
          <cell r="C251" t="str">
            <v>ABOC03</v>
          </cell>
          <cell r="D251" t="str">
            <v>NUL</v>
          </cell>
          <cell r="E251" t="str">
            <v>NUL</v>
          </cell>
          <cell r="F251" t="str">
            <v>25110</v>
          </cell>
        </row>
        <row r="252">
          <cell r="A252" t="str">
            <v>18114.ABOCO03</v>
          </cell>
          <cell r="B252">
            <v>18114</v>
          </cell>
          <cell r="C252" t="str">
            <v>ABOCO03</v>
          </cell>
          <cell r="D252" t="str">
            <v>NUL</v>
          </cell>
          <cell r="E252" t="str">
            <v>NUL</v>
          </cell>
          <cell r="F252" t="str">
            <v>25110</v>
          </cell>
        </row>
        <row r="253">
          <cell r="A253" t="str">
            <v>18114.BOC</v>
          </cell>
          <cell r="B253">
            <v>18114</v>
          </cell>
          <cell r="C253" t="str">
            <v>BOC</v>
          </cell>
          <cell r="D253" t="str">
            <v>NUL</v>
          </cell>
          <cell r="E253" t="str">
            <v>NUL</v>
          </cell>
          <cell r="F253" t="str">
            <v>25110</v>
          </cell>
        </row>
        <row r="254">
          <cell r="A254" t="str">
            <v>18114.BOC1</v>
          </cell>
          <cell r="B254">
            <v>18114</v>
          </cell>
          <cell r="C254" t="str">
            <v>BOC1</v>
          </cell>
          <cell r="D254" t="str">
            <v>NUL</v>
          </cell>
          <cell r="E254" t="str">
            <v>NUL</v>
          </cell>
          <cell r="F254" t="str">
            <v>25110</v>
          </cell>
        </row>
        <row r="255">
          <cell r="A255" t="str">
            <v>18114.BOCL</v>
          </cell>
          <cell r="B255">
            <v>18114</v>
          </cell>
          <cell r="C255" t="str">
            <v>BOCL</v>
          </cell>
          <cell r="D255" t="str">
            <v>NUL</v>
          </cell>
          <cell r="E255" t="str">
            <v>NUL</v>
          </cell>
          <cell r="F255" t="str">
            <v>25110</v>
          </cell>
        </row>
        <row r="256">
          <cell r="A256" t="str">
            <v>18114.BOCN</v>
          </cell>
          <cell r="B256">
            <v>18114</v>
          </cell>
          <cell r="C256" t="str">
            <v>BOCN</v>
          </cell>
          <cell r="D256" t="str">
            <v>NUL</v>
          </cell>
          <cell r="E256" t="str">
            <v>NUL</v>
          </cell>
          <cell r="F256" t="str">
            <v>25110</v>
          </cell>
        </row>
        <row r="257">
          <cell r="A257" t="str">
            <v>18114.CB</v>
          </cell>
          <cell r="B257">
            <v>18114</v>
          </cell>
          <cell r="C257" t="str">
            <v>CB</v>
          </cell>
          <cell r="D257" t="str">
            <v>NUL</v>
          </cell>
          <cell r="E257" t="str">
            <v>NUL</v>
          </cell>
          <cell r="F257" t="str">
            <v>25110</v>
          </cell>
        </row>
        <row r="258">
          <cell r="A258" t="str">
            <v>18114.CCB02</v>
          </cell>
          <cell r="B258">
            <v>18114</v>
          </cell>
          <cell r="C258" t="str">
            <v>CCB02</v>
          </cell>
          <cell r="D258" t="str">
            <v>NUL</v>
          </cell>
          <cell r="E258" t="str">
            <v>NUL</v>
          </cell>
          <cell r="F258" t="str">
            <v>25110</v>
          </cell>
        </row>
        <row r="259">
          <cell r="A259" t="str">
            <v>18114.HSBC02</v>
          </cell>
          <cell r="B259">
            <v>18114</v>
          </cell>
          <cell r="C259" t="str">
            <v>HSBC02</v>
          </cell>
          <cell r="D259" t="str">
            <v>NUL</v>
          </cell>
          <cell r="E259" t="str">
            <v>NUL</v>
          </cell>
          <cell r="F259" t="str">
            <v>25110</v>
          </cell>
        </row>
        <row r="260">
          <cell r="A260" t="str">
            <v>18114.HXB-B</v>
          </cell>
          <cell r="B260">
            <v>18114</v>
          </cell>
          <cell r="C260" t="str">
            <v>HXB-B</v>
          </cell>
          <cell r="D260" t="str">
            <v>NUL</v>
          </cell>
          <cell r="E260" t="str">
            <v>NUL</v>
          </cell>
          <cell r="F260" t="str">
            <v>25110</v>
          </cell>
        </row>
        <row r="261">
          <cell r="A261" t="str">
            <v>18114.ICBC</v>
          </cell>
          <cell r="B261">
            <v>18114</v>
          </cell>
          <cell r="C261" t="str">
            <v>ICBC</v>
          </cell>
          <cell r="D261" t="str">
            <v>NUL</v>
          </cell>
          <cell r="E261" t="str">
            <v>NUL</v>
          </cell>
          <cell r="F261" t="str">
            <v>25110</v>
          </cell>
        </row>
        <row r="262">
          <cell r="A262" t="str">
            <v>18114.ICBC02</v>
          </cell>
          <cell r="B262">
            <v>18114</v>
          </cell>
          <cell r="C262" t="str">
            <v>ICBC02</v>
          </cell>
          <cell r="D262" t="str">
            <v>NUL</v>
          </cell>
          <cell r="E262" t="str">
            <v>NUL</v>
          </cell>
          <cell r="F262" t="str">
            <v>25110</v>
          </cell>
        </row>
        <row r="263">
          <cell r="A263" t="str">
            <v>18114.ICBC03</v>
          </cell>
          <cell r="B263">
            <v>18114</v>
          </cell>
          <cell r="C263" t="str">
            <v>ICBC03</v>
          </cell>
          <cell r="D263" t="str">
            <v>NUL</v>
          </cell>
          <cell r="E263" t="str">
            <v>NUL</v>
          </cell>
          <cell r="F263" t="str">
            <v>25110</v>
          </cell>
        </row>
        <row r="264">
          <cell r="A264" t="str">
            <v>18114.SB03</v>
          </cell>
          <cell r="B264">
            <v>18114</v>
          </cell>
          <cell r="C264" t="str">
            <v>SB03</v>
          </cell>
          <cell r="D264" t="str">
            <v>NUL</v>
          </cell>
          <cell r="E264" t="str">
            <v>NUL</v>
          </cell>
          <cell r="F264" t="str">
            <v>25110</v>
          </cell>
        </row>
        <row r="265">
          <cell r="A265" t="str">
            <v>18114.SCB02</v>
          </cell>
          <cell r="B265">
            <v>18114</v>
          </cell>
          <cell r="C265" t="str">
            <v>SCB02</v>
          </cell>
          <cell r="D265" t="str">
            <v>NUL</v>
          </cell>
          <cell r="E265" t="str">
            <v>NUL</v>
          </cell>
          <cell r="F265" t="str">
            <v>25110</v>
          </cell>
        </row>
        <row r="266">
          <cell r="A266" t="str">
            <v>18114.SCB-103</v>
          </cell>
          <cell r="B266">
            <v>18114</v>
          </cell>
          <cell r="C266" t="str">
            <v>SCB-103</v>
          </cell>
          <cell r="D266" t="str">
            <v>NUL</v>
          </cell>
          <cell r="E266" t="str">
            <v>NUL</v>
          </cell>
          <cell r="F266" t="str">
            <v>25110</v>
          </cell>
        </row>
        <row r="267">
          <cell r="A267" t="str">
            <v>18114.SCB-303</v>
          </cell>
          <cell r="B267">
            <v>18114</v>
          </cell>
          <cell r="C267" t="str">
            <v>SCB-303</v>
          </cell>
          <cell r="D267" t="str">
            <v>NUL</v>
          </cell>
          <cell r="E267" t="str">
            <v>NUL</v>
          </cell>
          <cell r="F267" t="str">
            <v>25110</v>
          </cell>
        </row>
        <row r="268">
          <cell r="A268">
            <v>18114</v>
          </cell>
          <cell r="B268">
            <v>18114</v>
          </cell>
          <cell r="D268" t="str">
            <v>NUL</v>
          </cell>
          <cell r="E268" t="str">
            <v>NUL</v>
          </cell>
          <cell r="F268" t="str">
            <v>25110</v>
          </cell>
        </row>
        <row r="269">
          <cell r="A269" t="str">
            <v>18115.CB</v>
          </cell>
          <cell r="B269">
            <v>18115</v>
          </cell>
          <cell r="C269" t="str">
            <v>CB</v>
          </cell>
          <cell r="D269" t="str">
            <v>NUL</v>
          </cell>
          <cell r="E269" t="str">
            <v>NUL</v>
          </cell>
          <cell r="F269" t="str">
            <v>25110</v>
          </cell>
        </row>
        <row r="270">
          <cell r="A270" t="str">
            <v>18115.SCB</v>
          </cell>
          <cell r="B270">
            <v>18115</v>
          </cell>
          <cell r="C270" t="str">
            <v>SCB</v>
          </cell>
          <cell r="D270" t="str">
            <v>NUL</v>
          </cell>
          <cell r="E270" t="str">
            <v>NUL</v>
          </cell>
          <cell r="F270" t="str">
            <v>25110</v>
          </cell>
        </row>
        <row r="271">
          <cell r="A271" t="str">
            <v>18115.SCBGIRO</v>
          </cell>
          <cell r="B271">
            <v>18115</v>
          </cell>
          <cell r="C271" t="str">
            <v>SCBGIRO</v>
          </cell>
          <cell r="D271" t="str">
            <v>NUL</v>
          </cell>
          <cell r="E271" t="str">
            <v>NUL</v>
          </cell>
          <cell r="F271" t="str">
            <v>25110</v>
          </cell>
        </row>
        <row r="272">
          <cell r="A272" t="str">
            <v>18115.SCBSWP</v>
          </cell>
          <cell r="B272">
            <v>18115</v>
          </cell>
          <cell r="C272" t="str">
            <v>SCBSWP</v>
          </cell>
          <cell r="D272" t="str">
            <v>NUL</v>
          </cell>
          <cell r="E272" t="str">
            <v>NUL</v>
          </cell>
          <cell r="F272" t="str">
            <v>25110</v>
          </cell>
        </row>
        <row r="273">
          <cell r="A273">
            <v>18115</v>
          </cell>
          <cell r="B273">
            <v>18115</v>
          </cell>
          <cell r="D273" t="str">
            <v>NUL</v>
          </cell>
          <cell r="E273" t="str">
            <v>NUL</v>
          </cell>
          <cell r="F273" t="str">
            <v>25110</v>
          </cell>
        </row>
        <row r="274">
          <cell r="A274" t="str">
            <v>18116.0200</v>
          </cell>
          <cell r="B274">
            <v>18116</v>
          </cell>
          <cell r="C274" t="str">
            <v>0200</v>
          </cell>
          <cell r="D274" t="str">
            <v>NUL</v>
          </cell>
          <cell r="E274" t="str">
            <v>NUL</v>
          </cell>
          <cell r="F274" t="str">
            <v>25110</v>
          </cell>
        </row>
        <row r="275">
          <cell r="A275" t="str">
            <v>18116.0201</v>
          </cell>
          <cell r="B275">
            <v>18116</v>
          </cell>
          <cell r="C275" t="str">
            <v>0201</v>
          </cell>
          <cell r="D275" t="str">
            <v>NUL</v>
          </cell>
          <cell r="E275" t="str">
            <v>NUL</v>
          </cell>
          <cell r="F275" t="str">
            <v>25110</v>
          </cell>
        </row>
        <row r="276">
          <cell r="A276" t="str">
            <v>18116.0600</v>
          </cell>
          <cell r="B276">
            <v>18116</v>
          </cell>
          <cell r="C276" t="str">
            <v>0600</v>
          </cell>
          <cell r="D276" t="str">
            <v>NUL</v>
          </cell>
          <cell r="E276" t="str">
            <v>NUL</v>
          </cell>
          <cell r="F276" t="str">
            <v>25110</v>
          </cell>
        </row>
        <row r="277">
          <cell r="A277" t="str">
            <v>18116.0700</v>
          </cell>
          <cell r="B277">
            <v>18116</v>
          </cell>
          <cell r="C277" t="str">
            <v>0700</v>
          </cell>
          <cell r="D277" t="str">
            <v>NUL</v>
          </cell>
          <cell r="E277" t="str">
            <v>NUL</v>
          </cell>
          <cell r="F277" t="str">
            <v>25110</v>
          </cell>
        </row>
        <row r="278">
          <cell r="A278" t="str">
            <v>18116.0800</v>
          </cell>
          <cell r="B278">
            <v>18116</v>
          </cell>
          <cell r="C278" t="str">
            <v>0800</v>
          </cell>
          <cell r="D278" t="str">
            <v>NUL</v>
          </cell>
          <cell r="E278" t="str">
            <v>NUL</v>
          </cell>
          <cell r="F278" t="str">
            <v>25110</v>
          </cell>
        </row>
        <row r="279">
          <cell r="A279" t="str">
            <v>18116.3100</v>
          </cell>
          <cell r="B279">
            <v>18116</v>
          </cell>
          <cell r="C279" t="str">
            <v>3100</v>
          </cell>
          <cell r="D279" t="str">
            <v>NUL</v>
          </cell>
          <cell r="E279" t="str">
            <v>NUL</v>
          </cell>
          <cell r="F279" t="str">
            <v>25110</v>
          </cell>
        </row>
        <row r="280">
          <cell r="A280">
            <v>18116</v>
          </cell>
          <cell r="B280">
            <v>18116</v>
          </cell>
          <cell r="D280" t="str">
            <v>NUL</v>
          </cell>
          <cell r="E280" t="str">
            <v>NUL</v>
          </cell>
          <cell r="F280" t="str">
            <v>25110</v>
          </cell>
        </row>
        <row r="281">
          <cell r="A281">
            <v>18117</v>
          </cell>
          <cell r="B281">
            <v>18117</v>
          </cell>
          <cell r="D281" t="str">
            <v>NUL</v>
          </cell>
          <cell r="E281" t="str">
            <v>NUL</v>
          </cell>
          <cell r="F281" t="str">
            <v>25110</v>
          </cell>
        </row>
        <row r="282">
          <cell r="A282">
            <v>18118</v>
          </cell>
          <cell r="B282">
            <v>18118</v>
          </cell>
          <cell r="D282" t="str">
            <v>NUL</v>
          </cell>
          <cell r="E282" t="str">
            <v>NUL</v>
          </cell>
          <cell r="F282" t="str">
            <v>25110</v>
          </cell>
        </row>
        <row r="283">
          <cell r="A283" t="str">
            <v>18119.BDO001</v>
          </cell>
          <cell r="B283">
            <v>18119</v>
          </cell>
          <cell r="C283" t="str">
            <v>BDO001</v>
          </cell>
          <cell r="D283" t="str">
            <v>NUL</v>
          </cell>
          <cell r="E283" t="str">
            <v>NUL</v>
          </cell>
          <cell r="F283" t="str">
            <v>25110</v>
          </cell>
        </row>
        <row r="284">
          <cell r="A284" t="str">
            <v>18119.BDO793</v>
          </cell>
          <cell r="B284">
            <v>18119</v>
          </cell>
          <cell r="C284" t="str">
            <v>BDO793</v>
          </cell>
          <cell r="D284" t="str">
            <v>NUL</v>
          </cell>
          <cell r="E284" t="str">
            <v>NUL</v>
          </cell>
          <cell r="F284" t="str">
            <v>25110</v>
          </cell>
        </row>
        <row r="285">
          <cell r="A285" t="str">
            <v>18119.BDO866</v>
          </cell>
          <cell r="B285">
            <v>18119</v>
          </cell>
          <cell r="C285" t="str">
            <v>BDO866</v>
          </cell>
          <cell r="D285" t="str">
            <v>NUL</v>
          </cell>
          <cell r="E285" t="str">
            <v>NUL</v>
          </cell>
          <cell r="F285" t="str">
            <v>25110</v>
          </cell>
        </row>
        <row r="286">
          <cell r="A286" t="str">
            <v>18119.BDO966</v>
          </cell>
          <cell r="B286">
            <v>18119</v>
          </cell>
          <cell r="C286" t="str">
            <v>BDO966</v>
          </cell>
          <cell r="D286" t="str">
            <v>NUL</v>
          </cell>
          <cell r="E286" t="str">
            <v>NUL</v>
          </cell>
          <cell r="F286" t="str">
            <v>25110</v>
          </cell>
        </row>
        <row r="287">
          <cell r="A287" t="str">
            <v>18119.BPI001</v>
          </cell>
          <cell r="B287">
            <v>18119</v>
          </cell>
          <cell r="C287" t="str">
            <v>BPI001</v>
          </cell>
          <cell r="D287" t="str">
            <v>NUL</v>
          </cell>
          <cell r="E287" t="str">
            <v>NUL</v>
          </cell>
          <cell r="F287" t="str">
            <v>25110</v>
          </cell>
        </row>
        <row r="288">
          <cell r="A288" t="str">
            <v>18119.BPI002</v>
          </cell>
          <cell r="B288">
            <v>18119</v>
          </cell>
          <cell r="C288" t="str">
            <v>BPI002</v>
          </cell>
          <cell r="D288" t="str">
            <v>NUL</v>
          </cell>
          <cell r="E288" t="str">
            <v>NUL</v>
          </cell>
          <cell r="F288" t="str">
            <v>25110</v>
          </cell>
        </row>
        <row r="289">
          <cell r="A289" t="str">
            <v>18119.BPI513</v>
          </cell>
          <cell r="B289">
            <v>18119</v>
          </cell>
          <cell r="C289" t="str">
            <v>BPI513</v>
          </cell>
          <cell r="D289" t="str">
            <v>NUL</v>
          </cell>
          <cell r="E289" t="str">
            <v>NUL</v>
          </cell>
          <cell r="F289" t="str">
            <v>25110</v>
          </cell>
        </row>
        <row r="290">
          <cell r="A290" t="str">
            <v>18119.EPCI001</v>
          </cell>
          <cell r="B290">
            <v>18119</v>
          </cell>
          <cell r="C290" t="str">
            <v>EPCI001</v>
          </cell>
          <cell r="D290" t="str">
            <v>NUL</v>
          </cell>
          <cell r="E290" t="str">
            <v>NUL</v>
          </cell>
          <cell r="F290" t="str">
            <v>25110</v>
          </cell>
        </row>
        <row r="291">
          <cell r="A291" t="str">
            <v>18119.EWB871</v>
          </cell>
          <cell r="B291">
            <v>18119</v>
          </cell>
          <cell r="C291" t="str">
            <v>EWB871</v>
          </cell>
          <cell r="D291" t="str">
            <v>NUL</v>
          </cell>
          <cell r="E291" t="str">
            <v>NUL</v>
          </cell>
          <cell r="F291" t="str">
            <v>25110</v>
          </cell>
        </row>
        <row r="292">
          <cell r="A292" t="str">
            <v>18119.RCBC001</v>
          </cell>
          <cell r="B292">
            <v>18119</v>
          </cell>
          <cell r="C292" t="str">
            <v>RCBC001</v>
          </cell>
          <cell r="D292" t="str">
            <v>NUL</v>
          </cell>
          <cell r="E292" t="str">
            <v>NUL</v>
          </cell>
          <cell r="F292" t="str">
            <v>25110</v>
          </cell>
        </row>
        <row r="293">
          <cell r="A293" t="str">
            <v>18119.RSB443</v>
          </cell>
          <cell r="B293">
            <v>18119</v>
          </cell>
          <cell r="C293" t="str">
            <v>RSB443</v>
          </cell>
          <cell r="D293" t="str">
            <v>NUL</v>
          </cell>
          <cell r="E293" t="str">
            <v>NUL</v>
          </cell>
          <cell r="F293" t="str">
            <v>25110</v>
          </cell>
        </row>
        <row r="294">
          <cell r="A294" t="str">
            <v>18119.SCB001</v>
          </cell>
          <cell r="B294">
            <v>18119</v>
          </cell>
          <cell r="C294" t="str">
            <v>SCB001</v>
          </cell>
          <cell r="D294" t="str">
            <v>NUL</v>
          </cell>
          <cell r="E294" t="str">
            <v>NUL</v>
          </cell>
          <cell r="F294" t="str">
            <v>25110</v>
          </cell>
        </row>
        <row r="295">
          <cell r="A295" t="str">
            <v>18119.SCB007</v>
          </cell>
          <cell r="B295">
            <v>18119</v>
          </cell>
          <cell r="C295" t="str">
            <v>SCB007</v>
          </cell>
          <cell r="D295" t="str">
            <v>NUL</v>
          </cell>
          <cell r="E295" t="str">
            <v>NUL</v>
          </cell>
          <cell r="F295" t="str">
            <v>25110</v>
          </cell>
        </row>
        <row r="296">
          <cell r="A296" t="str">
            <v>18119.WB9367</v>
          </cell>
          <cell r="B296">
            <v>18119</v>
          </cell>
          <cell r="C296" t="str">
            <v>WB9367</v>
          </cell>
          <cell r="D296" t="str">
            <v>NUL</v>
          </cell>
          <cell r="E296" t="str">
            <v>NUL</v>
          </cell>
          <cell r="F296" t="str">
            <v>25110</v>
          </cell>
        </row>
        <row r="297">
          <cell r="A297">
            <v>18119</v>
          </cell>
          <cell r="B297">
            <v>18119</v>
          </cell>
          <cell r="D297" t="str">
            <v>NUL</v>
          </cell>
          <cell r="E297" t="str">
            <v>NUL</v>
          </cell>
          <cell r="F297" t="str">
            <v>25110</v>
          </cell>
        </row>
        <row r="298">
          <cell r="A298">
            <v>18120</v>
          </cell>
          <cell r="B298">
            <v>18120</v>
          </cell>
          <cell r="D298" t="str">
            <v>NUL</v>
          </cell>
          <cell r="E298" t="str">
            <v>NUL</v>
          </cell>
          <cell r="F298" t="str">
            <v>25110</v>
          </cell>
        </row>
        <row r="299">
          <cell r="A299">
            <v>18121</v>
          </cell>
          <cell r="B299">
            <v>18121</v>
          </cell>
          <cell r="D299" t="str">
            <v>NUL</v>
          </cell>
          <cell r="E299" t="str">
            <v>NUL</v>
          </cell>
          <cell r="F299" t="str">
            <v>25110</v>
          </cell>
        </row>
        <row r="300">
          <cell r="A300">
            <v>18122</v>
          </cell>
          <cell r="B300">
            <v>18122</v>
          </cell>
          <cell r="D300" t="str">
            <v>NUL</v>
          </cell>
          <cell r="E300" t="str">
            <v>NUL</v>
          </cell>
          <cell r="F300" t="str">
            <v>25110</v>
          </cell>
        </row>
        <row r="301">
          <cell r="A301" t="str">
            <v>18123.BCB</v>
          </cell>
          <cell r="B301">
            <v>18123</v>
          </cell>
          <cell r="C301" t="str">
            <v>BCB</v>
          </cell>
          <cell r="D301" t="str">
            <v>NUL</v>
          </cell>
          <cell r="E301" t="str">
            <v>NUL</v>
          </cell>
          <cell r="F301" t="str">
            <v>25110</v>
          </cell>
        </row>
        <row r="302">
          <cell r="A302" t="str">
            <v>18123.HSBC</v>
          </cell>
          <cell r="B302">
            <v>18123</v>
          </cell>
          <cell r="C302" t="str">
            <v>HSBC</v>
          </cell>
          <cell r="D302" t="str">
            <v>NUL</v>
          </cell>
          <cell r="E302" t="str">
            <v>NUL</v>
          </cell>
          <cell r="F302" t="str">
            <v>25110</v>
          </cell>
        </row>
        <row r="303">
          <cell r="A303" t="str">
            <v>18123.MBB1</v>
          </cell>
          <cell r="B303">
            <v>18123</v>
          </cell>
          <cell r="C303" t="str">
            <v>MBB1</v>
          </cell>
          <cell r="D303" t="str">
            <v>NUL</v>
          </cell>
          <cell r="E303" t="str">
            <v>NUL</v>
          </cell>
          <cell r="F303" t="str">
            <v>25110</v>
          </cell>
        </row>
        <row r="304">
          <cell r="A304" t="str">
            <v>18123.MBB2</v>
          </cell>
          <cell r="B304">
            <v>18123</v>
          </cell>
          <cell r="C304" t="str">
            <v>MBB2</v>
          </cell>
          <cell r="D304" t="str">
            <v>NUL</v>
          </cell>
          <cell r="E304" t="str">
            <v>NUL</v>
          </cell>
          <cell r="F304" t="str">
            <v>25110</v>
          </cell>
        </row>
        <row r="305">
          <cell r="A305" t="str">
            <v>18123.SCB</v>
          </cell>
          <cell r="B305">
            <v>18123</v>
          </cell>
          <cell r="C305" t="str">
            <v>SCB</v>
          </cell>
          <cell r="D305" t="str">
            <v>NUL</v>
          </cell>
          <cell r="E305" t="str">
            <v>NUL</v>
          </cell>
          <cell r="F305" t="str">
            <v>25110</v>
          </cell>
        </row>
        <row r="306">
          <cell r="A306">
            <v>18123</v>
          </cell>
          <cell r="B306">
            <v>18123</v>
          </cell>
          <cell r="D306" t="str">
            <v>NUL</v>
          </cell>
          <cell r="E306" t="str">
            <v>NUL</v>
          </cell>
          <cell r="F306" t="str">
            <v>25110</v>
          </cell>
        </row>
        <row r="307">
          <cell r="A307" t="str">
            <v>18610.0100</v>
          </cell>
          <cell r="B307">
            <v>18610</v>
          </cell>
          <cell r="C307" t="str">
            <v>0100</v>
          </cell>
          <cell r="D307" t="str">
            <v>NUL</v>
          </cell>
          <cell r="E307" t="str">
            <v>NUL</v>
          </cell>
          <cell r="F307" t="str">
            <v>25120</v>
          </cell>
        </row>
        <row r="308">
          <cell r="A308" t="str">
            <v>18610.0600</v>
          </cell>
          <cell r="B308">
            <v>18610</v>
          </cell>
          <cell r="C308" t="str">
            <v>0600</v>
          </cell>
          <cell r="D308" t="str">
            <v>NUL</v>
          </cell>
          <cell r="E308" t="str">
            <v>NUL</v>
          </cell>
          <cell r="F308" t="str">
            <v>25120</v>
          </cell>
        </row>
        <row r="309">
          <cell r="A309" t="str">
            <v>18610.0700</v>
          </cell>
          <cell r="B309">
            <v>18610</v>
          </cell>
          <cell r="C309" t="str">
            <v>0700</v>
          </cell>
          <cell r="D309" t="str">
            <v>NUL</v>
          </cell>
          <cell r="E309" t="str">
            <v>NUL</v>
          </cell>
          <cell r="F309" t="str">
            <v>25120</v>
          </cell>
        </row>
        <row r="310">
          <cell r="A310" t="str">
            <v>18610.0800</v>
          </cell>
          <cell r="B310">
            <v>18610</v>
          </cell>
          <cell r="C310" t="str">
            <v>0800</v>
          </cell>
          <cell r="D310" t="str">
            <v>NUL</v>
          </cell>
          <cell r="E310" t="str">
            <v>NUL</v>
          </cell>
          <cell r="F310" t="str">
            <v>25120</v>
          </cell>
        </row>
        <row r="311">
          <cell r="A311" t="str">
            <v>18610.3100</v>
          </cell>
          <cell r="B311">
            <v>18610</v>
          </cell>
          <cell r="C311" t="str">
            <v>3100</v>
          </cell>
          <cell r="D311" t="str">
            <v>NUL</v>
          </cell>
          <cell r="E311" t="str">
            <v>NUL</v>
          </cell>
          <cell r="F311" t="str">
            <v>25120</v>
          </cell>
        </row>
        <row r="312">
          <cell r="A312">
            <v>18610</v>
          </cell>
          <cell r="B312">
            <v>18610</v>
          </cell>
          <cell r="D312" t="str">
            <v>NUL</v>
          </cell>
          <cell r="E312" t="str">
            <v>NUL</v>
          </cell>
          <cell r="F312" t="str">
            <v>25120</v>
          </cell>
        </row>
        <row r="313">
          <cell r="A313" t="str">
            <v>18611.CITI</v>
          </cell>
          <cell r="B313">
            <v>18611</v>
          </cell>
          <cell r="C313" t="str">
            <v>CITI</v>
          </cell>
          <cell r="D313" t="str">
            <v>NUL</v>
          </cell>
          <cell r="E313" t="str">
            <v>NUL</v>
          </cell>
          <cell r="F313" t="str">
            <v>25120</v>
          </cell>
        </row>
        <row r="314">
          <cell r="A314" t="str">
            <v>18611.HSBC</v>
          </cell>
          <cell r="B314">
            <v>18611</v>
          </cell>
          <cell r="C314" t="str">
            <v>HSBC</v>
          </cell>
          <cell r="D314" t="str">
            <v>NUL</v>
          </cell>
          <cell r="E314" t="str">
            <v>NUL</v>
          </cell>
          <cell r="F314" t="str">
            <v>25120</v>
          </cell>
        </row>
        <row r="315">
          <cell r="A315" t="str">
            <v>18611.SCB</v>
          </cell>
          <cell r="B315">
            <v>18611</v>
          </cell>
          <cell r="C315" t="str">
            <v>SCB</v>
          </cell>
          <cell r="D315" t="str">
            <v>NUL</v>
          </cell>
          <cell r="E315" t="str">
            <v>NUL</v>
          </cell>
          <cell r="F315" t="str">
            <v>25120</v>
          </cell>
        </row>
        <row r="316">
          <cell r="A316">
            <v>18611</v>
          </cell>
          <cell r="B316">
            <v>18611</v>
          </cell>
          <cell r="D316" t="str">
            <v>NUL</v>
          </cell>
          <cell r="E316" t="str">
            <v>NUL</v>
          </cell>
          <cell r="F316" t="str">
            <v>25120</v>
          </cell>
        </row>
        <row r="317">
          <cell r="A317" t="str">
            <v>18612.BOC</v>
          </cell>
          <cell r="B317">
            <v>18612</v>
          </cell>
          <cell r="C317" t="str">
            <v>BOC</v>
          </cell>
          <cell r="D317" t="str">
            <v>NUL</v>
          </cell>
          <cell r="E317" t="str">
            <v>NUL</v>
          </cell>
          <cell r="F317" t="str">
            <v>25120</v>
          </cell>
        </row>
        <row r="318">
          <cell r="A318" t="str">
            <v>18612.BOT</v>
          </cell>
          <cell r="B318">
            <v>18612</v>
          </cell>
          <cell r="C318" t="str">
            <v>BOT</v>
          </cell>
          <cell r="D318" t="str">
            <v>NUL</v>
          </cell>
          <cell r="E318" t="str">
            <v>NUL</v>
          </cell>
          <cell r="F318" t="str">
            <v>25120</v>
          </cell>
        </row>
        <row r="319">
          <cell r="A319" t="str">
            <v>18612.CITI</v>
          </cell>
          <cell r="B319">
            <v>18612</v>
          </cell>
          <cell r="C319" t="str">
            <v>CITI</v>
          </cell>
          <cell r="D319" t="str">
            <v>NUL</v>
          </cell>
          <cell r="E319" t="str">
            <v>NUL</v>
          </cell>
          <cell r="F319" t="str">
            <v>25120</v>
          </cell>
        </row>
        <row r="320">
          <cell r="A320" t="str">
            <v>18612.DM01</v>
          </cell>
          <cell r="B320">
            <v>18612</v>
          </cell>
          <cell r="C320" t="str">
            <v>DM01</v>
          </cell>
          <cell r="D320" t="str">
            <v>NUL</v>
          </cell>
          <cell r="E320" t="str">
            <v>NUL</v>
          </cell>
          <cell r="F320" t="str">
            <v>25120</v>
          </cell>
        </row>
        <row r="321">
          <cell r="A321" t="str">
            <v>18612.HSBC</v>
          </cell>
          <cell r="B321">
            <v>18612</v>
          </cell>
          <cell r="C321" t="str">
            <v>HSBC</v>
          </cell>
          <cell r="D321" t="str">
            <v>NUL</v>
          </cell>
          <cell r="E321" t="str">
            <v>NUL</v>
          </cell>
          <cell r="F321" t="str">
            <v>25120</v>
          </cell>
        </row>
        <row r="322">
          <cell r="A322" t="str">
            <v>18612.SCB</v>
          </cell>
          <cell r="B322">
            <v>18612</v>
          </cell>
          <cell r="C322" t="str">
            <v>SCB</v>
          </cell>
          <cell r="D322" t="str">
            <v>NUL</v>
          </cell>
          <cell r="E322" t="str">
            <v>NUL</v>
          </cell>
          <cell r="F322" t="str">
            <v>25120</v>
          </cell>
        </row>
        <row r="323">
          <cell r="A323">
            <v>18612</v>
          </cell>
          <cell r="B323">
            <v>18612</v>
          </cell>
          <cell r="D323" t="str">
            <v>NUL</v>
          </cell>
          <cell r="E323" t="str">
            <v>NUL</v>
          </cell>
          <cell r="F323" t="str">
            <v>25120</v>
          </cell>
        </row>
        <row r="324">
          <cell r="A324" t="str">
            <v>18613.HSBC</v>
          </cell>
          <cell r="B324">
            <v>18613</v>
          </cell>
          <cell r="C324" t="str">
            <v>HSBC</v>
          </cell>
          <cell r="D324" t="str">
            <v>NUL</v>
          </cell>
          <cell r="E324" t="str">
            <v>NUL</v>
          </cell>
          <cell r="F324" t="str">
            <v>25120</v>
          </cell>
        </row>
        <row r="325">
          <cell r="A325">
            <v>18613</v>
          </cell>
          <cell r="B325">
            <v>18613</v>
          </cell>
          <cell r="D325" t="str">
            <v>NUL</v>
          </cell>
          <cell r="E325" t="str">
            <v>NUL</v>
          </cell>
          <cell r="F325" t="str">
            <v>25120</v>
          </cell>
        </row>
        <row r="326">
          <cell r="A326" t="str">
            <v>18614.ABOC</v>
          </cell>
          <cell r="B326">
            <v>18614</v>
          </cell>
          <cell r="C326" t="str">
            <v>ABOC</v>
          </cell>
          <cell r="D326" t="str">
            <v>NUL</v>
          </cell>
          <cell r="E326" t="str">
            <v>NUL</v>
          </cell>
          <cell r="F326" t="str">
            <v>25120</v>
          </cell>
        </row>
        <row r="327">
          <cell r="A327" t="str">
            <v>18614.BOC</v>
          </cell>
          <cell r="B327">
            <v>18614</v>
          </cell>
          <cell r="C327" t="str">
            <v>BOC</v>
          </cell>
          <cell r="D327" t="str">
            <v>NUL</v>
          </cell>
          <cell r="E327" t="str">
            <v>NUL</v>
          </cell>
          <cell r="F327" t="str">
            <v>25120</v>
          </cell>
        </row>
        <row r="328">
          <cell r="A328" t="str">
            <v>18614.BOCL</v>
          </cell>
          <cell r="B328">
            <v>18614</v>
          </cell>
          <cell r="C328" t="str">
            <v>BOCL</v>
          </cell>
          <cell r="D328" t="str">
            <v>NUL</v>
          </cell>
          <cell r="E328" t="str">
            <v>NUL</v>
          </cell>
          <cell r="F328" t="str">
            <v>25120</v>
          </cell>
        </row>
        <row r="329">
          <cell r="A329" t="str">
            <v>18614.BOCN</v>
          </cell>
          <cell r="B329">
            <v>18614</v>
          </cell>
          <cell r="C329" t="str">
            <v>BOCN</v>
          </cell>
          <cell r="D329" t="str">
            <v>NUL</v>
          </cell>
          <cell r="E329" t="str">
            <v>NUL</v>
          </cell>
          <cell r="F329" t="str">
            <v>25120</v>
          </cell>
        </row>
        <row r="330">
          <cell r="A330" t="str">
            <v>18614.CB</v>
          </cell>
          <cell r="B330">
            <v>18614</v>
          </cell>
          <cell r="C330" t="str">
            <v>CB</v>
          </cell>
          <cell r="D330" t="str">
            <v>NUL</v>
          </cell>
          <cell r="E330" t="str">
            <v>NUL</v>
          </cell>
          <cell r="F330" t="str">
            <v>25120</v>
          </cell>
        </row>
        <row r="331">
          <cell r="A331" t="str">
            <v>18614.HXB-B</v>
          </cell>
          <cell r="B331">
            <v>18614</v>
          </cell>
          <cell r="C331" t="str">
            <v>HXB-B</v>
          </cell>
          <cell r="D331" t="str">
            <v>NUL</v>
          </cell>
          <cell r="E331" t="str">
            <v>NUL</v>
          </cell>
          <cell r="F331" t="str">
            <v>25120</v>
          </cell>
        </row>
        <row r="332">
          <cell r="A332" t="str">
            <v>18614.ICBC</v>
          </cell>
          <cell r="B332">
            <v>18614</v>
          </cell>
          <cell r="C332" t="str">
            <v>ICBC</v>
          </cell>
          <cell r="D332" t="str">
            <v>NUL</v>
          </cell>
          <cell r="E332" t="str">
            <v>NUL</v>
          </cell>
          <cell r="F332" t="str">
            <v>25120</v>
          </cell>
        </row>
        <row r="333">
          <cell r="A333" t="str">
            <v>18614.ICBC02</v>
          </cell>
          <cell r="B333">
            <v>18614</v>
          </cell>
          <cell r="C333" t="str">
            <v>ICBC02</v>
          </cell>
          <cell r="D333" t="str">
            <v>NUL</v>
          </cell>
          <cell r="E333" t="str">
            <v>NUL</v>
          </cell>
          <cell r="F333" t="str">
            <v>25120</v>
          </cell>
        </row>
        <row r="334">
          <cell r="A334" t="str">
            <v>18614.ICBC03</v>
          </cell>
          <cell r="B334">
            <v>18614</v>
          </cell>
          <cell r="C334" t="str">
            <v>ICBC03</v>
          </cell>
          <cell r="D334" t="str">
            <v>NUL</v>
          </cell>
          <cell r="E334" t="str">
            <v>NUL</v>
          </cell>
          <cell r="F334" t="str">
            <v>25120</v>
          </cell>
        </row>
        <row r="335">
          <cell r="A335" t="str">
            <v>18614.SCB</v>
          </cell>
          <cell r="B335">
            <v>18614</v>
          </cell>
          <cell r="C335" t="str">
            <v>SCB</v>
          </cell>
          <cell r="D335" t="str">
            <v>NUL</v>
          </cell>
          <cell r="E335" t="str">
            <v>NUL</v>
          </cell>
          <cell r="F335" t="str">
            <v>25120</v>
          </cell>
        </row>
        <row r="336">
          <cell r="A336" t="str">
            <v>18614.SCB-103</v>
          </cell>
          <cell r="B336">
            <v>18614</v>
          </cell>
          <cell r="C336" t="str">
            <v>SCB-103</v>
          </cell>
          <cell r="D336" t="str">
            <v>NUL</v>
          </cell>
          <cell r="E336" t="str">
            <v>NUL</v>
          </cell>
          <cell r="F336" t="str">
            <v>25120</v>
          </cell>
        </row>
        <row r="337">
          <cell r="A337" t="str">
            <v>18614.SCB-303</v>
          </cell>
          <cell r="B337">
            <v>18614</v>
          </cell>
          <cell r="C337" t="str">
            <v>SCB-303</v>
          </cell>
          <cell r="D337" t="str">
            <v>NUL</v>
          </cell>
          <cell r="E337" t="str">
            <v>NUL</v>
          </cell>
          <cell r="F337" t="str">
            <v>25120</v>
          </cell>
        </row>
        <row r="338">
          <cell r="A338" t="str">
            <v>18614.SZDB</v>
          </cell>
          <cell r="B338">
            <v>18614</v>
          </cell>
          <cell r="C338" t="str">
            <v>SZDB</v>
          </cell>
          <cell r="D338" t="str">
            <v>NUL</v>
          </cell>
          <cell r="E338" t="str">
            <v>NUL</v>
          </cell>
          <cell r="F338" t="str">
            <v>25120</v>
          </cell>
        </row>
        <row r="339">
          <cell r="A339">
            <v>18614</v>
          </cell>
          <cell r="B339">
            <v>18614</v>
          </cell>
          <cell r="D339" t="str">
            <v>NUL</v>
          </cell>
          <cell r="E339" t="str">
            <v>NUL</v>
          </cell>
          <cell r="F339" t="str">
            <v>25120</v>
          </cell>
        </row>
        <row r="340">
          <cell r="A340" t="str">
            <v>18615.HSBC</v>
          </cell>
          <cell r="B340">
            <v>18615</v>
          </cell>
          <cell r="C340" t="str">
            <v>HSBC</v>
          </cell>
          <cell r="D340" t="str">
            <v>NUL</v>
          </cell>
          <cell r="E340" t="str">
            <v>NUL</v>
          </cell>
          <cell r="F340" t="str">
            <v>25120</v>
          </cell>
        </row>
        <row r="341">
          <cell r="A341">
            <v>18615</v>
          </cell>
          <cell r="B341">
            <v>18615</v>
          </cell>
          <cell r="D341" t="str">
            <v>NUL</v>
          </cell>
          <cell r="E341" t="str">
            <v>NUL</v>
          </cell>
          <cell r="F341" t="str">
            <v>25120</v>
          </cell>
        </row>
        <row r="342">
          <cell r="A342" t="str">
            <v>18616.0100</v>
          </cell>
          <cell r="B342">
            <v>18616</v>
          </cell>
          <cell r="C342" t="str">
            <v>0100</v>
          </cell>
          <cell r="D342" t="str">
            <v>NUL</v>
          </cell>
          <cell r="E342" t="str">
            <v>NUL</v>
          </cell>
          <cell r="F342" t="str">
            <v>25120</v>
          </cell>
        </row>
        <row r="343">
          <cell r="A343" t="str">
            <v>18616.0600</v>
          </cell>
          <cell r="B343">
            <v>18616</v>
          </cell>
          <cell r="C343" t="str">
            <v>0600</v>
          </cell>
          <cell r="D343" t="str">
            <v>NUL</v>
          </cell>
          <cell r="E343" t="str">
            <v>NUL</v>
          </cell>
          <cell r="F343" t="str">
            <v>25120</v>
          </cell>
        </row>
        <row r="344">
          <cell r="A344" t="str">
            <v>18616.0700</v>
          </cell>
          <cell r="B344">
            <v>18616</v>
          </cell>
          <cell r="C344" t="str">
            <v>0700</v>
          </cell>
          <cell r="D344" t="str">
            <v>NUL</v>
          </cell>
          <cell r="E344" t="str">
            <v>NUL</v>
          </cell>
          <cell r="F344" t="str">
            <v>25120</v>
          </cell>
        </row>
        <row r="345">
          <cell r="A345" t="str">
            <v>18616.0800</v>
          </cell>
          <cell r="B345">
            <v>18616</v>
          </cell>
          <cell r="C345" t="str">
            <v>0800</v>
          </cell>
          <cell r="D345" t="str">
            <v>NUL</v>
          </cell>
          <cell r="E345" t="str">
            <v>NUL</v>
          </cell>
          <cell r="F345" t="str">
            <v>25120</v>
          </cell>
        </row>
        <row r="346">
          <cell r="A346" t="str">
            <v>18616.3100</v>
          </cell>
          <cell r="B346">
            <v>18616</v>
          </cell>
          <cell r="C346" t="str">
            <v>3100</v>
          </cell>
          <cell r="D346" t="str">
            <v>NUL</v>
          </cell>
          <cell r="E346" t="str">
            <v>NUL</v>
          </cell>
          <cell r="F346" t="str">
            <v>25120</v>
          </cell>
        </row>
        <row r="347">
          <cell r="A347">
            <v>18616</v>
          </cell>
          <cell r="B347">
            <v>18616</v>
          </cell>
          <cell r="D347" t="str">
            <v>NUL</v>
          </cell>
          <cell r="E347" t="str">
            <v>NUL</v>
          </cell>
          <cell r="F347" t="str">
            <v>25120</v>
          </cell>
        </row>
        <row r="348">
          <cell r="A348">
            <v>18617</v>
          </cell>
          <cell r="B348">
            <v>18617</v>
          </cell>
          <cell r="D348" t="str">
            <v>NUL</v>
          </cell>
          <cell r="E348" t="str">
            <v>NUL</v>
          </cell>
          <cell r="F348" t="str">
            <v>25120</v>
          </cell>
        </row>
        <row r="349">
          <cell r="A349">
            <v>18618</v>
          </cell>
          <cell r="B349">
            <v>18618</v>
          </cell>
          <cell r="D349" t="str">
            <v>NUL</v>
          </cell>
          <cell r="E349" t="str">
            <v>NUL</v>
          </cell>
          <cell r="F349" t="str">
            <v>25120</v>
          </cell>
        </row>
        <row r="350">
          <cell r="A350" t="str">
            <v>18619.BDO009</v>
          </cell>
          <cell r="B350">
            <v>18619</v>
          </cell>
          <cell r="C350" t="str">
            <v>BDO009</v>
          </cell>
          <cell r="D350" t="str">
            <v>NUL</v>
          </cell>
          <cell r="E350" t="str">
            <v>NUL</v>
          </cell>
          <cell r="F350" t="str">
            <v>25120</v>
          </cell>
        </row>
        <row r="351">
          <cell r="A351" t="str">
            <v>18619.BDO182</v>
          </cell>
          <cell r="B351">
            <v>18619</v>
          </cell>
          <cell r="C351" t="str">
            <v>BDO182</v>
          </cell>
          <cell r="D351" t="str">
            <v>NUL</v>
          </cell>
          <cell r="E351" t="str">
            <v>NUL</v>
          </cell>
          <cell r="F351" t="str">
            <v>25120</v>
          </cell>
        </row>
        <row r="352">
          <cell r="A352" t="str">
            <v>18619.BDO271</v>
          </cell>
          <cell r="B352">
            <v>18619</v>
          </cell>
          <cell r="C352" t="str">
            <v>BDO271</v>
          </cell>
          <cell r="D352" t="str">
            <v>NUL</v>
          </cell>
          <cell r="E352" t="str">
            <v>NUL</v>
          </cell>
          <cell r="F352" t="str">
            <v>25120</v>
          </cell>
        </row>
        <row r="353">
          <cell r="A353" t="str">
            <v>18619.BDO497</v>
          </cell>
          <cell r="B353">
            <v>18619</v>
          </cell>
          <cell r="C353" t="str">
            <v>BDO497</v>
          </cell>
          <cell r="D353" t="str">
            <v>NUL</v>
          </cell>
          <cell r="E353" t="str">
            <v>NUL</v>
          </cell>
          <cell r="F353" t="str">
            <v>25120</v>
          </cell>
        </row>
        <row r="354">
          <cell r="A354" t="str">
            <v>18619.BDO521</v>
          </cell>
          <cell r="B354">
            <v>18619</v>
          </cell>
          <cell r="C354" t="str">
            <v>BDO521</v>
          </cell>
          <cell r="D354" t="str">
            <v>NUL</v>
          </cell>
          <cell r="E354" t="str">
            <v>NUL</v>
          </cell>
          <cell r="F354" t="str">
            <v>25120</v>
          </cell>
        </row>
        <row r="355">
          <cell r="A355" t="str">
            <v>18619.BDO650</v>
          </cell>
          <cell r="B355">
            <v>18619</v>
          </cell>
          <cell r="C355" t="str">
            <v>BDO650</v>
          </cell>
          <cell r="D355" t="str">
            <v>NUL</v>
          </cell>
          <cell r="E355" t="str">
            <v>NUL</v>
          </cell>
          <cell r="F355" t="str">
            <v>25120</v>
          </cell>
        </row>
        <row r="356">
          <cell r="A356" t="str">
            <v>18619.BDO697</v>
          </cell>
          <cell r="B356">
            <v>18619</v>
          </cell>
          <cell r="C356" t="str">
            <v>BDO697</v>
          </cell>
          <cell r="D356" t="str">
            <v>NUL</v>
          </cell>
          <cell r="E356" t="str">
            <v>NUL</v>
          </cell>
          <cell r="F356" t="str">
            <v>25120</v>
          </cell>
        </row>
        <row r="357">
          <cell r="A357" t="str">
            <v>18619.BDO711</v>
          </cell>
          <cell r="B357">
            <v>18619</v>
          </cell>
          <cell r="C357" t="str">
            <v>BDO711</v>
          </cell>
          <cell r="D357" t="str">
            <v>NUL</v>
          </cell>
          <cell r="E357" t="str">
            <v>NUL</v>
          </cell>
          <cell r="F357" t="str">
            <v>25120</v>
          </cell>
        </row>
        <row r="358">
          <cell r="A358" t="str">
            <v>18619.BDO849</v>
          </cell>
          <cell r="B358">
            <v>18619</v>
          </cell>
          <cell r="C358" t="str">
            <v>BDO849</v>
          </cell>
          <cell r="D358" t="str">
            <v>NUL</v>
          </cell>
          <cell r="E358" t="str">
            <v>NUL</v>
          </cell>
          <cell r="F358" t="str">
            <v>25120</v>
          </cell>
        </row>
        <row r="359">
          <cell r="A359" t="str">
            <v>18619.BDO887</v>
          </cell>
          <cell r="B359">
            <v>18619</v>
          </cell>
          <cell r="C359" t="str">
            <v>BDO887</v>
          </cell>
          <cell r="D359" t="str">
            <v>NUL</v>
          </cell>
          <cell r="E359" t="str">
            <v>NUL</v>
          </cell>
          <cell r="F359" t="str">
            <v>25120</v>
          </cell>
        </row>
        <row r="360">
          <cell r="A360" t="str">
            <v>18619.SCB002</v>
          </cell>
          <cell r="B360">
            <v>18619</v>
          </cell>
          <cell r="C360" t="str">
            <v>SCB002</v>
          </cell>
          <cell r="D360" t="str">
            <v>NUL</v>
          </cell>
          <cell r="E360" t="str">
            <v>NUL</v>
          </cell>
          <cell r="F360" t="str">
            <v>25120</v>
          </cell>
        </row>
        <row r="361">
          <cell r="A361" t="str">
            <v>18619.SCB007</v>
          </cell>
          <cell r="B361">
            <v>18619</v>
          </cell>
          <cell r="C361" t="str">
            <v>SCB007</v>
          </cell>
          <cell r="D361" t="str">
            <v>NUL</v>
          </cell>
          <cell r="E361" t="str">
            <v>NUL</v>
          </cell>
          <cell r="F361" t="str">
            <v>25120</v>
          </cell>
        </row>
        <row r="362">
          <cell r="A362">
            <v>18619</v>
          </cell>
          <cell r="B362">
            <v>18619</v>
          </cell>
          <cell r="D362" t="str">
            <v>NUL</v>
          </cell>
          <cell r="E362" t="str">
            <v>NUL</v>
          </cell>
          <cell r="F362" t="str">
            <v>25120</v>
          </cell>
        </row>
        <row r="363">
          <cell r="A363" t="str">
            <v>18620.SC</v>
          </cell>
          <cell r="B363">
            <v>18620</v>
          </cell>
          <cell r="C363" t="str">
            <v>SC</v>
          </cell>
          <cell r="D363" t="str">
            <v>NUL</v>
          </cell>
          <cell r="E363" t="str">
            <v>NUL</v>
          </cell>
          <cell r="F363" t="str">
            <v>25120</v>
          </cell>
        </row>
        <row r="364">
          <cell r="A364">
            <v>18620</v>
          </cell>
          <cell r="B364">
            <v>18620</v>
          </cell>
          <cell r="D364" t="str">
            <v>NUL</v>
          </cell>
          <cell r="E364" t="str">
            <v>NUL</v>
          </cell>
          <cell r="F364" t="str">
            <v>25120</v>
          </cell>
        </row>
        <row r="365">
          <cell r="A365" t="str">
            <v>18621.HSBC</v>
          </cell>
          <cell r="B365">
            <v>18621</v>
          </cell>
          <cell r="C365" t="str">
            <v>HSBC</v>
          </cell>
          <cell r="D365" t="str">
            <v>NUL</v>
          </cell>
          <cell r="E365" t="str">
            <v>NUL</v>
          </cell>
          <cell r="F365" t="str">
            <v>25120</v>
          </cell>
        </row>
        <row r="366">
          <cell r="A366">
            <v>18621</v>
          </cell>
          <cell r="B366">
            <v>18621</v>
          </cell>
          <cell r="D366" t="str">
            <v>NUL</v>
          </cell>
          <cell r="E366" t="str">
            <v>NUL</v>
          </cell>
          <cell r="F366" t="str">
            <v>25120</v>
          </cell>
        </row>
        <row r="367">
          <cell r="A367">
            <v>18622</v>
          </cell>
          <cell r="B367">
            <v>18622</v>
          </cell>
          <cell r="D367" t="str">
            <v>NUL</v>
          </cell>
          <cell r="E367" t="str">
            <v>NUL</v>
          </cell>
          <cell r="F367" t="str">
            <v>25120</v>
          </cell>
        </row>
        <row r="368">
          <cell r="A368">
            <v>18623</v>
          </cell>
          <cell r="B368">
            <v>18623</v>
          </cell>
          <cell r="D368" t="str">
            <v>NUL</v>
          </cell>
          <cell r="E368" t="str">
            <v>NUL</v>
          </cell>
          <cell r="F368" t="str">
            <v>25120</v>
          </cell>
        </row>
        <row r="369">
          <cell r="A369">
            <v>18710</v>
          </cell>
          <cell r="B369">
            <v>18710</v>
          </cell>
          <cell r="D369" t="str">
            <v>NUL</v>
          </cell>
          <cell r="E369" t="str">
            <v>NUL</v>
          </cell>
          <cell r="F369" t="str">
            <v>25130</v>
          </cell>
        </row>
        <row r="370">
          <cell r="A370" t="str">
            <v>18712.CITI</v>
          </cell>
          <cell r="B370">
            <v>18712</v>
          </cell>
          <cell r="C370" t="str">
            <v>CITI</v>
          </cell>
          <cell r="D370" t="str">
            <v>NUL</v>
          </cell>
          <cell r="E370" t="str">
            <v>NUL</v>
          </cell>
          <cell r="F370" t="str">
            <v>25130</v>
          </cell>
        </row>
        <row r="371">
          <cell r="A371" t="str">
            <v>18712.HSBC</v>
          </cell>
          <cell r="B371">
            <v>18712</v>
          </cell>
          <cell r="C371" t="str">
            <v>HSBC</v>
          </cell>
          <cell r="D371" t="str">
            <v>NUL</v>
          </cell>
          <cell r="E371" t="str">
            <v>NUL</v>
          </cell>
          <cell r="F371" t="str">
            <v>25130</v>
          </cell>
        </row>
        <row r="372">
          <cell r="A372" t="str">
            <v>18712.SCB</v>
          </cell>
          <cell r="B372">
            <v>18712</v>
          </cell>
          <cell r="C372" t="str">
            <v>SCB</v>
          </cell>
          <cell r="D372" t="str">
            <v>NUL</v>
          </cell>
          <cell r="E372" t="str">
            <v>NUL</v>
          </cell>
          <cell r="F372" t="str">
            <v>25130</v>
          </cell>
        </row>
        <row r="373">
          <cell r="A373">
            <v>18712</v>
          </cell>
          <cell r="B373">
            <v>18712</v>
          </cell>
          <cell r="D373" t="str">
            <v>NUL</v>
          </cell>
          <cell r="E373" t="str">
            <v>NUL</v>
          </cell>
          <cell r="F373" t="str">
            <v>25130</v>
          </cell>
        </row>
        <row r="374">
          <cell r="A374" t="str">
            <v>18713.BOT</v>
          </cell>
          <cell r="B374">
            <v>18713</v>
          </cell>
          <cell r="C374" t="str">
            <v>BOT</v>
          </cell>
          <cell r="D374" t="str">
            <v>NUL</v>
          </cell>
          <cell r="E374" t="str">
            <v>NUL</v>
          </cell>
          <cell r="F374" t="str">
            <v>25130</v>
          </cell>
        </row>
        <row r="375">
          <cell r="A375" t="str">
            <v>18713.CITI</v>
          </cell>
          <cell r="B375">
            <v>18713</v>
          </cell>
          <cell r="C375" t="str">
            <v>CITI</v>
          </cell>
          <cell r="D375" t="str">
            <v>NUL</v>
          </cell>
          <cell r="E375" t="str">
            <v>NUL</v>
          </cell>
          <cell r="F375" t="str">
            <v>25130</v>
          </cell>
        </row>
        <row r="376">
          <cell r="A376" t="str">
            <v>18713.HSBC</v>
          </cell>
          <cell r="B376">
            <v>18713</v>
          </cell>
          <cell r="C376" t="str">
            <v>HSBC</v>
          </cell>
          <cell r="D376" t="str">
            <v>NUL</v>
          </cell>
          <cell r="E376" t="str">
            <v>NUL</v>
          </cell>
          <cell r="F376" t="str">
            <v>25130</v>
          </cell>
        </row>
        <row r="377">
          <cell r="A377" t="str">
            <v>18713.SCB</v>
          </cell>
          <cell r="B377">
            <v>18713</v>
          </cell>
          <cell r="C377" t="str">
            <v>SCB</v>
          </cell>
          <cell r="D377" t="str">
            <v>NUL</v>
          </cell>
          <cell r="E377" t="str">
            <v>NUL</v>
          </cell>
          <cell r="F377" t="str">
            <v>25130</v>
          </cell>
        </row>
        <row r="378">
          <cell r="A378">
            <v>18713</v>
          </cell>
          <cell r="B378">
            <v>18713</v>
          </cell>
          <cell r="D378" t="str">
            <v>NUL</v>
          </cell>
          <cell r="E378" t="str">
            <v>NUL</v>
          </cell>
          <cell r="F378" t="str">
            <v>25130</v>
          </cell>
        </row>
        <row r="379">
          <cell r="A379">
            <v>18714</v>
          </cell>
          <cell r="B379">
            <v>18714</v>
          </cell>
          <cell r="D379" t="str">
            <v>NUL</v>
          </cell>
          <cell r="E379" t="str">
            <v>NUL</v>
          </cell>
          <cell r="F379" t="str">
            <v>25130</v>
          </cell>
        </row>
        <row r="380">
          <cell r="A380">
            <v>18714</v>
          </cell>
          <cell r="B380">
            <v>18714</v>
          </cell>
          <cell r="D380" t="str">
            <v>NUL</v>
          </cell>
          <cell r="E380" t="str">
            <v>NUL</v>
          </cell>
          <cell r="F380" t="str">
            <v>25130</v>
          </cell>
        </row>
        <row r="381">
          <cell r="A381">
            <v>18715</v>
          </cell>
          <cell r="B381">
            <v>18715</v>
          </cell>
          <cell r="D381" t="str">
            <v>NUL</v>
          </cell>
          <cell r="E381" t="str">
            <v>NUL</v>
          </cell>
          <cell r="F381" t="str">
            <v>25130</v>
          </cell>
        </row>
        <row r="382">
          <cell r="A382" t="str">
            <v>18715.HSBC</v>
          </cell>
          <cell r="B382">
            <v>18715</v>
          </cell>
          <cell r="C382" t="str">
            <v>HSBC</v>
          </cell>
          <cell r="D382" t="str">
            <v>NUL</v>
          </cell>
          <cell r="E382" t="str">
            <v>NUL</v>
          </cell>
          <cell r="F382" t="str">
            <v>25130</v>
          </cell>
        </row>
        <row r="383">
          <cell r="A383" t="str">
            <v>18715.SCB</v>
          </cell>
          <cell r="B383">
            <v>18715</v>
          </cell>
          <cell r="C383" t="str">
            <v>SCB</v>
          </cell>
          <cell r="D383" t="str">
            <v>NUL</v>
          </cell>
          <cell r="E383" t="str">
            <v>NUL</v>
          </cell>
          <cell r="F383" t="str">
            <v>25130</v>
          </cell>
        </row>
        <row r="384">
          <cell r="A384">
            <v>18716</v>
          </cell>
          <cell r="B384">
            <v>18716</v>
          </cell>
          <cell r="D384" t="str">
            <v>NUL</v>
          </cell>
          <cell r="E384" t="str">
            <v>NUL</v>
          </cell>
          <cell r="F384" t="str">
            <v>25130</v>
          </cell>
        </row>
        <row r="385">
          <cell r="A385" t="str">
            <v>18716.0800</v>
          </cell>
          <cell r="B385">
            <v>18716</v>
          </cell>
          <cell r="C385" t="str">
            <v>0800</v>
          </cell>
          <cell r="D385" t="str">
            <v>NUL</v>
          </cell>
          <cell r="E385" t="str">
            <v>NUL</v>
          </cell>
          <cell r="F385" t="str">
            <v>25130</v>
          </cell>
        </row>
        <row r="386">
          <cell r="A386">
            <v>18717</v>
          </cell>
          <cell r="B386">
            <v>18717</v>
          </cell>
          <cell r="D386" t="str">
            <v>NUL</v>
          </cell>
          <cell r="E386" t="str">
            <v>NUL</v>
          </cell>
          <cell r="F386" t="str">
            <v>25130</v>
          </cell>
        </row>
        <row r="387">
          <cell r="A387">
            <v>18718</v>
          </cell>
          <cell r="B387">
            <v>18718</v>
          </cell>
          <cell r="D387" t="str">
            <v>NUL</v>
          </cell>
          <cell r="E387" t="str">
            <v>NUL</v>
          </cell>
          <cell r="F387" t="str">
            <v>25130</v>
          </cell>
        </row>
        <row r="388">
          <cell r="A388" t="str">
            <v>18719.SCB007</v>
          </cell>
          <cell r="B388">
            <v>18719</v>
          </cell>
          <cell r="C388" t="str">
            <v>SCB007</v>
          </cell>
          <cell r="D388" t="str">
            <v>NUL</v>
          </cell>
          <cell r="E388" t="str">
            <v>NUL</v>
          </cell>
          <cell r="F388" t="str">
            <v>25130</v>
          </cell>
        </row>
        <row r="389">
          <cell r="A389">
            <v>18719</v>
          </cell>
          <cell r="B389">
            <v>18719</v>
          </cell>
          <cell r="D389" t="str">
            <v>NUL</v>
          </cell>
          <cell r="E389" t="str">
            <v>NUL</v>
          </cell>
          <cell r="F389" t="str">
            <v>25130</v>
          </cell>
        </row>
        <row r="390">
          <cell r="A390">
            <v>18720</v>
          </cell>
          <cell r="B390">
            <v>18720</v>
          </cell>
          <cell r="D390" t="str">
            <v>NUL</v>
          </cell>
          <cell r="E390" t="str">
            <v>NUL</v>
          </cell>
          <cell r="F390" t="str">
            <v>25130</v>
          </cell>
        </row>
        <row r="391">
          <cell r="A391" t="str">
            <v>18721.BOT</v>
          </cell>
          <cell r="B391">
            <v>18721</v>
          </cell>
          <cell r="C391" t="str">
            <v>BOT</v>
          </cell>
          <cell r="D391" t="str">
            <v>NUL</v>
          </cell>
          <cell r="E391" t="str">
            <v>NUL</v>
          </cell>
          <cell r="F391" t="str">
            <v>25130</v>
          </cell>
        </row>
        <row r="392">
          <cell r="A392">
            <v>18721</v>
          </cell>
          <cell r="B392">
            <v>18721</v>
          </cell>
          <cell r="D392" t="str">
            <v>NUL</v>
          </cell>
          <cell r="E392" t="str">
            <v>NUL</v>
          </cell>
          <cell r="F392" t="str">
            <v>25130</v>
          </cell>
        </row>
        <row r="393">
          <cell r="A393" t="str">
            <v>18722.BOT</v>
          </cell>
          <cell r="B393">
            <v>18722</v>
          </cell>
          <cell r="C393" t="str">
            <v>BOT</v>
          </cell>
          <cell r="D393" t="str">
            <v>NUL</v>
          </cell>
          <cell r="E393" t="str">
            <v>NUL</v>
          </cell>
          <cell r="F393" t="str">
            <v>25130</v>
          </cell>
        </row>
        <row r="394">
          <cell r="A394">
            <v>18722</v>
          </cell>
          <cell r="B394">
            <v>18722</v>
          </cell>
          <cell r="D394" t="str">
            <v>NUL</v>
          </cell>
          <cell r="E394" t="str">
            <v>NUL</v>
          </cell>
          <cell r="F394" t="str">
            <v>25130</v>
          </cell>
        </row>
        <row r="395">
          <cell r="A395">
            <v>18723</v>
          </cell>
          <cell r="B395">
            <v>18723</v>
          </cell>
          <cell r="D395" t="str">
            <v>NUL</v>
          </cell>
          <cell r="E395" t="str">
            <v>NUL</v>
          </cell>
          <cell r="F395" t="str">
            <v>25130</v>
          </cell>
        </row>
        <row r="396">
          <cell r="A396" t="str">
            <v>18723.HSBC</v>
          </cell>
          <cell r="B396">
            <v>18723</v>
          </cell>
          <cell r="C396" t="str">
            <v>HSBC</v>
          </cell>
          <cell r="D396" t="str">
            <v>NUL</v>
          </cell>
          <cell r="E396" t="str">
            <v>NUL</v>
          </cell>
          <cell r="F396" t="str">
            <v>25130</v>
          </cell>
        </row>
        <row r="397">
          <cell r="A397">
            <v>18724</v>
          </cell>
          <cell r="B397">
            <v>18724</v>
          </cell>
          <cell r="D397" t="str">
            <v>NUL</v>
          </cell>
          <cell r="E397" t="str">
            <v>NUL</v>
          </cell>
          <cell r="F397" t="str">
            <v>25130</v>
          </cell>
        </row>
        <row r="398">
          <cell r="A398">
            <v>18725</v>
          </cell>
          <cell r="B398">
            <v>18725</v>
          </cell>
          <cell r="D398" t="str">
            <v>NUL</v>
          </cell>
          <cell r="E398" t="str">
            <v>NUL</v>
          </cell>
          <cell r="F398" t="str">
            <v>25130</v>
          </cell>
        </row>
        <row r="399">
          <cell r="A399">
            <v>19111</v>
          </cell>
          <cell r="B399">
            <v>19111</v>
          </cell>
          <cell r="D399" t="str">
            <v>NUL</v>
          </cell>
          <cell r="E399" t="str">
            <v>NUL</v>
          </cell>
          <cell r="F399" t="str">
            <v>25200</v>
          </cell>
        </row>
        <row r="400">
          <cell r="A400">
            <v>19311</v>
          </cell>
          <cell r="B400">
            <v>19311</v>
          </cell>
          <cell r="D400" t="str">
            <v>NUL</v>
          </cell>
          <cell r="E400" t="str">
            <v>NUL</v>
          </cell>
          <cell r="F400" t="str">
            <v>25200</v>
          </cell>
        </row>
        <row r="401">
          <cell r="A401">
            <v>19511</v>
          </cell>
          <cell r="B401">
            <v>19511</v>
          </cell>
          <cell r="D401" t="str">
            <v>NUL</v>
          </cell>
          <cell r="E401" t="str">
            <v>NUL</v>
          </cell>
          <cell r="F401" t="str">
            <v>25200</v>
          </cell>
        </row>
        <row r="402">
          <cell r="A402">
            <v>19811</v>
          </cell>
          <cell r="B402">
            <v>19811</v>
          </cell>
          <cell r="D402" t="str">
            <v>NUL</v>
          </cell>
          <cell r="E402" t="str">
            <v>NUL</v>
          </cell>
          <cell r="F402" t="str">
            <v>25200</v>
          </cell>
        </row>
        <row r="403">
          <cell r="A403" t="str">
            <v>19911.REV</v>
          </cell>
          <cell r="B403">
            <v>19911</v>
          </cell>
          <cell r="C403" t="str">
            <v>REV</v>
          </cell>
          <cell r="D403" t="str">
            <v>NUL</v>
          </cell>
          <cell r="E403" t="str">
            <v>NUL</v>
          </cell>
          <cell r="F403" t="str">
            <v>25200</v>
          </cell>
        </row>
        <row r="404">
          <cell r="A404">
            <v>19911</v>
          </cell>
          <cell r="B404">
            <v>19911</v>
          </cell>
          <cell r="D404" t="str">
            <v>NUL</v>
          </cell>
          <cell r="E404" t="str">
            <v>NUL</v>
          </cell>
          <cell r="F404" t="str">
            <v>25200</v>
          </cell>
        </row>
        <row r="405">
          <cell r="A405" t="str">
            <v>21111.DM01</v>
          </cell>
          <cell r="B405">
            <v>21111</v>
          </cell>
          <cell r="C405" t="str">
            <v>DM01</v>
          </cell>
          <cell r="D405" t="str">
            <v>NUL</v>
          </cell>
          <cell r="E405" t="str">
            <v>NUL</v>
          </cell>
          <cell r="F405" t="str">
            <v>32110</v>
          </cell>
        </row>
        <row r="406">
          <cell r="A406" t="str">
            <v>21111.FXGL</v>
          </cell>
          <cell r="B406">
            <v>21111</v>
          </cell>
          <cell r="C406" t="str">
            <v>FXGL</v>
          </cell>
          <cell r="D406" t="str">
            <v>NUL</v>
          </cell>
          <cell r="E406" t="str">
            <v>NUL</v>
          </cell>
          <cell r="F406" t="str">
            <v>32110</v>
          </cell>
        </row>
        <row r="407">
          <cell r="A407" t="str">
            <v>21111.ZCNV</v>
          </cell>
          <cell r="B407">
            <v>21111</v>
          </cell>
          <cell r="C407" t="str">
            <v>ZCNV</v>
          </cell>
          <cell r="D407" t="str">
            <v>NUL</v>
          </cell>
          <cell r="E407" t="str">
            <v>NUL</v>
          </cell>
          <cell r="F407" t="str">
            <v>32110</v>
          </cell>
        </row>
        <row r="408">
          <cell r="A408">
            <v>21111</v>
          </cell>
          <cell r="B408">
            <v>21111</v>
          </cell>
          <cell r="D408" t="str">
            <v>NUL</v>
          </cell>
          <cell r="E408" t="str">
            <v>NUL</v>
          </cell>
          <cell r="F408" t="str">
            <v>32110</v>
          </cell>
        </row>
        <row r="409">
          <cell r="A409">
            <v>21112</v>
          </cell>
          <cell r="B409">
            <v>21112</v>
          </cell>
          <cell r="D409" t="str">
            <v>NUL</v>
          </cell>
          <cell r="E409" t="str">
            <v>NUL</v>
          </cell>
          <cell r="F409" t="str">
            <v>32110</v>
          </cell>
        </row>
        <row r="410">
          <cell r="A410" t="str">
            <v>21121.INF01</v>
          </cell>
          <cell r="B410">
            <v>21121</v>
          </cell>
          <cell r="C410" t="str">
            <v>INF01</v>
          </cell>
          <cell r="D410" t="str">
            <v>NUL</v>
          </cell>
          <cell r="E410" t="str">
            <v>NUL</v>
          </cell>
          <cell r="F410" t="str">
            <v>32110</v>
          </cell>
        </row>
        <row r="411">
          <cell r="A411">
            <v>21121</v>
          </cell>
          <cell r="B411">
            <v>21121</v>
          </cell>
          <cell r="D411" t="str">
            <v>NUL</v>
          </cell>
          <cell r="E411" t="str">
            <v>NUL</v>
          </cell>
          <cell r="F411" t="str">
            <v>32110</v>
          </cell>
        </row>
        <row r="412">
          <cell r="A412">
            <v>21122</v>
          </cell>
          <cell r="B412">
            <v>21122</v>
          </cell>
          <cell r="D412" t="str">
            <v>NUL</v>
          </cell>
          <cell r="E412" t="str">
            <v>NUL</v>
          </cell>
          <cell r="F412" t="str">
            <v>32110</v>
          </cell>
        </row>
        <row r="413">
          <cell r="A413">
            <v>21130</v>
          </cell>
          <cell r="B413">
            <v>21130</v>
          </cell>
          <cell r="D413" t="str">
            <v>NUL</v>
          </cell>
          <cell r="E413" t="str">
            <v>NUL</v>
          </cell>
          <cell r="F413" t="str">
            <v>32110</v>
          </cell>
        </row>
        <row r="414">
          <cell r="A414" t="str">
            <v>22100.DM01</v>
          </cell>
          <cell r="B414">
            <v>22100</v>
          </cell>
          <cell r="C414" t="str">
            <v>DM01</v>
          </cell>
          <cell r="D414" t="str">
            <v>NUL</v>
          </cell>
          <cell r="E414" t="str">
            <v>NUL</v>
          </cell>
          <cell r="F414" t="str">
            <v>35000</v>
          </cell>
        </row>
        <row r="415">
          <cell r="A415" t="str">
            <v>22100.ZCNV</v>
          </cell>
          <cell r="B415">
            <v>22100</v>
          </cell>
          <cell r="C415" t="str">
            <v>ZCNV</v>
          </cell>
          <cell r="D415" t="str">
            <v>NUL</v>
          </cell>
          <cell r="E415" t="str">
            <v>NUL</v>
          </cell>
          <cell r="F415" t="str">
            <v>35000</v>
          </cell>
        </row>
        <row r="416">
          <cell r="A416">
            <v>22100</v>
          </cell>
          <cell r="B416">
            <v>22100</v>
          </cell>
          <cell r="D416" t="str">
            <v>NUL</v>
          </cell>
          <cell r="E416" t="str">
            <v>NUL</v>
          </cell>
          <cell r="F416" t="str">
            <v>35000</v>
          </cell>
        </row>
        <row r="417">
          <cell r="A417" t="str">
            <v>22100.FXGL</v>
          </cell>
          <cell r="B417">
            <v>22100</v>
          </cell>
          <cell r="C417" t="str">
            <v>FXGL</v>
          </cell>
          <cell r="D417" t="str">
            <v>NUL</v>
          </cell>
          <cell r="E417" t="str">
            <v>NUL</v>
          </cell>
          <cell r="F417" t="str">
            <v>35000</v>
          </cell>
        </row>
        <row r="418">
          <cell r="A418" t="str">
            <v>22100.IDSCF</v>
          </cell>
          <cell r="B418">
            <v>22100</v>
          </cell>
          <cell r="C418" t="str">
            <v>IDSCF</v>
          </cell>
          <cell r="D418" t="str">
            <v>NUL</v>
          </cell>
          <cell r="E418" t="str">
            <v>NUL</v>
          </cell>
          <cell r="F418" t="str">
            <v>35000</v>
          </cell>
        </row>
        <row r="419">
          <cell r="A419" t="str">
            <v>22100.LM</v>
          </cell>
          <cell r="B419">
            <v>22100</v>
          </cell>
          <cell r="C419" t="str">
            <v>LM</v>
          </cell>
          <cell r="D419" t="str">
            <v>NUL</v>
          </cell>
          <cell r="E419" t="str">
            <v>NUL</v>
          </cell>
          <cell r="F419" t="str">
            <v>35000</v>
          </cell>
        </row>
        <row r="420">
          <cell r="A420" t="str">
            <v>22100.LMFG</v>
          </cell>
          <cell r="B420">
            <v>22100</v>
          </cell>
          <cell r="C420" t="str">
            <v>LMFG</v>
          </cell>
          <cell r="D420" t="str">
            <v>NUL</v>
          </cell>
          <cell r="E420" t="str">
            <v>NUL</v>
          </cell>
          <cell r="F420" t="str">
            <v>35000</v>
          </cell>
        </row>
        <row r="421">
          <cell r="A421" t="str">
            <v>22100.LOGMY</v>
          </cell>
          <cell r="B421">
            <v>22100</v>
          </cell>
          <cell r="C421" t="str">
            <v>LOGMY</v>
          </cell>
          <cell r="D421" t="str">
            <v>NUL</v>
          </cell>
          <cell r="E421" t="str">
            <v>NUL</v>
          </cell>
          <cell r="F421" t="str">
            <v>35000</v>
          </cell>
        </row>
        <row r="422">
          <cell r="A422" t="str">
            <v>22100.MGTMY</v>
          </cell>
          <cell r="B422">
            <v>22100</v>
          </cell>
          <cell r="C422" t="str">
            <v>MGTMY</v>
          </cell>
          <cell r="D422" t="str">
            <v>NUL</v>
          </cell>
          <cell r="E422" t="str">
            <v>NUL</v>
          </cell>
          <cell r="F422" t="str">
            <v>35000</v>
          </cell>
        </row>
        <row r="423">
          <cell r="A423" t="str">
            <v>22100.PHMY</v>
          </cell>
          <cell r="B423">
            <v>22100</v>
          </cell>
          <cell r="C423" t="str">
            <v>PHMY</v>
          </cell>
          <cell r="D423" t="str">
            <v>NUL</v>
          </cell>
          <cell r="E423" t="str">
            <v>NUL</v>
          </cell>
          <cell r="F423" t="str">
            <v>35000</v>
          </cell>
        </row>
        <row r="424">
          <cell r="A424" t="str">
            <v>22100.PHSG</v>
          </cell>
          <cell r="B424">
            <v>22100</v>
          </cell>
          <cell r="C424" t="str">
            <v>PHSG</v>
          </cell>
          <cell r="D424" t="str">
            <v>NUL</v>
          </cell>
          <cell r="E424" t="str">
            <v>NUL</v>
          </cell>
          <cell r="F424" t="str">
            <v>35000</v>
          </cell>
        </row>
        <row r="425">
          <cell r="A425">
            <v>22110</v>
          </cell>
          <cell r="B425">
            <v>22110</v>
          </cell>
          <cell r="D425" t="str">
            <v>NUL</v>
          </cell>
          <cell r="E425" t="str">
            <v>NUL</v>
          </cell>
          <cell r="F425" t="str">
            <v>32220</v>
          </cell>
        </row>
        <row r="426">
          <cell r="A426" t="str">
            <v>23111.DM01</v>
          </cell>
          <cell r="B426">
            <v>23111</v>
          </cell>
          <cell r="C426" t="str">
            <v>DM01</v>
          </cell>
          <cell r="D426" t="str">
            <v>NUL</v>
          </cell>
          <cell r="E426" t="str">
            <v>NUL</v>
          </cell>
          <cell r="F426" t="str">
            <v>32170</v>
          </cell>
        </row>
        <row r="427">
          <cell r="A427" t="str">
            <v>23111.FXGL</v>
          </cell>
          <cell r="B427">
            <v>23111</v>
          </cell>
          <cell r="C427" t="str">
            <v>FXGL</v>
          </cell>
          <cell r="D427" t="str">
            <v>NUL</v>
          </cell>
          <cell r="E427" t="str">
            <v>NUL</v>
          </cell>
          <cell r="F427" t="str">
            <v>32170</v>
          </cell>
        </row>
        <row r="428">
          <cell r="A428" t="str">
            <v>23111.ZCNV</v>
          </cell>
          <cell r="B428">
            <v>23111</v>
          </cell>
          <cell r="C428" t="str">
            <v>ZCNV</v>
          </cell>
          <cell r="D428" t="str">
            <v>NUL</v>
          </cell>
          <cell r="E428" t="str">
            <v>NUL</v>
          </cell>
          <cell r="F428" t="str">
            <v>32170</v>
          </cell>
        </row>
        <row r="429">
          <cell r="A429">
            <v>23111</v>
          </cell>
          <cell r="B429">
            <v>23111</v>
          </cell>
          <cell r="D429" t="str">
            <v>NUL</v>
          </cell>
          <cell r="E429" t="str">
            <v>NUL</v>
          </cell>
          <cell r="F429" t="str">
            <v>32170</v>
          </cell>
        </row>
        <row r="430">
          <cell r="A430" t="str">
            <v>23121.DM01</v>
          </cell>
          <cell r="B430">
            <v>23121</v>
          </cell>
          <cell r="C430" t="str">
            <v>DM01</v>
          </cell>
          <cell r="D430" t="str">
            <v>NUL</v>
          </cell>
          <cell r="E430" t="str">
            <v>NUL</v>
          </cell>
          <cell r="F430" t="str">
            <v>32170</v>
          </cell>
        </row>
        <row r="431">
          <cell r="A431">
            <v>23121</v>
          </cell>
          <cell r="B431">
            <v>23121</v>
          </cell>
          <cell r="D431" t="str">
            <v>NUL</v>
          </cell>
          <cell r="E431" t="str">
            <v>NUL</v>
          </cell>
          <cell r="F431" t="str">
            <v>32170</v>
          </cell>
        </row>
        <row r="432">
          <cell r="A432">
            <v>23131</v>
          </cell>
          <cell r="B432">
            <v>23131</v>
          </cell>
          <cell r="D432" t="str">
            <v>NUL</v>
          </cell>
          <cell r="E432" t="str">
            <v>NUL</v>
          </cell>
          <cell r="F432" t="str">
            <v>32170</v>
          </cell>
        </row>
        <row r="433">
          <cell r="A433">
            <v>23201</v>
          </cell>
          <cell r="B433">
            <v>23201</v>
          </cell>
          <cell r="D433" t="str">
            <v>NUL</v>
          </cell>
          <cell r="E433" t="str">
            <v>NUL</v>
          </cell>
          <cell r="F433" t="str">
            <v>32170</v>
          </cell>
        </row>
        <row r="434">
          <cell r="A434">
            <v>23211</v>
          </cell>
          <cell r="B434">
            <v>23211</v>
          </cell>
          <cell r="D434" t="str">
            <v>NUL</v>
          </cell>
          <cell r="E434" t="str">
            <v>NUL</v>
          </cell>
          <cell r="F434" t="str">
            <v>32115</v>
          </cell>
        </row>
        <row r="435">
          <cell r="A435" t="str">
            <v>23211.CLEAR</v>
          </cell>
          <cell r="B435">
            <v>23211</v>
          </cell>
          <cell r="C435" t="str">
            <v>CLEAR</v>
          </cell>
          <cell r="D435" t="str">
            <v>NUL</v>
          </cell>
          <cell r="E435" t="str">
            <v>NUL</v>
          </cell>
          <cell r="F435" t="str">
            <v>32115</v>
          </cell>
        </row>
        <row r="436">
          <cell r="A436">
            <v>23215</v>
          </cell>
          <cell r="B436">
            <v>23215</v>
          </cell>
          <cell r="D436" t="str">
            <v>NUL</v>
          </cell>
          <cell r="E436" t="str">
            <v>NUL</v>
          </cell>
          <cell r="F436" t="str">
            <v>32165</v>
          </cell>
        </row>
        <row r="437">
          <cell r="A437">
            <v>23311</v>
          </cell>
          <cell r="B437">
            <v>23311</v>
          </cell>
          <cell r="D437" t="str">
            <v>NUL</v>
          </cell>
          <cell r="E437" t="str">
            <v>NUL</v>
          </cell>
          <cell r="F437" t="str">
            <v>32234</v>
          </cell>
        </row>
        <row r="438">
          <cell r="A438">
            <v>23321</v>
          </cell>
          <cell r="B438">
            <v>23321</v>
          </cell>
          <cell r="D438" t="str">
            <v>NUL</v>
          </cell>
          <cell r="E438" t="str">
            <v>NUL</v>
          </cell>
          <cell r="F438" t="str">
            <v>32150</v>
          </cell>
        </row>
        <row r="439">
          <cell r="A439">
            <v>23322</v>
          </cell>
          <cell r="B439">
            <v>23322</v>
          </cell>
          <cell r="D439" t="str">
            <v>NUL</v>
          </cell>
          <cell r="E439" t="str">
            <v>NUL</v>
          </cell>
          <cell r="F439" t="str">
            <v>32140</v>
          </cell>
        </row>
        <row r="440">
          <cell r="A440">
            <v>23323</v>
          </cell>
          <cell r="B440">
            <v>23323</v>
          </cell>
          <cell r="D440" t="str">
            <v>NUL</v>
          </cell>
          <cell r="E440" t="str">
            <v>NUL</v>
          </cell>
          <cell r="F440" t="str">
            <v>32150</v>
          </cell>
        </row>
        <row r="441">
          <cell r="A441">
            <v>23324</v>
          </cell>
          <cell r="B441">
            <v>23324</v>
          </cell>
          <cell r="D441" t="str">
            <v>NUL</v>
          </cell>
          <cell r="E441" t="str">
            <v>NUL</v>
          </cell>
          <cell r="F441" t="str">
            <v>32150</v>
          </cell>
        </row>
        <row r="442">
          <cell r="A442">
            <v>23325</v>
          </cell>
          <cell r="B442">
            <v>23325</v>
          </cell>
          <cell r="D442" t="str">
            <v>NUL</v>
          </cell>
          <cell r="E442" t="str">
            <v>NUL</v>
          </cell>
          <cell r="F442" t="str">
            <v>32150</v>
          </cell>
        </row>
        <row r="443">
          <cell r="A443">
            <v>23329</v>
          </cell>
          <cell r="B443">
            <v>23329</v>
          </cell>
          <cell r="D443" t="str">
            <v>NUL</v>
          </cell>
          <cell r="E443" t="str">
            <v>NUL</v>
          </cell>
          <cell r="F443" t="str">
            <v>32150</v>
          </cell>
        </row>
        <row r="444">
          <cell r="A444" t="str">
            <v>23329.CLG</v>
          </cell>
          <cell r="B444">
            <v>23329</v>
          </cell>
          <cell r="C444" t="str">
            <v>CLG</v>
          </cell>
          <cell r="D444" t="str">
            <v>NUL</v>
          </cell>
          <cell r="E444" t="str">
            <v>NUL</v>
          </cell>
          <cell r="F444" t="str">
            <v>32150</v>
          </cell>
        </row>
        <row r="445">
          <cell r="A445" t="str">
            <v>23329.SEC</v>
          </cell>
          <cell r="B445">
            <v>23329</v>
          </cell>
          <cell r="C445" t="str">
            <v>SEC</v>
          </cell>
          <cell r="D445" t="str">
            <v>NUL</v>
          </cell>
          <cell r="E445" t="str">
            <v>NUL</v>
          </cell>
          <cell r="F445" t="str">
            <v>32150</v>
          </cell>
        </row>
        <row r="446">
          <cell r="A446">
            <v>23331</v>
          </cell>
          <cell r="B446">
            <v>23331</v>
          </cell>
          <cell r="D446" t="str">
            <v>NUL</v>
          </cell>
          <cell r="E446" t="str">
            <v>NUL</v>
          </cell>
          <cell r="F446" t="str">
            <v>32150</v>
          </cell>
        </row>
        <row r="447">
          <cell r="A447">
            <v>23335</v>
          </cell>
          <cell r="B447">
            <v>23335</v>
          </cell>
          <cell r="D447" t="str">
            <v>NUL</v>
          </cell>
          <cell r="E447" t="str">
            <v>NUL</v>
          </cell>
          <cell r="F447" t="str">
            <v>32150</v>
          </cell>
        </row>
        <row r="448">
          <cell r="A448">
            <v>23336</v>
          </cell>
          <cell r="B448">
            <v>23336</v>
          </cell>
          <cell r="D448" t="str">
            <v>NUL</v>
          </cell>
          <cell r="E448" t="str">
            <v>NUL</v>
          </cell>
          <cell r="F448" t="str">
            <v>32150</v>
          </cell>
        </row>
        <row r="449">
          <cell r="A449">
            <v>23341</v>
          </cell>
          <cell r="B449">
            <v>23341</v>
          </cell>
          <cell r="D449" t="str">
            <v>NUL</v>
          </cell>
          <cell r="E449" t="str">
            <v>NUL</v>
          </cell>
          <cell r="F449" t="str">
            <v>32150</v>
          </cell>
        </row>
        <row r="450">
          <cell r="A450">
            <v>23342</v>
          </cell>
          <cell r="B450">
            <v>23342</v>
          </cell>
          <cell r="D450" t="str">
            <v>NUL</v>
          </cell>
          <cell r="E450" t="str">
            <v>NUL</v>
          </cell>
          <cell r="F450" t="str">
            <v>32150</v>
          </cell>
        </row>
        <row r="451">
          <cell r="A451">
            <v>23351</v>
          </cell>
          <cell r="B451">
            <v>23351</v>
          </cell>
          <cell r="D451" t="str">
            <v>NUL</v>
          </cell>
          <cell r="E451" t="str">
            <v>NUL</v>
          </cell>
          <cell r="F451" t="str">
            <v>32150</v>
          </cell>
        </row>
        <row r="452">
          <cell r="A452">
            <v>23361</v>
          </cell>
          <cell r="B452">
            <v>23361</v>
          </cell>
          <cell r="D452" t="str">
            <v>NUL</v>
          </cell>
          <cell r="E452" t="str">
            <v>NUL</v>
          </cell>
          <cell r="F452" t="str">
            <v>32150</v>
          </cell>
        </row>
        <row r="453">
          <cell r="A453">
            <v>23371</v>
          </cell>
          <cell r="B453">
            <v>23371</v>
          </cell>
          <cell r="D453" t="str">
            <v>NUL</v>
          </cell>
          <cell r="E453" t="str">
            <v>NUL</v>
          </cell>
          <cell r="F453" t="str">
            <v>32150</v>
          </cell>
        </row>
        <row r="454">
          <cell r="A454">
            <v>23381</v>
          </cell>
          <cell r="B454">
            <v>23381</v>
          </cell>
          <cell r="D454" t="str">
            <v>NUL</v>
          </cell>
          <cell r="E454" t="str">
            <v>NUL</v>
          </cell>
          <cell r="F454" t="str">
            <v>32150</v>
          </cell>
        </row>
        <row r="455">
          <cell r="A455">
            <v>23391</v>
          </cell>
          <cell r="B455">
            <v>23391</v>
          </cell>
          <cell r="D455" t="str">
            <v>NUL</v>
          </cell>
          <cell r="E455" t="str">
            <v>NUL</v>
          </cell>
          <cell r="F455" t="str">
            <v>32150</v>
          </cell>
        </row>
        <row r="456">
          <cell r="A456">
            <v>23393</v>
          </cell>
          <cell r="B456">
            <v>23393</v>
          </cell>
          <cell r="D456" t="str">
            <v>NUL</v>
          </cell>
          <cell r="E456" t="str">
            <v>NUL</v>
          </cell>
          <cell r="F456" t="str">
            <v>32150</v>
          </cell>
        </row>
        <row r="457">
          <cell r="A457">
            <v>23395</v>
          </cell>
          <cell r="B457">
            <v>23395</v>
          </cell>
          <cell r="D457" t="str">
            <v>NUL</v>
          </cell>
          <cell r="E457" t="str">
            <v>NUL</v>
          </cell>
          <cell r="F457" t="str">
            <v>32150</v>
          </cell>
        </row>
        <row r="458">
          <cell r="A458">
            <v>23397</v>
          </cell>
          <cell r="B458">
            <v>23397</v>
          </cell>
          <cell r="D458" t="str">
            <v>NUL</v>
          </cell>
          <cell r="E458" t="str">
            <v>NUL</v>
          </cell>
          <cell r="F458" t="str">
            <v>32150</v>
          </cell>
        </row>
        <row r="459">
          <cell r="A459">
            <v>23399</v>
          </cell>
          <cell r="B459">
            <v>23399</v>
          </cell>
          <cell r="D459" t="str">
            <v>NUL</v>
          </cell>
          <cell r="E459" t="str">
            <v>NUL</v>
          </cell>
          <cell r="F459" t="str">
            <v>32150</v>
          </cell>
        </row>
        <row r="460">
          <cell r="A460">
            <v>23411</v>
          </cell>
          <cell r="B460">
            <v>23411</v>
          </cell>
          <cell r="D460" t="str">
            <v>NUL</v>
          </cell>
          <cell r="E460" t="str">
            <v>NUL</v>
          </cell>
          <cell r="F460" t="str">
            <v>32120</v>
          </cell>
        </row>
        <row r="461">
          <cell r="A461">
            <v>23412</v>
          </cell>
          <cell r="B461">
            <v>23412</v>
          </cell>
          <cell r="D461" t="str">
            <v>NUL</v>
          </cell>
          <cell r="E461" t="str">
            <v>NUL</v>
          </cell>
          <cell r="F461" t="str">
            <v>32120</v>
          </cell>
        </row>
        <row r="462">
          <cell r="A462">
            <v>23416</v>
          </cell>
          <cell r="B462">
            <v>23416</v>
          </cell>
          <cell r="D462" t="str">
            <v>NUL</v>
          </cell>
          <cell r="E462" t="str">
            <v>NUL</v>
          </cell>
          <cell r="F462" t="str">
            <v>32150</v>
          </cell>
        </row>
        <row r="463">
          <cell r="A463">
            <v>23421</v>
          </cell>
          <cell r="B463">
            <v>23421</v>
          </cell>
          <cell r="D463" t="str">
            <v>NUL</v>
          </cell>
          <cell r="E463" t="str">
            <v>NUL</v>
          </cell>
          <cell r="F463" t="str">
            <v>32150</v>
          </cell>
        </row>
        <row r="464">
          <cell r="A464">
            <v>23422</v>
          </cell>
          <cell r="B464">
            <v>23422</v>
          </cell>
          <cell r="D464" t="str">
            <v>NUL</v>
          </cell>
          <cell r="E464" t="str">
            <v>NUL</v>
          </cell>
          <cell r="F464" t="str">
            <v>32150</v>
          </cell>
        </row>
        <row r="465">
          <cell r="A465">
            <v>23422</v>
          </cell>
          <cell r="B465">
            <v>23422</v>
          </cell>
          <cell r="D465" t="str">
            <v>NUL</v>
          </cell>
          <cell r="E465" t="str">
            <v>NUL</v>
          </cell>
          <cell r="F465" t="str">
            <v>32150</v>
          </cell>
        </row>
        <row r="466">
          <cell r="A466">
            <v>23423</v>
          </cell>
          <cell r="B466">
            <v>23423</v>
          </cell>
          <cell r="D466" t="str">
            <v>NUL</v>
          </cell>
          <cell r="E466" t="str">
            <v>NUL</v>
          </cell>
          <cell r="F466" t="str">
            <v>32150</v>
          </cell>
        </row>
        <row r="467">
          <cell r="A467">
            <v>23424</v>
          </cell>
          <cell r="B467">
            <v>23424</v>
          </cell>
          <cell r="D467" t="str">
            <v>NUL</v>
          </cell>
          <cell r="E467" t="str">
            <v>NUL</v>
          </cell>
          <cell r="F467" t="str">
            <v>32150</v>
          </cell>
        </row>
        <row r="468">
          <cell r="A468">
            <v>23425</v>
          </cell>
          <cell r="B468">
            <v>23425</v>
          </cell>
          <cell r="D468" t="str">
            <v>NUL</v>
          </cell>
          <cell r="E468" t="str">
            <v>NUL</v>
          </cell>
          <cell r="F468" t="str">
            <v>32150</v>
          </cell>
        </row>
        <row r="469">
          <cell r="A469">
            <v>23426</v>
          </cell>
          <cell r="B469">
            <v>23426</v>
          </cell>
          <cell r="D469" t="str">
            <v>NUL</v>
          </cell>
          <cell r="E469" t="str">
            <v>NUL</v>
          </cell>
          <cell r="F469" t="str">
            <v>32150</v>
          </cell>
        </row>
        <row r="470">
          <cell r="A470">
            <v>23430</v>
          </cell>
          <cell r="B470">
            <v>23430</v>
          </cell>
          <cell r="D470" t="str">
            <v>NUL</v>
          </cell>
          <cell r="E470" t="str">
            <v>NUL</v>
          </cell>
          <cell r="F470" t="str">
            <v>32150</v>
          </cell>
        </row>
        <row r="471">
          <cell r="A471">
            <v>23441</v>
          </cell>
          <cell r="B471">
            <v>23441</v>
          </cell>
          <cell r="D471" t="str">
            <v>NUL</v>
          </cell>
          <cell r="E471" t="str">
            <v>NUL</v>
          </cell>
          <cell r="F471" t="str">
            <v>32150</v>
          </cell>
        </row>
        <row r="472">
          <cell r="A472">
            <v>23446</v>
          </cell>
          <cell r="B472">
            <v>23446</v>
          </cell>
          <cell r="D472" t="str">
            <v>NUL</v>
          </cell>
          <cell r="E472" t="str">
            <v>NUL</v>
          </cell>
          <cell r="F472" t="str">
            <v>32150</v>
          </cell>
        </row>
        <row r="473">
          <cell r="A473">
            <v>23447</v>
          </cell>
          <cell r="B473">
            <v>23447</v>
          </cell>
          <cell r="D473" t="str">
            <v>NUL</v>
          </cell>
          <cell r="E473" t="str">
            <v>NUL</v>
          </cell>
          <cell r="F473" t="str">
            <v>32150</v>
          </cell>
        </row>
        <row r="474">
          <cell r="A474">
            <v>23451</v>
          </cell>
          <cell r="B474">
            <v>23451</v>
          </cell>
          <cell r="D474" t="str">
            <v>NUL</v>
          </cell>
          <cell r="E474" t="str">
            <v>NUL</v>
          </cell>
          <cell r="F474" t="str">
            <v>32150</v>
          </cell>
        </row>
        <row r="475">
          <cell r="A475">
            <v>23456</v>
          </cell>
          <cell r="B475">
            <v>23456</v>
          </cell>
          <cell r="D475" t="str">
            <v>NUL</v>
          </cell>
          <cell r="E475" t="str">
            <v>NUL</v>
          </cell>
          <cell r="F475" t="str">
            <v>32150</v>
          </cell>
        </row>
        <row r="476">
          <cell r="A476">
            <v>23461</v>
          </cell>
          <cell r="B476">
            <v>23461</v>
          </cell>
          <cell r="D476" t="str">
            <v>NUL</v>
          </cell>
          <cell r="E476" t="str">
            <v>NUL</v>
          </cell>
          <cell r="F476" t="str">
            <v>32130</v>
          </cell>
        </row>
        <row r="477">
          <cell r="A477">
            <v>23462</v>
          </cell>
          <cell r="B477">
            <v>23462</v>
          </cell>
          <cell r="D477" t="str">
            <v>NUL</v>
          </cell>
          <cell r="E477" t="str">
            <v>NUL</v>
          </cell>
          <cell r="F477" t="str">
            <v>32150</v>
          </cell>
        </row>
        <row r="478">
          <cell r="A478">
            <v>23466</v>
          </cell>
          <cell r="B478">
            <v>23466</v>
          </cell>
          <cell r="D478" t="str">
            <v>NUL</v>
          </cell>
          <cell r="E478" t="str">
            <v>NUL</v>
          </cell>
          <cell r="F478" t="str">
            <v>32150</v>
          </cell>
        </row>
        <row r="479">
          <cell r="A479">
            <v>23470</v>
          </cell>
          <cell r="B479">
            <v>23470</v>
          </cell>
          <cell r="D479" t="str">
            <v>NUL</v>
          </cell>
          <cell r="E479" t="str">
            <v>NUL</v>
          </cell>
          <cell r="F479" t="str">
            <v>32140</v>
          </cell>
        </row>
        <row r="480">
          <cell r="A480">
            <v>23476</v>
          </cell>
          <cell r="B480">
            <v>23476</v>
          </cell>
          <cell r="D480" t="str">
            <v>NUL</v>
          </cell>
          <cell r="E480" t="str">
            <v>NUL</v>
          </cell>
          <cell r="F480" t="str">
            <v>32145</v>
          </cell>
        </row>
        <row r="481">
          <cell r="A481">
            <v>23481</v>
          </cell>
          <cell r="B481">
            <v>23481</v>
          </cell>
          <cell r="D481" t="str">
            <v>NUL</v>
          </cell>
          <cell r="E481" t="str">
            <v>NUL</v>
          </cell>
          <cell r="F481" t="str">
            <v>32310</v>
          </cell>
        </row>
        <row r="482">
          <cell r="A482">
            <v>23483</v>
          </cell>
          <cell r="B482">
            <v>23483</v>
          </cell>
          <cell r="D482" t="str">
            <v>NUL</v>
          </cell>
          <cell r="E482" t="str">
            <v>NUL</v>
          </cell>
          <cell r="F482" t="str">
            <v>32150</v>
          </cell>
        </row>
        <row r="483">
          <cell r="A483">
            <v>23499</v>
          </cell>
          <cell r="B483">
            <v>23499</v>
          </cell>
          <cell r="D483" t="str">
            <v>NUL</v>
          </cell>
          <cell r="E483" t="str">
            <v>NUL</v>
          </cell>
          <cell r="F483" t="str">
            <v>32150</v>
          </cell>
        </row>
        <row r="484">
          <cell r="A484">
            <v>23511</v>
          </cell>
          <cell r="B484">
            <v>23511</v>
          </cell>
          <cell r="D484" t="str">
            <v>NUL</v>
          </cell>
          <cell r="E484" t="str">
            <v>NUL</v>
          </cell>
          <cell r="F484" t="str">
            <v>32170</v>
          </cell>
        </row>
        <row r="485">
          <cell r="A485" t="str">
            <v>23511.EWT</v>
          </cell>
          <cell r="B485">
            <v>23511</v>
          </cell>
          <cell r="C485" t="str">
            <v>EWT</v>
          </cell>
          <cell r="D485" t="str">
            <v>NUL</v>
          </cell>
          <cell r="E485" t="str">
            <v>NUL</v>
          </cell>
          <cell r="F485" t="str">
            <v>32170</v>
          </cell>
        </row>
        <row r="486">
          <cell r="A486">
            <v>23512</v>
          </cell>
          <cell r="B486">
            <v>23512</v>
          </cell>
          <cell r="D486" t="str">
            <v>NUL</v>
          </cell>
          <cell r="E486" t="str">
            <v>NUL</v>
          </cell>
          <cell r="F486" t="str">
            <v>32170</v>
          </cell>
        </row>
        <row r="487">
          <cell r="A487">
            <v>23513</v>
          </cell>
          <cell r="B487">
            <v>23513</v>
          </cell>
          <cell r="D487" t="str">
            <v>NUL</v>
          </cell>
          <cell r="E487" t="str">
            <v>NUL</v>
          </cell>
          <cell r="F487" t="str">
            <v>32235</v>
          </cell>
        </row>
        <row r="488">
          <cell r="A488">
            <v>23514</v>
          </cell>
          <cell r="B488">
            <v>23514</v>
          </cell>
          <cell r="D488" t="str">
            <v>NUL</v>
          </cell>
          <cell r="E488" t="str">
            <v>NUL</v>
          </cell>
          <cell r="F488" t="str">
            <v>32235</v>
          </cell>
        </row>
        <row r="489">
          <cell r="A489" t="str">
            <v>23530.EXCESS</v>
          </cell>
          <cell r="B489">
            <v>23530</v>
          </cell>
          <cell r="C489" t="str">
            <v>EXCESS</v>
          </cell>
          <cell r="D489" t="str">
            <v>NUL</v>
          </cell>
          <cell r="E489" t="str">
            <v>NUL</v>
          </cell>
          <cell r="F489" t="str">
            <v>32160</v>
          </cell>
        </row>
        <row r="490">
          <cell r="A490" t="str">
            <v>23530.CLEAR</v>
          </cell>
          <cell r="B490">
            <v>23530</v>
          </cell>
          <cell r="C490" t="str">
            <v>CLEAR</v>
          </cell>
          <cell r="D490" t="str">
            <v>NUL</v>
          </cell>
          <cell r="E490" t="str">
            <v>NUL</v>
          </cell>
          <cell r="F490" t="str">
            <v>32160</v>
          </cell>
        </row>
        <row r="491">
          <cell r="A491" t="str">
            <v>23530.DEFERRED</v>
          </cell>
          <cell r="B491">
            <v>23530</v>
          </cell>
          <cell r="C491" t="str">
            <v>DEFERRED</v>
          </cell>
          <cell r="D491" t="str">
            <v>NUL</v>
          </cell>
          <cell r="E491" t="str">
            <v>NUL</v>
          </cell>
          <cell r="F491" t="str">
            <v>32160</v>
          </cell>
        </row>
        <row r="492">
          <cell r="A492" t="str">
            <v>23530.EXPORT</v>
          </cell>
          <cell r="B492">
            <v>23530</v>
          </cell>
          <cell r="C492" t="str">
            <v>EXPORT</v>
          </cell>
          <cell r="D492" t="str">
            <v>NUL</v>
          </cell>
          <cell r="E492" t="str">
            <v>NUL</v>
          </cell>
          <cell r="F492" t="str">
            <v>32160</v>
          </cell>
        </row>
        <row r="493">
          <cell r="A493" t="str">
            <v>23530.NET</v>
          </cell>
          <cell r="B493">
            <v>23530</v>
          </cell>
          <cell r="C493" t="str">
            <v>NET</v>
          </cell>
          <cell r="D493" t="str">
            <v>NUL</v>
          </cell>
          <cell r="E493" t="str">
            <v>NUL</v>
          </cell>
          <cell r="F493" t="str">
            <v>32160</v>
          </cell>
        </row>
        <row r="494">
          <cell r="A494" t="str">
            <v>23530.PAID</v>
          </cell>
          <cell r="B494">
            <v>23530</v>
          </cell>
          <cell r="C494" t="str">
            <v>PAID</v>
          </cell>
          <cell r="D494" t="str">
            <v>NUL</v>
          </cell>
          <cell r="E494" t="str">
            <v>NUL</v>
          </cell>
          <cell r="F494" t="str">
            <v>32160</v>
          </cell>
        </row>
        <row r="495">
          <cell r="A495">
            <v>23530</v>
          </cell>
          <cell r="B495">
            <v>23530</v>
          </cell>
          <cell r="D495" t="str">
            <v>NUL</v>
          </cell>
          <cell r="E495" t="str">
            <v>NUL</v>
          </cell>
          <cell r="F495" t="str">
            <v>32160</v>
          </cell>
        </row>
        <row r="496">
          <cell r="A496" t="str">
            <v>23531.CLEAR</v>
          </cell>
          <cell r="B496">
            <v>23531</v>
          </cell>
          <cell r="C496" t="str">
            <v>CLEAR</v>
          </cell>
          <cell r="D496" t="str">
            <v>NUL</v>
          </cell>
          <cell r="E496" t="str">
            <v>NUL</v>
          </cell>
          <cell r="F496" t="str">
            <v>32160</v>
          </cell>
        </row>
        <row r="497">
          <cell r="A497" t="str">
            <v>23531.DEFERRED</v>
          </cell>
          <cell r="B497">
            <v>23531</v>
          </cell>
          <cell r="C497" t="str">
            <v>DEFERRED</v>
          </cell>
          <cell r="D497" t="str">
            <v>NUL</v>
          </cell>
          <cell r="E497" t="str">
            <v>NUL</v>
          </cell>
          <cell r="F497" t="str">
            <v>32160</v>
          </cell>
        </row>
        <row r="498">
          <cell r="A498" t="str">
            <v>23531.EXCESS</v>
          </cell>
          <cell r="B498">
            <v>23531</v>
          </cell>
          <cell r="C498" t="str">
            <v>EXCESS</v>
          </cell>
          <cell r="D498" t="str">
            <v>NUL</v>
          </cell>
          <cell r="E498" t="str">
            <v>NUL</v>
          </cell>
          <cell r="F498" t="str">
            <v>32160</v>
          </cell>
        </row>
        <row r="499">
          <cell r="A499" t="str">
            <v>23531.EXREFUND</v>
          </cell>
          <cell r="B499">
            <v>23531</v>
          </cell>
          <cell r="C499" t="str">
            <v>EXREFUND</v>
          </cell>
          <cell r="D499" t="str">
            <v>NUL</v>
          </cell>
          <cell r="E499" t="str">
            <v>NUL</v>
          </cell>
          <cell r="F499" t="str">
            <v>32160</v>
          </cell>
        </row>
        <row r="500">
          <cell r="A500">
            <v>23531</v>
          </cell>
          <cell r="B500">
            <v>23531</v>
          </cell>
          <cell r="D500" t="str">
            <v>NUL</v>
          </cell>
          <cell r="E500" t="str">
            <v>NUL</v>
          </cell>
          <cell r="F500" t="str">
            <v>32160</v>
          </cell>
        </row>
        <row r="501">
          <cell r="A501">
            <v>23532</v>
          </cell>
          <cell r="B501">
            <v>23532</v>
          </cell>
          <cell r="D501" t="str">
            <v>NUL</v>
          </cell>
          <cell r="E501" t="str">
            <v>NUL</v>
          </cell>
          <cell r="F501" t="str">
            <v>32160</v>
          </cell>
        </row>
        <row r="502">
          <cell r="A502">
            <v>23533</v>
          </cell>
          <cell r="B502">
            <v>23533</v>
          </cell>
          <cell r="D502" t="str">
            <v>NUL</v>
          </cell>
          <cell r="E502" t="str">
            <v>NUL</v>
          </cell>
          <cell r="F502" t="str">
            <v>32160</v>
          </cell>
        </row>
        <row r="503">
          <cell r="A503" t="str">
            <v>23599.BIZTAX</v>
          </cell>
          <cell r="B503">
            <v>23599</v>
          </cell>
          <cell r="C503" t="str">
            <v>BIZTAX</v>
          </cell>
          <cell r="D503" t="str">
            <v>NUL</v>
          </cell>
          <cell r="E503" t="str">
            <v>NUL</v>
          </cell>
          <cell r="F503" t="str">
            <v>32235</v>
          </cell>
        </row>
        <row r="504">
          <cell r="A504" t="str">
            <v>23599.CFUND</v>
          </cell>
          <cell r="B504">
            <v>23599</v>
          </cell>
          <cell r="C504" t="str">
            <v>CFUND</v>
          </cell>
          <cell r="D504" t="str">
            <v>NUL</v>
          </cell>
          <cell r="E504" t="str">
            <v>NUL</v>
          </cell>
          <cell r="F504" t="str">
            <v>32235</v>
          </cell>
        </row>
        <row r="505">
          <cell r="A505" t="str">
            <v>23599.PERSONAL</v>
          </cell>
          <cell r="B505">
            <v>23599</v>
          </cell>
          <cell r="C505" t="str">
            <v>PERSONAL</v>
          </cell>
          <cell r="D505" t="str">
            <v>NUL</v>
          </cell>
          <cell r="E505" t="str">
            <v>NUL</v>
          </cell>
          <cell r="F505" t="str">
            <v>32235</v>
          </cell>
        </row>
        <row r="506">
          <cell r="A506" t="str">
            <v>23599.VEHICLE</v>
          </cell>
          <cell r="B506">
            <v>23599</v>
          </cell>
          <cell r="C506" t="str">
            <v>VEHICLE</v>
          </cell>
          <cell r="D506" t="str">
            <v>NUL</v>
          </cell>
          <cell r="E506" t="str">
            <v>NUL</v>
          </cell>
          <cell r="F506" t="str">
            <v>32235</v>
          </cell>
        </row>
        <row r="507">
          <cell r="A507">
            <v>23599</v>
          </cell>
          <cell r="B507">
            <v>23599</v>
          </cell>
          <cell r="D507" t="str">
            <v>NUL</v>
          </cell>
          <cell r="E507" t="str">
            <v>NUL</v>
          </cell>
          <cell r="F507" t="str">
            <v>32235</v>
          </cell>
        </row>
        <row r="508">
          <cell r="A508">
            <v>23611</v>
          </cell>
          <cell r="B508">
            <v>23611</v>
          </cell>
          <cell r="D508" t="str">
            <v>NUL</v>
          </cell>
          <cell r="E508" t="str">
            <v>NUL</v>
          </cell>
          <cell r="F508" t="str">
            <v>32170</v>
          </cell>
        </row>
        <row r="509">
          <cell r="A509">
            <v>23612</v>
          </cell>
          <cell r="B509">
            <v>23612</v>
          </cell>
          <cell r="D509" t="str">
            <v>NUL</v>
          </cell>
          <cell r="E509" t="str">
            <v>NUL</v>
          </cell>
          <cell r="F509" t="str">
            <v>32170</v>
          </cell>
        </row>
        <row r="510">
          <cell r="A510">
            <v>23614</v>
          </cell>
          <cell r="B510">
            <v>23614</v>
          </cell>
          <cell r="D510" t="str">
            <v>NUL</v>
          </cell>
          <cell r="E510" t="str">
            <v>NUL</v>
          </cell>
          <cell r="F510" t="str">
            <v>32170</v>
          </cell>
        </row>
        <row r="511">
          <cell r="A511">
            <v>23699</v>
          </cell>
          <cell r="B511">
            <v>23699</v>
          </cell>
          <cell r="D511" t="str">
            <v>NUL</v>
          </cell>
          <cell r="E511" t="str">
            <v>NUL</v>
          </cell>
          <cell r="F511" t="str">
            <v>32170</v>
          </cell>
        </row>
        <row r="512">
          <cell r="A512">
            <v>23700</v>
          </cell>
          <cell r="B512">
            <v>23700</v>
          </cell>
          <cell r="D512" t="str">
            <v>NUL</v>
          </cell>
          <cell r="E512" t="str">
            <v>NUL</v>
          </cell>
          <cell r="F512" t="str">
            <v>32170</v>
          </cell>
        </row>
        <row r="513">
          <cell r="A513" t="str">
            <v>23701.MATCHED</v>
          </cell>
          <cell r="B513">
            <v>23701</v>
          </cell>
          <cell r="C513" t="str">
            <v>MATCHED</v>
          </cell>
          <cell r="D513" t="str">
            <v>NUL</v>
          </cell>
          <cell r="E513" t="str">
            <v>NUL</v>
          </cell>
          <cell r="F513" t="str">
            <v>32170</v>
          </cell>
        </row>
        <row r="514">
          <cell r="A514">
            <v>23701</v>
          </cell>
          <cell r="B514">
            <v>23701</v>
          </cell>
          <cell r="D514" t="str">
            <v>NUL</v>
          </cell>
          <cell r="E514" t="str">
            <v>NUL</v>
          </cell>
          <cell r="F514" t="str">
            <v>32170</v>
          </cell>
        </row>
        <row r="515">
          <cell r="A515" t="str">
            <v>23702.MATCHED</v>
          </cell>
          <cell r="B515">
            <v>23702</v>
          </cell>
          <cell r="C515" t="str">
            <v>MATCHED</v>
          </cell>
          <cell r="D515" t="str">
            <v>NUL</v>
          </cell>
          <cell r="E515" t="str">
            <v>NUL</v>
          </cell>
          <cell r="F515" t="str">
            <v>32170</v>
          </cell>
        </row>
        <row r="516">
          <cell r="A516">
            <v>23702</v>
          </cell>
          <cell r="B516">
            <v>23702</v>
          </cell>
          <cell r="D516" t="str">
            <v>NUL</v>
          </cell>
          <cell r="E516" t="str">
            <v>NUL</v>
          </cell>
          <cell r="F516" t="str">
            <v>32170</v>
          </cell>
        </row>
        <row r="517">
          <cell r="A517" t="str">
            <v>23703.MATCHED</v>
          </cell>
          <cell r="B517">
            <v>23703</v>
          </cell>
          <cell r="C517" t="str">
            <v>MATCHED</v>
          </cell>
          <cell r="D517" t="str">
            <v>NUL</v>
          </cell>
          <cell r="E517" t="str">
            <v>NUL</v>
          </cell>
          <cell r="F517" t="str">
            <v>32170</v>
          </cell>
        </row>
        <row r="518">
          <cell r="A518">
            <v>23703</v>
          </cell>
          <cell r="B518">
            <v>23703</v>
          </cell>
          <cell r="D518" t="str">
            <v>NUL</v>
          </cell>
          <cell r="E518" t="str">
            <v>NUL</v>
          </cell>
          <cell r="F518" t="str">
            <v>32170</v>
          </cell>
        </row>
        <row r="519">
          <cell r="A519">
            <v>23704</v>
          </cell>
          <cell r="B519">
            <v>23704</v>
          </cell>
          <cell r="D519" t="str">
            <v>NUL</v>
          </cell>
          <cell r="E519" t="str">
            <v>NUL</v>
          </cell>
          <cell r="F519" t="str">
            <v>32170</v>
          </cell>
        </row>
        <row r="520">
          <cell r="A520">
            <v>23705</v>
          </cell>
          <cell r="B520">
            <v>23705</v>
          </cell>
          <cell r="D520" t="str">
            <v>NUL</v>
          </cell>
          <cell r="E520" t="str">
            <v>NUL</v>
          </cell>
          <cell r="F520" t="str">
            <v>32170</v>
          </cell>
        </row>
        <row r="521">
          <cell r="A521">
            <v>23706</v>
          </cell>
          <cell r="B521">
            <v>23706</v>
          </cell>
          <cell r="D521" t="str">
            <v>NUL</v>
          </cell>
          <cell r="E521" t="str">
            <v>NUL</v>
          </cell>
          <cell r="F521" t="str">
            <v>32170</v>
          </cell>
        </row>
        <row r="522">
          <cell r="A522">
            <v>23707</v>
          </cell>
          <cell r="B522">
            <v>23707</v>
          </cell>
          <cell r="D522" t="str">
            <v>NUL</v>
          </cell>
          <cell r="E522" t="str">
            <v>NUL</v>
          </cell>
          <cell r="F522" t="str">
            <v>32170</v>
          </cell>
        </row>
        <row r="523">
          <cell r="A523">
            <v>23810</v>
          </cell>
          <cell r="B523">
            <v>23810</v>
          </cell>
          <cell r="D523" t="str">
            <v>NUL</v>
          </cell>
          <cell r="E523" t="str">
            <v>NUL</v>
          </cell>
          <cell r="F523" t="str">
            <v>32240</v>
          </cell>
        </row>
        <row r="524">
          <cell r="A524">
            <v>23820</v>
          </cell>
          <cell r="B524">
            <v>23820</v>
          </cell>
          <cell r="D524" t="str">
            <v>NUL</v>
          </cell>
          <cell r="E524" t="str">
            <v>NUL</v>
          </cell>
          <cell r="F524" t="str">
            <v>32147</v>
          </cell>
        </row>
        <row r="525">
          <cell r="A525">
            <v>23821</v>
          </cell>
          <cell r="B525">
            <v>23821</v>
          </cell>
          <cell r="D525" t="str">
            <v>NUL</v>
          </cell>
          <cell r="E525" t="str">
            <v>NUL</v>
          </cell>
          <cell r="F525" t="str">
            <v>32320</v>
          </cell>
        </row>
        <row r="526">
          <cell r="A526">
            <v>23822</v>
          </cell>
          <cell r="B526">
            <v>23822</v>
          </cell>
          <cell r="D526" t="str">
            <v>NUL</v>
          </cell>
          <cell r="E526" t="str">
            <v>NUL</v>
          </cell>
          <cell r="F526" t="str">
            <v>32320</v>
          </cell>
        </row>
        <row r="527">
          <cell r="A527">
            <v>23910</v>
          </cell>
          <cell r="B527">
            <v>23910</v>
          </cell>
          <cell r="D527" t="str">
            <v>NUL</v>
          </cell>
          <cell r="E527" t="str">
            <v>NUL</v>
          </cell>
          <cell r="F527" t="str">
            <v>32235</v>
          </cell>
        </row>
        <row r="528">
          <cell r="A528">
            <v>23911</v>
          </cell>
          <cell r="B528">
            <v>23911</v>
          </cell>
          <cell r="D528" t="str">
            <v>NUL</v>
          </cell>
          <cell r="E528" t="str">
            <v>NUL</v>
          </cell>
          <cell r="F528" t="str">
            <v>32170</v>
          </cell>
        </row>
        <row r="529">
          <cell r="A529">
            <v>23912</v>
          </cell>
          <cell r="B529">
            <v>23912</v>
          </cell>
          <cell r="D529" t="str">
            <v>NUL</v>
          </cell>
          <cell r="E529" t="str">
            <v>NUL</v>
          </cell>
          <cell r="F529" t="str">
            <v>32170</v>
          </cell>
        </row>
        <row r="530">
          <cell r="A530">
            <v>23920</v>
          </cell>
          <cell r="B530">
            <v>23920</v>
          </cell>
          <cell r="D530" t="str">
            <v>NUL</v>
          </cell>
          <cell r="E530" t="str">
            <v>NUL</v>
          </cell>
          <cell r="F530" t="str">
            <v>32233</v>
          </cell>
        </row>
        <row r="531">
          <cell r="A531">
            <v>23931</v>
          </cell>
          <cell r="B531">
            <v>23931</v>
          </cell>
          <cell r="D531" t="str">
            <v>NUL</v>
          </cell>
          <cell r="E531" t="str">
            <v>NUL</v>
          </cell>
          <cell r="F531" t="str">
            <v>32170</v>
          </cell>
        </row>
        <row r="532">
          <cell r="A532">
            <v>23941</v>
          </cell>
          <cell r="B532">
            <v>23941</v>
          </cell>
          <cell r="D532" t="str">
            <v>NUL</v>
          </cell>
          <cell r="E532" t="str">
            <v>NUL</v>
          </cell>
          <cell r="F532" t="str">
            <v>32170</v>
          </cell>
        </row>
        <row r="533">
          <cell r="A533">
            <v>23951</v>
          </cell>
          <cell r="B533">
            <v>23951</v>
          </cell>
          <cell r="D533" t="str">
            <v>NUL</v>
          </cell>
          <cell r="E533" t="str">
            <v>NUL</v>
          </cell>
          <cell r="F533" t="str">
            <v>32170</v>
          </cell>
        </row>
        <row r="534">
          <cell r="A534">
            <v>23961</v>
          </cell>
          <cell r="B534">
            <v>23961</v>
          </cell>
          <cell r="D534" t="str">
            <v>NUL</v>
          </cell>
          <cell r="E534" t="str">
            <v>NUL</v>
          </cell>
          <cell r="F534" t="str">
            <v>32170</v>
          </cell>
        </row>
        <row r="535">
          <cell r="A535">
            <v>23971</v>
          </cell>
          <cell r="B535">
            <v>23971</v>
          </cell>
          <cell r="D535" t="str">
            <v>NUL</v>
          </cell>
          <cell r="E535" t="str">
            <v>NUL</v>
          </cell>
          <cell r="F535" t="str">
            <v>32170</v>
          </cell>
        </row>
        <row r="536">
          <cell r="A536">
            <v>23973</v>
          </cell>
          <cell r="B536">
            <v>23973</v>
          </cell>
          <cell r="D536" t="str">
            <v>NUL</v>
          </cell>
          <cell r="E536" t="str">
            <v>NUL</v>
          </cell>
          <cell r="F536" t="str">
            <v>32235</v>
          </cell>
        </row>
        <row r="537">
          <cell r="A537">
            <v>23975</v>
          </cell>
          <cell r="B537">
            <v>23975</v>
          </cell>
          <cell r="D537" t="str">
            <v>NUL</v>
          </cell>
          <cell r="E537" t="str">
            <v>NUL</v>
          </cell>
          <cell r="F537" t="str">
            <v>32170</v>
          </cell>
        </row>
        <row r="538">
          <cell r="A538">
            <v>23980</v>
          </cell>
          <cell r="B538">
            <v>23980</v>
          </cell>
          <cell r="D538" t="str">
            <v>NUL</v>
          </cell>
          <cell r="E538" t="str">
            <v>NUL</v>
          </cell>
          <cell r="F538" t="str">
            <v>32235</v>
          </cell>
        </row>
        <row r="539">
          <cell r="A539">
            <v>23981</v>
          </cell>
          <cell r="B539">
            <v>23981</v>
          </cell>
          <cell r="D539" t="str">
            <v>NUL</v>
          </cell>
          <cell r="E539" t="str">
            <v>NUL</v>
          </cell>
          <cell r="F539" t="str">
            <v>32235</v>
          </cell>
        </row>
        <row r="540">
          <cell r="A540">
            <v>24110</v>
          </cell>
          <cell r="B540">
            <v>24110</v>
          </cell>
          <cell r="D540" t="str">
            <v>NUL</v>
          </cell>
          <cell r="E540" t="str">
            <v>NUL</v>
          </cell>
          <cell r="F540" t="str">
            <v>31110</v>
          </cell>
        </row>
        <row r="541">
          <cell r="A541" t="str">
            <v>24111.CITI</v>
          </cell>
          <cell r="B541">
            <v>24111</v>
          </cell>
          <cell r="C541" t="str">
            <v>CITI</v>
          </cell>
          <cell r="D541" t="str">
            <v>NUL</v>
          </cell>
          <cell r="E541" t="str">
            <v>NUL</v>
          </cell>
          <cell r="F541" t="str">
            <v>31110</v>
          </cell>
        </row>
        <row r="542">
          <cell r="A542" t="str">
            <v>24111.HSBC01</v>
          </cell>
          <cell r="B542">
            <v>24111</v>
          </cell>
          <cell r="C542" t="str">
            <v>HSBC01</v>
          </cell>
          <cell r="D542" t="str">
            <v>NUL</v>
          </cell>
          <cell r="E542" t="str">
            <v>NUL</v>
          </cell>
          <cell r="F542" t="str">
            <v>31110</v>
          </cell>
        </row>
        <row r="543">
          <cell r="A543" t="str">
            <v>24111.HSBC02</v>
          </cell>
          <cell r="B543">
            <v>24111</v>
          </cell>
          <cell r="C543" t="str">
            <v>HSBC02</v>
          </cell>
          <cell r="D543" t="str">
            <v>NUL</v>
          </cell>
          <cell r="E543" t="str">
            <v>NUL</v>
          </cell>
          <cell r="F543" t="str">
            <v>31110</v>
          </cell>
        </row>
        <row r="544">
          <cell r="A544" t="str">
            <v>24111.HSBC03</v>
          </cell>
          <cell r="B544">
            <v>24111</v>
          </cell>
          <cell r="C544" t="str">
            <v>HSBC03</v>
          </cell>
          <cell r="D544" t="str">
            <v>NUL</v>
          </cell>
          <cell r="E544" t="str">
            <v>NUL</v>
          </cell>
          <cell r="F544" t="str">
            <v>31110</v>
          </cell>
        </row>
        <row r="545">
          <cell r="A545" t="str">
            <v>24111.HSBC04</v>
          </cell>
          <cell r="B545">
            <v>24111</v>
          </cell>
          <cell r="C545" t="str">
            <v>HSBC04</v>
          </cell>
          <cell r="D545" t="str">
            <v>NUL</v>
          </cell>
          <cell r="E545" t="str">
            <v>NUL</v>
          </cell>
          <cell r="F545" t="str">
            <v>31110</v>
          </cell>
        </row>
        <row r="546">
          <cell r="A546" t="str">
            <v>24111.HSBC05</v>
          </cell>
          <cell r="B546">
            <v>24111</v>
          </cell>
          <cell r="C546" t="str">
            <v>HSBC05</v>
          </cell>
          <cell r="D546" t="str">
            <v>NUL</v>
          </cell>
          <cell r="E546" t="str">
            <v>NUL</v>
          </cell>
          <cell r="F546" t="str">
            <v>31110</v>
          </cell>
        </row>
        <row r="547">
          <cell r="A547" t="str">
            <v>24111.SCB</v>
          </cell>
          <cell r="B547">
            <v>24111</v>
          </cell>
          <cell r="C547" t="str">
            <v>SCB</v>
          </cell>
          <cell r="D547" t="str">
            <v>NUL</v>
          </cell>
          <cell r="E547" t="str">
            <v>NUL</v>
          </cell>
          <cell r="F547" t="str">
            <v>31110</v>
          </cell>
        </row>
        <row r="548">
          <cell r="A548">
            <v>24111</v>
          </cell>
          <cell r="B548">
            <v>24111</v>
          </cell>
          <cell r="D548" t="str">
            <v>NUL</v>
          </cell>
          <cell r="E548" t="str">
            <v>NUL</v>
          </cell>
          <cell r="F548" t="str">
            <v>31110</v>
          </cell>
        </row>
        <row r="549">
          <cell r="A549" t="str">
            <v>24112.CITI</v>
          </cell>
          <cell r="B549">
            <v>24112</v>
          </cell>
          <cell r="C549" t="str">
            <v>CITI</v>
          </cell>
          <cell r="D549" t="str">
            <v>NUL</v>
          </cell>
          <cell r="E549" t="str">
            <v>NUL</v>
          </cell>
          <cell r="F549" t="str">
            <v>31110</v>
          </cell>
        </row>
        <row r="550">
          <cell r="A550" t="str">
            <v>24112.DM01</v>
          </cell>
          <cell r="B550">
            <v>24112</v>
          </cell>
          <cell r="C550" t="str">
            <v>DM01</v>
          </cell>
          <cell r="D550" t="str">
            <v>NUL</v>
          </cell>
          <cell r="E550" t="str">
            <v>NUL</v>
          </cell>
          <cell r="F550" t="str">
            <v>31110</v>
          </cell>
        </row>
        <row r="551">
          <cell r="A551" t="str">
            <v>24112.HSBC</v>
          </cell>
          <cell r="B551">
            <v>24112</v>
          </cell>
          <cell r="C551" t="str">
            <v>HSBC</v>
          </cell>
          <cell r="D551" t="str">
            <v>NUL</v>
          </cell>
          <cell r="E551" t="str">
            <v>NUL</v>
          </cell>
          <cell r="F551" t="str">
            <v>31110</v>
          </cell>
        </row>
        <row r="552">
          <cell r="A552" t="str">
            <v>24112.SCB</v>
          </cell>
          <cell r="B552">
            <v>24112</v>
          </cell>
          <cell r="C552" t="str">
            <v>SCB</v>
          </cell>
          <cell r="D552" t="str">
            <v>NUL</v>
          </cell>
          <cell r="E552" t="str">
            <v>NUL</v>
          </cell>
          <cell r="F552" t="str">
            <v>31110</v>
          </cell>
        </row>
        <row r="553">
          <cell r="A553">
            <v>24112</v>
          </cell>
          <cell r="B553">
            <v>24112</v>
          </cell>
          <cell r="D553" t="str">
            <v>NUL</v>
          </cell>
          <cell r="E553" t="str">
            <v>NUL</v>
          </cell>
          <cell r="F553" t="str">
            <v>31110</v>
          </cell>
        </row>
        <row r="554">
          <cell r="A554">
            <v>24113</v>
          </cell>
          <cell r="B554">
            <v>24113</v>
          </cell>
          <cell r="D554" t="str">
            <v>NUL</v>
          </cell>
          <cell r="E554" t="str">
            <v>NUL</v>
          </cell>
          <cell r="F554" t="str">
            <v>31110</v>
          </cell>
        </row>
        <row r="555">
          <cell r="A555">
            <v>24114</v>
          </cell>
          <cell r="B555">
            <v>24114</v>
          </cell>
          <cell r="D555" t="str">
            <v>NUL</v>
          </cell>
          <cell r="E555" t="str">
            <v>NUL</v>
          </cell>
          <cell r="F555" t="str">
            <v>31110</v>
          </cell>
        </row>
        <row r="556">
          <cell r="A556">
            <v>24115</v>
          </cell>
          <cell r="B556">
            <v>24115</v>
          </cell>
          <cell r="D556" t="str">
            <v>NUL</v>
          </cell>
          <cell r="E556" t="str">
            <v>NUL</v>
          </cell>
          <cell r="F556" t="str">
            <v>31110</v>
          </cell>
        </row>
        <row r="557">
          <cell r="A557">
            <v>24116</v>
          </cell>
          <cell r="B557">
            <v>24116</v>
          </cell>
          <cell r="D557" t="str">
            <v>NUL</v>
          </cell>
          <cell r="E557" t="str">
            <v>NUL</v>
          </cell>
          <cell r="F557" t="str">
            <v>31110</v>
          </cell>
        </row>
        <row r="558">
          <cell r="A558">
            <v>24117</v>
          </cell>
          <cell r="B558">
            <v>24117</v>
          </cell>
          <cell r="D558" t="str">
            <v>NUL</v>
          </cell>
          <cell r="E558" t="str">
            <v>NUL</v>
          </cell>
          <cell r="F558" t="str">
            <v>31110</v>
          </cell>
        </row>
        <row r="559">
          <cell r="A559">
            <v>24118</v>
          </cell>
          <cell r="B559">
            <v>24118</v>
          </cell>
          <cell r="D559" t="str">
            <v>NUL</v>
          </cell>
          <cell r="E559" t="str">
            <v>NUL</v>
          </cell>
          <cell r="F559" t="str">
            <v>31110</v>
          </cell>
        </row>
        <row r="560">
          <cell r="A560">
            <v>24119</v>
          </cell>
          <cell r="B560">
            <v>24119</v>
          </cell>
          <cell r="D560" t="str">
            <v>NUL</v>
          </cell>
          <cell r="E560" t="str">
            <v>NUL</v>
          </cell>
          <cell r="F560" t="str">
            <v>31110</v>
          </cell>
        </row>
        <row r="561">
          <cell r="A561">
            <v>24120</v>
          </cell>
          <cell r="B561">
            <v>24120</v>
          </cell>
          <cell r="D561" t="str">
            <v>NUL</v>
          </cell>
          <cell r="E561" t="str">
            <v>NUL</v>
          </cell>
          <cell r="F561" t="str">
            <v>31110</v>
          </cell>
        </row>
        <row r="562">
          <cell r="A562">
            <v>24121</v>
          </cell>
          <cell r="B562">
            <v>24121</v>
          </cell>
          <cell r="D562" t="str">
            <v>NUL</v>
          </cell>
          <cell r="E562" t="str">
            <v>NUL</v>
          </cell>
          <cell r="F562" t="str">
            <v>31110</v>
          </cell>
        </row>
        <row r="563">
          <cell r="A563">
            <v>24122</v>
          </cell>
          <cell r="B563">
            <v>24122</v>
          </cell>
          <cell r="D563" t="str">
            <v>NUL</v>
          </cell>
          <cell r="E563" t="str">
            <v>NUL</v>
          </cell>
          <cell r="F563" t="str">
            <v>31110</v>
          </cell>
        </row>
        <row r="564">
          <cell r="A564">
            <v>24123</v>
          </cell>
          <cell r="B564">
            <v>24123</v>
          </cell>
          <cell r="D564" t="str">
            <v>NUL</v>
          </cell>
          <cell r="E564" t="str">
            <v>NUL</v>
          </cell>
          <cell r="F564" t="str">
            <v>31110</v>
          </cell>
        </row>
        <row r="565">
          <cell r="A565" t="str">
            <v>24123.MBB1</v>
          </cell>
          <cell r="B565">
            <v>24123</v>
          </cell>
          <cell r="C565" t="str">
            <v>MBB1</v>
          </cell>
          <cell r="D565" t="str">
            <v>NUL</v>
          </cell>
          <cell r="E565" t="str">
            <v>NUL</v>
          </cell>
          <cell r="F565" t="str">
            <v>31110</v>
          </cell>
        </row>
        <row r="566">
          <cell r="A566" t="str">
            <v>24123.MBB2</v>
          </cell>
          <cell r="B566">
            <v>24123</v>
          </cell>
          <cell r="C566" t="str">
            <v>MBB2</v>
          </cell>
          <cell r="D566" t="str">
            <v>NUL</v>
          </cell>
          <cell r="E566" t="str">
            <v>NUL</v>
          </cell>
          <cell r="F566" t="str">
            <v>31110</v>
          </cell>
        </row>
        <row r="567">
          <cell r="A567">
            <v>24310</v>
          </cell>
          <cell r="B567">
            <v>24310</v>
          </cell>
          <cell r="D567" t="str">
            <v>NUL</v>
          </cell>
          <cell r="E567" t="str">
            <v>NUL</v>
          </cell>
          <cell r="F567" t="str">
            <v>31120</v>
          </cell>
        </row>
        <row r="568">
          <cell r="A568" t="str">
            <v>24311.BDR</v>
          </cell>
          <cell r="B568">
            <v>24311</v>
          </cell>
          <cell r="C568" t="str">
            <v>BDR</v>
          </cell>
          <cell r="D568" t="str">
            <v>NUL</v>
          </cell>
          <cell r="E568" t="str">
            <v>NUL</v>
          </cell>
          <cell r="F568" t="str">
            <v>31120</v>
          </cell>
        </row>
        <row r="569">
          <cell r="A569" t="str">
            <v>24311.BOC</v>
          </cell>
          <cell r="B569">
            <v>24311</v>
          </cell>
          <cell r="C569" t="str">
            <v>BOC</v>
          </cell>
          <cell r="D569" t="str">
            <v>NUL</v>
          </cell>
          <cell r="E569" t="str">
            <v>NUL</v>
          </cell>
          <cell r="F569" t="str">
            <v>31120</v>
          </cell>
        </row>
        <row r="570">
          <cell r="A570" t="str">
            <v>24311.BOCA</v>
          </cell>
          <cell r="B570">
            <v>24311</v>
          </cell>
          <cell r="C570" t="str">
            <v>BOCA</v>
          </cell>
          <cell r="D570" t="str">
            <v>NUL</v>
          </cell>
          <cell r="E570" t="str">
            <v>NUL</v>
          </cell>
          <cell r="F570" t="str">
            <v>31120</v>
          </cell>
        </row>
        <row r="571">
          <cell r="A571" t="str">
            <v>24311.BOT</v>
          </cell>
          <cell r="B571">
            <v>24311</v>
          </cell>
          <cell r="C571" t="str">
            <v>BOT</v>
          </cell>
          <cell r="D571" t="str">
            <v>NUL</v>
          </cell>
          <cell r="E571" t="str">
            <v>NUL</v>
          </cell>
          <cell r="F571" t="str">
            <v>31120</v>
          </cell>
        </row>
        <row r="572">
          <cell r="A572" t="str">
            <v>24311.CITI</v>
          </cell>
          <cell r="B572">
            <v>24311</v>
          </cell>
          <cell r="C572" t="str">
            <v>CITI</v>
          </cell>
          <cell r="D572" t="str">
            <v>NUL</v>
          </cell>
          <cell r="E572" t="str">
            <v>NUL</v>
          </cell>
          <cell r="F572" t="str">
            <v>31120</v>
          </cell>
        </row>
        <row r="573">
          <cell r="A573" t="str">
            <v>24311.DBS</v>
          </cell>
          <cell r="B573">
            <v>24311</v>
          </cell>
          <cell r="C573" t="str">
            <v>DBS</v>
          </cell>
          <cell r="D573" t="str">
            <v>NUL</v>
          </cell>
          <cell r="E573" t="str">
            <v>NUL</v>
          </cell>
          <cell r="F573" t="str">
            <v>31120</v>
          </cell>
        </row>
        <row r="574">
          <cell r="A574" t="str">
            <v>24311.HSB</v>
          </cell>
          <cell r="B574">
            <v>24311</v>
          </cell>
          <cell r="C574" t="str">
            <v>HSB</v>
          </cell>
          <cell r="D574" t="str">
            <v>NUL</v>
          </cell>
          <cell r="E574" t="str">
            <v>NUL</v>
          </cell>
          <cell r="F574" t="str">
            <v>31120</v>
          </cell>
        </row>
        <row r="575">
          <cell r="A575" t="str">
            <v>24311.HSBC</v>
          </cell>
          <cell r="B575">
            <v>24311</v>
          </cell>
          <cell r="C575" t="str">
            <v>HSBC</v>
          </cell>
          <cell r="D575" t="str">
            <v>NUL</v>
          </cell>
          <cell r="E575" t="str">
            <v>NUL</v>
          </cell>
          <cell r="F575" t="str">
            <v>31120</v>
          </cell>
        </row>
        <row r="576">
          <cell r="A576" t="str">
            <v>24311.SCB</v>
          </cell>
          <cell r="B576">
            <v>24311</v>
          </cell>
          <cell r="C576" t="str">
            <v>SCB</v>
          </cell>
          <cell r="D576" t="str">
            <v>NUL</v>
          </cell>
          <cell r="E576" t="str">
            <v>NUL</v>
          </cell>
          <cell r="F576" t="str">
            <v>31120</v>
          </cell>
        </row>
        <row r="577">
          <cell r="A577">
            <v>24311</v>
          </cell>
          <cell r="B577">
            <v>24311</v>
          </cell>
          <cell r="D577" t="str">
            <v>NUL</v>
          </cell>
          <cell r="E577" t="str">
            <v>NUL</v>
          </cell>
          <cell r="F577" t="str">
            <v>31120</v>
          </cell>
        </row>
        <row r="578">
          <cell r="A578" t="str">
            <v>24312.BOT</v>
          </cell>
          <cell r="B578">
            <v>24312</v>
          </cell>
          <cell r="C578" t="str">
            <v>BOT</v>
          </cell>
          <cell r="D578" t="str">
            <v>NUL</v>
          </cell>
          <cell r="E578" t="str">
            <v>NUL</v>
          </cell>
          <cell r="F578" t="str">
            <v>31120</v>
          </cell>
        </row>
        <row r="579">
          <cell r="A579" t="str">
            <v>24312.CITI</v>
          </cell>
          <cell r="B579">
            <v>24312</v>
          </cell>
          <cell r="C579" t="str">
            <v>CITI</v>
          </cell>
          <cell r="D579" t="str">
            <v>NUL</v>
          </cell>
          <cell r="E579" t="str">
            <v>NUL</v>
          </cell>
          <cell r="F579" t="str">
            <v>31120</v>
          </cell>
        </row>
        <row r="580">
          <cell r="A580" t="str">
            <v>24312.HSBC</v>
          </cell>
          <cell r="B580">
            <v>24312</v>
          </cell>
          <cell r="C580" t="str">
            <v>HSBC</v>
          </cell>
          <cell r="D580" t="str">
            <v>NUL</v>
          </cell>
          <cell r="E580" t="str">
            <v>NUL</v>
          </cell>
          <cell r="F580" t="str">
            <v>31120</v>
          </cell>
        </row>
        <row r="581">
          <cell r="A581" t="str">
            <v>24312.SCB</v>
          </cell>
          <cell r="B581">
            <v>24312</v>
          </cell>
          <cell r="C581" t="str">
            <v>SCB</v>
          </cell>
          <cell r="D581" t="str">
            <v>NUL</v>
          </cell>
          <cell r="E581" t="str">
            <v>NUL</v>
          </cell>
          <cell r="F581" t="str">
            <v>31120</v>
          </cell>
        </row>
        <row r="582">
          <cell r="A582">
            <v>24312</v>
          </cell>
          <cell r="B582">
            <v>24312</v>
          </cell>
          <cell r="D582" t="str">
            <v>NUL</v>
          </cell>
          <cell r="E582" t="str">
            <v>NUL</v>
          </cell>
          <cell r="F582" t="str">
            <v>31120</v>
          </cell>
        </row>
        <row r="583">
          <cell r="A583">
            <v>24313</v>
          </cell>
          <cell r="B583">
            <v>24313</v>
          </cell>
          <cell r="D583" t="str">
            <v>NUL</v>
          </cell>
          <cell r="E583" t="str">
            <v>NUL</v>
          </cell>
          <cell r="F583" t="str">
            <v>31120</v>
          </cell>
        </row>
        <row r="584">
          <cell r="A584">
            <v>24314</v>
          </cell>
          <cell r="B584">
            <v>24314</v>
          </cell>
          <cell r="D584" t="str">
            <v>NUL</v>
          </cell>
          <cell r="E584" t="str">
            <v>NUL</v>
          </cell>
          <cell r="F584" t="str">
            <v>31120</v>
          </cell>
        </row>
        <row r="585">
          <cell r="A585">
            <v>24315</v>
          </cell>
          <cell r="B585">
            <v>24315</v>
          </cell>
          <cell r="D585" t="str">
            <v>NUL</v>
          </cell>
          <cell r="E585" t="str">
            <v>NUL</v>
          </cell>
          <cell r="F585" t="str">
            <v>31120</v>
          </cell>
        </row>
        <row r="586">
          <cell r="A586" t="str">
            <v>24316.0700</v>
          </cell>
          <cell r="B586">
            <v>24316</v>
          </cell>
          <cell r="C586" t="str">
            <v>0700</v>
          </cell>
          <cell r="D586" t="str">
            <v>NUL</v>
          </cell>
          <cell r="E586" t="str">
            <v>NUL</v>
          </cell>
          <cell r="F586" t="str">
            <v>31120</v>
          </cell>
        </row>
        <row r="587">
          <cell r="A587" t="str">
            <v>24316.3100</v>
          </cell>
          <cell r="B587">
            <v>24316</v>
          </cell>
          <cell r="C587" t="str">
            <v>3100</v>
          </cell>
          <cell r="D587" t="str">
            <v>NUL</v>
          </cell>
          <cell r="E587" t="str">
            <v>NUL</v>
          </cell>
          <cell r="F587" t="str">
            <v>31120</v>
          </cell>
        </row>
        <row r="588">
          <cell r="A588">
            <v>24316</v>
          </cell>
          <cell r="B588">
            <v>24316</v>
          </cell>
          <cell r="D588" t="str">
            <v>NUL</v>
          </cell>
          <cell r="E588" t="str">
            <v>NUL</v>
          </cell>
          <cell r="F588" t="str">
            <v>31120</v>
          </cell>
        </row>
        <row r="589">
          <cell r="A589">
            <v>24317</v>
          </cell>
          <cell r="B589">
            <v>24317</v>
          </cell>
          <cell r="D589" t="str">
            <v>NUL</v>
          </cell>
          <cell r="E589" t="str">
            <v>NUL</v>
          </cell>
          <cell r="F589" t="str">
            <v>31120</v>
          </cell>
        </row>
        <row r="590">
          <cell r="A590">
            <v>24318</v>
          </cell>
          <cell r="B590">
            <v>24318</v>
          </cell>
          <cell r="D590" t="str">
            <v>NUL</v>
          </cell>
          <cell r="E590" t="str">
            <v>NUL</v>
          </cell>
          <cell r="F590" t="str">
            <v>31120</v>
          </cell>
        </row>
        <row r="591">
          <cell r="A591" t="str">
            <v>24319.PCIB</v>
          </cell>
          <cell r="B591">
            <v>24319</v>
          </cell>
          <cell r="C591" t="str">
            <v>PCIB</v>
          </cell>
          <cell r="D591" t="str">
            <v>NUL</v>
          </cell>
          <cell r="E591" t="str">
            <v>NUL</v>
          </cell>
          <cell r="F591" t="str">
            <v>31120</v>
          </cell>
        </row>
        <row r="592">
          <cell r="A592" t="str">
            <v>24319.SCB</v>
          </cell>
          <cell r="B592">
            <v>24319</v>
          </cell>
          <cell r="C592" t="str">
            <v>SCB</v>
          </cell>
          <cell r="D592" t="str">
            <v>NUL</v>
          </cell>
          <cell r="E592" t="str">
            <v>NUL</v>
          </cell>
          <cell r="F592" t="str">
            <v>31120</v>
          </cell>
        </row>
        <row r="593">
          <cell r="A593">
            <v>24319</v>
          </cell>
          <cell r="B593">
            <v>24319</v>
          </cell>
          <cell r="D593" t="str">
            <v>NUL</v>
          </cell>
          <cell r="E593" t="str">
            <v>NUL</v>
          </cell>
          <cell r="F593" t="str">
            <v>31120</v>
          </cell>
        </row>
        <row r="594">
          <cell r="A594">
            <v>24320</v>
          </cell>
          <cell r="B594">
            <v>24320</v>
          </cell>
          <cell r="D594" t="str">
            <v>NUL</v>
          </cell>
          <cell r="E594" t="str">
            <v>NUL</v>
          </cell>
          <cell r="F594" t="str">
            <v>31120</v>
          </cell>
        </row>
        <row r="595">
          <cell r="A595">
            <v>24321</v>
          </cell>
          <cell r="B595">
            <v>24321</v>
          </cell>
          <cell r="D595" t="str">
            <v>NUL</v>
          </cell>
          <cell r="E595" t="str">
            <v>NUL</v>
          </cell>
          <cell r="F595" t="str">
            <v>31120</v>
          </cell>
        </row>
        <row r="596">
          <cell r="A596">
            <v>24322</v>
          </cell>
          <cell r="B596">
            <v>24322</v>
          </cell>
          <cell r="D596" t="str">
            <v>NUL</v>
          </cell>
          <cell r="E596" t="str">
            <v>NUL</v>
          </cell>
          <cell r="F596" t="str">
            <v>31120</v>
          </cell>
        </row>
        <row r="597">
          <cell r="A597">
            <v>24323</v>
          </cell>
          <cell r="B597">
            <v>24323</v>
          </cell>
          <cell r="D597" t="str">
            <v>NUL</v>
          </cell>
          <cell r="E597" t="str">
            <v>NUL</v>
          </cell>
          <cell r="F597" t="str">
            <v>31120</v>
          </cell>
        </row>
        <row r="598">
          <cell r="A598">
            <v>24610</v>
          </cell>
          <cell r="B598">
            <v>24610</v>
          </cell>
          <cell r="D598" t="str">
            <v>NUL</v>
          </cell>
          <cell r="E598" t="str">
            <v>NUL</v>
          </cell>
          <cell r="F598" t="str">
            <v>31300</v>
          </cell>
        </row>
        <row r="599">
          <cell r="A599">
            <v>24620</v>
          </cell>
          <cell r="B599">
            <v>24620</v>
          </cell>
          <cell r="D599" t="str">
            <v>NUL</v>
          </cell>
          <cell r="E599" t="str">
            <v>NUL</v>
          </cell>
          <cell r="F599" t="str">
            <v>31300</v>
          </cell>
        </row>
        <row r="600">
          <cell r="A600">
            <v>25000</v>
          </cell>
          <cell r="B600">
            <v>25000</v>
          </cell>
          <cell r="D600" t="str">
            <v>NUL</v>
          </cell>
          <cell r="E600" t="str">
            <v>NUL</v>
          </cell>
          <cell r="F600" t="str">
            <v>36100</v>
          </cell>
        </row>
        <row r="601">
          <cell r="A601">
            <v>26000</v>
          </cell>
          <cell r="B601">
            <v>26000</v>
          </cell>
          <cell r="D601" t="str">
            <v>NUL</v>
          </cell>
          <cell r="E601" t="str">
            <v>NUL</v>
          </cell>
          <cell r="F601" t="str">
            <v>36000</v>
          </cell>
        </row>
        <row r="602">
          <cell r="A602" t="str">
            <v>28100.1000</v>
          </cell>
          <cell r="B602">
            <v>28100</v>
          </cell>
          <cell r="C602" t="str">
            <v>1000</v>
          </cell>
          <cell r="D602" t="str">
            <v>NUL</v>
          </cell>
          <cell r="E602" t="str">
            <v>NUL</v>
          </cell>
          <cell r="F602" t="str">
            <v>33000</v>
          </cell>
        </row>
        <row r="603">
          <cell r="A603" t="str">
            <v>28100.2000</v>
          </cell>
          <cell r="B603">
            <v>28100</v>
          </cell>
          <cell r="C603" t="str">
            <v>2000</v>
          </cell>
          <cell r="D603" t="str">
            <v>NUL</v>
          </cell>
          <cell r="E603" t="str">
            <v>NUL</v>
          </cell>
          <cell r="F603" t="str">
            <v>33000</v>
          </cell>
        </row>
        <row r="604">
          <cell r="A604" t="str">
            <v>28100.3000</v>
          </cell>
          <cell r="B604">
            <v>28100</v>
          </cell>
          <cell r="C604" t="str">
            <v>3000</v>
          </cell>
          <cell r="D604" t="str">
            <v>NUL</v>
          </cell>
          <cell r="E604" t="str">
            <v>NUL</v>
          </cell>
          <cell r="F604" t="str">
            <v>33000</v>
          </cell>
        </row>
        <row r="605">
          <cell r="A605" t="str">
            <v>28100.4000</v>
          </cell>
          <cell r="B605">
            <v>28100</v>
          </cell>
          <cell r="C605" t="str">
            <v>4000</v>
          </cell>
          <cell r="D605" t="str">
            <v>NUL</v>
          </cell>
          <cell r="E605" t="str">
            <v>NUL</v>
          </cell>
          <cell r="F605" t="str">
            <v>33000</v>
          </cell>
        </row>
        <row r="606">
          <cell r="A606">
            <v>28100</v>
          </cell>
          <cell r="B606">
            <v>28100</v>
          </cell>
          <cell r="D606" t="str">
            <v>NUL</v>
          </cell>
          <cell r="E606" t="str">
            <v>NUL</v>
          </cell>
          <cell r="F606" t="str">
            <v>33000</v>
          </cell>
        </row>
        <row r="607">
          <cell r="A607">
            <v>28200</v>
          </cell>
          <cell r="B607">
            <v>28200</v>
          </cell>
          <cell r="D607" t="str">
            <v>NUL</v>
          </cell>
          <cell r="E607" t="str">
            <v>NUL</v>
          </cell>
          <cell r="F607" t="str">
            <v>33000</v>
          </cell>
        </row>
        <row r="608">
          <cell r="A608">
            <v>28300</v>
          </cell>
          <cell r="B608">
            <v>28300</v>
          </cell>
          <cell r="D608" t="str">
            <v>NUL</v>
          </cell>
          <cell r="E608" t="str">
            <v>NUL</v>
          </cell>
          <cell r="F608" t="str">
            <v>33000</v>
          </cell>
        </row>
        <row r="609">
          <cell r="A609">
            <v>28400</v>
          </cell>
          <cell r="B609">
            <v>28400</v>
          </cell>
          <cell r="D609" t="str">
            <v>NUL</v>
          </cell>
          <cell r="E609" t="str">
            <v>NUL</v>
          </cell>
          <cell r="F609" t="str">
            <v>33000</v>
          </cell>
        </row>
        <row r="610">
          <cell r="A610">
            <v>28500</v>
          </cell>
          <cell r="B610">
            <v>28500</v>
          </cell>
          <cell r="D610" t="str">
            <v>NUL</v>
          </cell>
          <cell r="E610" t="str">
            <v>NUL</v>
          </cell>
          <cell r="F610" t="str">
            <v>33000</v>
          </cell>
        </row>
        <row r="611">
          <cell r="A611">
            <v>28610</v>
          </cell>
          <cell r="B611">
            <v>28610</v>
          </cell>
          <cell r="D611" t="str">
            <v>NUL</v>
          </cell>
          <cell r="E611" t="str">
            <v>NUL</v>
          </cell>
          <cell r="F611" t="str">
            <v>34000</v>
          </cell>
        </row>
        <row r="612">
          <cell r="A612">
            <v>29000</v>
          </cell>
          <cell r="B612">
            <v>29000</v>
          </cell>
          <cell r="D612" t="str">
            <v>NUL</v>
          </cell>
          <cell r="E612" t="str">
            <v>NUL</v>
          </cell>
          <cell r="F612" t="str">
            <v>43022</v>
          </cell>
        </row>
        <row r="613">
          <cell r="A613">
            <v>29100</v>
          </cell>
          <cell r="B613">
            <v>29100</v>
          </cell>
          <cell r="D613" t="str">
            <v>NUL</v>
          </cell>
          <cell r="E613" t="str">
            <v>NUL</v>
          </cell>
          <cell r="F613" t="str">
            <v>43022</v>
          </cell>
        </row>
        <row r="614">
          <cell r="A614">
            <v>29200</v>
          </cell>
          <cell r="B614">
            <v>29200</v>
          </cell>
          <cell r="D614" t="str">
            <v>NUL</v>
          </cell>
          <cell r="E614" t="str">
            <v>NUL</v>
          </cell>
          <cell r="F614" t="str">
            <v>43022</v>
          </cell>
        </row>
        <row r="615">
          <cell r="A615">
            <v>30100</v>
          </cell>
          <cell r="B615">
            <v>30100</v>
          </cell>
          <cell r="D615" t="str">
            <v>NUL</v>
          </cell>
          <cell r="E615" t="str">
            <v>NUL</v>
          </cell>
          <cell r="F615" t="str">
            <v>40000</v>
          </cell>
        </row>
        <row r="616">
          <cell r="A616">
            <v>30600</v>
          </cell>
          <cell r="B616">
            <v>30600</v>
          </cell>
          <cell r="D616" t="str">
            <v>NUL</v>
          </cell>
          <cell r="E616" t="str">
            <v>NUL</v>
          </cell>
          <cell r="F616" t="str">
            <v>40000</v>
          </cell>
        </row>
        <row r="617">
          <cell r="A617">
            <v>30700</v>
          </cell>
          <cell r="B617">
            <v>30700</v>
          </cell>
          <cell r="D617" t="str">
            <v>NUL</v>
          </cell>
          <cell r="E617" t="str">
            <v>NUL</v>
          </cell>
          <cell r="F617" t="str">
            <v>40000</v>
          </cell>
        </row>
        <row r="618">
          <cell r="A618">
            <v>35110</v>
          </cell>
          <cell r="B618">
            <v>35110</v>
          </cell>
          <cell r="D618" t="str">
            <v>NUL</v>
          </cell>
          <cell r="E618" t="str">
            <v>NUL</v>
          </cell>
          <cell r="F618" t="str">
            <v>43027</v>
          </cell>
        </row>
        <row r="619">
          <cell r="A619">
            <v>36110</v>
          </cell>
          <cell r="B619">
            <v>36110</v>
          </cell>
          <cell r="D619" t="str">
            <v>NUL</v>
          </cell>
          <cell r="E619" t="str">
            <v>NUL</v>
          </cell>
          <cell r="F619" t="str">
            <v>41000</v>
          </cell>
        </row>
        <row r="620">
          <cell r="A620">
            <v>37110</v>
          </cell>
          <cell r="B620">
            <v>37110</v>
          </cell>
          <cell r="D620" t="str">
            <v>NUL</v>
          </cell>
          <cell r="E620" t="str">
            <v>NUL</v>
          </cell>
          <cell r="F620" t="str">
            <v>42000</v>
          </cell>
        </row>
        <row r="621">
          <cell r="A621" t="str">
            <v>37210.103</v>
          </cell>
          <cell r="B621">
            <v>37210</v>
          </cell>
          <cell r="C621" t="str">
            <v>103</v>
          </cell>
          <cell r="D621" t="str">
            <v>NUL</v>
          </cell>
          <cell r="E621" t="str">
            <v>NUL</v>
          </cell>
          <cell r="F621" t="str">
            <v>43027</v>
          </cell>
        </row>
        <row r="622">
          <cell r="A622" t="str">
            <v>37210.106</v>
          </cell>
          <cell r="B622">
            <v>37210</v>
          </cell>
          <cell r="C622" t="str">
            <v>106</v>
          </cell>
          <cell r="D622" t="str">
            <v>NUL</v>
          </cell>
          <cell r="E622" t="str">
            <v>NUL</v>
          </cell>
          <cell r="F622" t="str">
            <v>43027</v>
          </cell>
        </row>
        <row r="623">
          <cell r="A623" t="str">
            <v>37210.107</v>
          </cell>
          <cell r="B623">
            <v>37210</v>
          </cell>
          <cell r="C623" t="str">
            <v>107</v>
          </cell>
          <cell r="D623" t="str">
            <v>NUL</v>
          </cell>
          <cell r="E623" t="str">
            <v>NUL</v>
          </cell>
          <cell r="F623" t="str">
            <v>43027</v>
          </cell>
        </row>
        <row r="624">
          <cell r="A624" t="str">
            <v>37210.201</v>
          </cell>
          <cell r="B624">
            <v>37210</v>
          </cell>
          <cell r="C624" t="str">
            <v>201</v>
          </cell>
          <cell r="D624" t="str">
            <v>NUL</v>
          </cell>
          <cell r="E624" t="str">
            <v>NUL</v>
          </cell>
          <cell r="F624" t="str">
            <v>43027</v>
          </cell>
        </row>
        <row r="625">
          <cell r="A625" t="str">
            <v>37210.202</v>
          </cell>
          <cell r="B625">
            <v>37210</v>
          </cell>
          <cell r="C625" t="str">
            <v>202</v>
          </cell>
          <cell r="D625" t="str">
            <v>NUL</v>
          </cell>
          <cell r="E625" t="str">
            <v>NUL</v>
          </cell>
          <cell r="F625" t="str">
            <v>43027</v>
          </cell>
        </row>
        <row r="626">
          <cell r="A626" t="str">
            <v>37210.203</v>
          </cell>
          <cell r="B626">
            <v>37210</v>
          </cell>
          <cell r="C626" t="str">
            <v>203</v>
          </cell>
          <cell r="D626" t="str">
            <v>NUL</v>
          </cell>
          <cell r="E626" t="str">
            <v>NUL</v>
          </cell>
          <cell r="F626" t="str">
            <v>43027</v>
          </cell>
        </row>
        <row r="627">
          <cell r="A627" t="str">
            <v>37210.204</v>
          </cell>
          <cell r="B627">
            <v>37210</v>
          </cell>
          <cell r="C627" t="str">
            <v>204</v>
          </cell>
          <cell r="D627" t="str">
            <v>NUL</v>
          </cell>
          <cell r="E627" t="str">
            <v>NUL</v>
          </cell>
          <cell r="F627" t="str">
            <v>43027</v>
          </cell>
        </row>
        <row r="628">
          <cell r="A628" t="str">
            <v>37210.205</v>
          </cell>
          <cell r="B628">
            <v>37210</v>
          </cell>
          <cell r="C628" t="str">
            <v>205</v>
          </cell>
          <cell r="D628" t="str">
            <v>NUL</v>
          </cell>
          <cell r="E628" t="str">
            <v>NUL</v>
          </cell>
          <cell r="F628" t="str">
            <v>43027</v>
          </cell>
        </row>
        <row r="629">
          <cell r="A629" t="str">
            <v>37210.LEGAL</v>
          </cell>
          <cell r="B629">
            <v>37210</v>
          </cell>
          <cell r="C629" t="str">
            <v>LEGAL</v>
          </cell>
          <cell r="D629" t="str">
            <v>NUL</v>
          </cell>
          <cell r="E629" t="str">
            <v>NUL</v>
          </cell>
          <cell r="F629" t="str">
            <v>43027</v>
          </cell>
        </row>
        <row r="630">
          <cell r="A630">
            <v>37210</v>
          </cell>
          <cell r="B630">
            <v>37210</v>
          </cell>
          <cell r="D630" t="str">
            <v>NUL</v>
          </cell>
          <cell r="E630" t="str">
            <v>NUL</v>
          </cell>
          <cell r="F630" t="str">
            <v>43027</v>
          </cell>
        </row>
        <row r="631">
          <cell r="A631" t="str">
            <v>38100.101</v>
          </cell>
          <cell r="B631">
            <v>38100</v>
          </cell>
          <cell r="C631" t="str">
            <v>101</v>
          </cell>
          <cell r="D631" t="str">
            <v>NUL</v>
          </cell>
          <cell r="E631" t="str">
            <v>NUL</v>
          </cell>
          <cell r="F631" t="str">
            <v>43010</v>
          </cell>
        </row>
        <row r="632">
          <cell r="A632" t="str">
            <v>38100.102</v>
          </cell>
          <cell r="B632">
            <v>38100</v>
          </cell>
          <cell r="C632" t="str">
            <v>102</v>
          </cell>
          <cell r="D632" t="str">
            <v>NUL</v>
          </cell>
          <cell r="E632" t="str">
            <v>NUL</v>
          </cell>
          <cell r="F632" t="str">
            <v>43010</v>
          </cell>
        </row>
        <row r="633">
          <cell r="A633" t="str">
            <v>38100.103</v>
          </cell>
          <cell r="B633">
            <v>38100</v>
          </cell>
          <cell r="C633" t="str">
            <v>103</v>
          </cell>
          <cell r="D633" t="str">
            <v>NUL</v>
          </cell>
          <cell r="E633" t="str">
            <v>NUL</v>
          </cell>
          <cell r="F633" t="str">
            <v>43010</v>
          </cell>
        </row>
        <row r="634">
          <cell r="A634" t="str">
            <v>38100.104</v>
          </cell>
          <cell r="B634">
            <v>38100</v>
          </cell>
          <cell r="C634" t="str">
            <v>104</v>
          </cell>
          <cell r="D634" t="str">
            <v>NUL</v>
          </cell>
          <cell r="E634" t="str">
            <v>NUL</v>
          </cell>
          <cell r="F634" t="str">
            <v>43010</v>
          </cell>
        </row>
        <row r="635">
          <cell r="A635" t="str">
            <v>38100.105</v>
          </cell>
          <cell r="B635">
            <v>38100</v>
          </cell>
          <cell r="C635" t="str">
            <v>105</v>
          </cell>
          <cell r="D635" t="str">
            <v>NUL</v>
          </cell>
          <cell r="E635" t="str">
            <v>NUL</v>
          </cell>
          <cell r="F635" t="str">
            <v>43010</v>
          </cell>
        </row>
        <row r="636">
          <cell r="A636" t="str">
            <v>38100.106</v>
          </cell>
          <cell r="B636">
            <v>38100</v>
          </cell>
          <cell r="C636" t="str">
            <v>106</v>
          </cell>
          <cell r="D636" t="str">
            <v>NUL</v>
          </cell>
          <cell r="E636" t="str">
            <v>NUL</v>
          </cell>
          <cell r="F636" t="str">
            <v>43010</v>
          </cell>
        </row>
        <row r="637">
          <cell r="A637" t="str">
            <v>38100.107</v>
          </cell>
          <cell r="B637">
            <v>38100</v>
          </cell>
          <cell r="C637" t="str">
            <v>107</v>
          </cell>
          <cell r="D637" t="str">
            <v>NUL</v>
          </cell>
          <cell r="E637" t="str">
            <v>NUL</v>
          </cell>
          <cell r="F637" t="str">
            <v>43010</v>
          </cell>
        </row>
        <row r="638">
          <cell r="A638" t="str">
            <v>38100.108</v>
          </cell>
          <cell r="B638">
            <v>38100</v>
          </cell>
          <cell r="C638" t="str">
            <v>108</v>
          </cell>
          <cell r="D638" t="str">
            <v>NUL</v>
          </cell>
          <cell r="E638" t="str">
            <v>NUL</v>
          </cell>
          <cell r="F638" t="str">
            <v>43010</v>
          </cell>
        </row>
        <row r="639">
          <cell r="A639" t="str">
            <v>38100.110</v>
          </cell>
          <cell r="B639">
            <v>38100</v>
          </cell>
          <cell r="C639" t="str">
            <v>110</v>
          </cell>
          <cell r="D639" t="str">
            <v>NUL</v>
          </cell>
          <cell r="E639" t="str">
            <v>NUL</v>
          </cell>
          <cell r="F639" t="str">
            <v>43010</v>
          </cell>
        </row>
        <row r="640">
          <cell r="A640" t="str">
            <v>38100.112</v>
          </cell>
          <cell r="B640">
            <v>38100</v>
          </cell>
          <cell r="C640" t="str">
            <v>112</v>
          </cell>
          <cell r="D640" t="str">
            <v>NUL</v>
          </cell>
          <cell r="E640" t="str">
            <v>NUL</v>
          </cell>
          <cell r="F640" t="str">
            <v>43010</v>
          </cell>
        </row>
        <row r="641">
          <cell r="A641" t="str">
            <v>38100.ADJ</v>
          </cell>
          <cell r="B641">
            <v>38100</v>
          </cell>
          <cell r="C641" t="str">
            <v>ADJ</v>
          </cell>
          <cell r="D641" t="str">
            <v>NUL</v>
          </cell>
          <cell r="E641" t="str">
            <v>NUL</v>
          </cell>
          <cell r="F641" t="str">
            <v>43010</v>
          </cell>
        </row>
        <row r="642">
          <cell r="A642" t="str">
            <v>38100.SORIE</v>
          </cell>
          <cell r="B642">
            <v>38100</v>
          </cell>
          <cell r="C642" t="str">
            <v>SORIE</v>
          </cell>
          <cell r="D642" t="str">
            <v>NUL</v>
          </cell>
          <cell r="E642" t="str">
            <v>NUL</v>
          </cell>
          <cell r="F642">
            <v>43026</v>
          </cell>
        </row>
        <row r="643">
          <cell r="A643">
            <v>38100</v>
          </cell>
          <cell r="B643">
            <v>38100</v>
          </cell>
          <cell r="D643" t="str">
            <v>NUL</v>
          </cell>
          <cell r="E643" t="str">
            <v>NUL</v>
          </cell>
          <cell r="F643" t="str">
            <v>43010</v>
          </cell>
        </row>
        <row r="644">
          <cell r="A644">
            <v>38120</v>
          </cell>
          <cell r="B644">
            <v>38120</v>
          </cell>
          <cell r="D644" t="str">
            <v>NUL</v>
          </cell>
          <cell r="E644" t="str">
            <v>NUL</v>
          </cell>
          <cell r="F644" t="str">
            <v>43010</v>
          </cell>
        </row>
        <row r="645">
          <cell r="A645">
            <v>38130</v>
          </cell>
          <cell r="B645">
            <v>38130</v>
          </cell>
          <cell r="D645" t="str">
            <v>NUL</v>
          </cell>
          <cell r="E645" t="str">
            <v>NUL</v>
          </cell>
          <cell r="F645" t="str">
            <v>43010</v>
          </cell>
        </row>
        <row r="646">
          <cell r="A646">
            <v>39999</v>
          </cell>
          <cell r="B646">
            <v>39999</v>
          </cell>
          <cell r="D646" t="str">
            <v>NUL</v>
          </cell>
          <cell r="E646" t="str">
            <v>NUL</v>
          </cell>
          <cell r="F646" t="str">
            <v>43020</v>
          </cell>
        </row>
        <row r="647">
          <cell r="A647" t="str">
            <v>41100.EXT</v>
          </cell>
          <cell r="B647">
            <v>41100</v>
          </cell>
          <cell r="C647" t="str">
            <v>EXT</v>
          </cell>
          <cell r="D647" t="str">
            <v>NUL</v>
          </cell>
          <cell r="E647" t="str">
            <v>NUL</v>
          </cell>
          <cell r="F647" t="str">
            <v>10011</v>
          </cell>
        </row>
        <row r="648">
          <cell r="A648" t="str">
            <v>41100.INDIV</v>
          </cell>
          <cell r="B648">
            <v>41100</v>
          </cell>
          <cell r="C648" t="str">
            <v>INDIV</v>
          </cell>
          <cell r="D648" t="str">
            <v>NUL</v>
          </cell>
          <cell r="E648" t="str">
            <v>NUL</v>
          </cell>
          <cell r="F648" t="str">
            <v>10015</v>
          </cell>
        </row>
        <row r="649">
          <cell r="A649" t="str">
            <v>41100.INTR</v>
          </cell>
          <cell r="B649">
            <v>41100</v>
          </cell>
          <cell r="C649" t="str">
            <v>INTR</v>
          </cell>
          <cell r="D649" t="str">
            <v>NUL</v>
          </cell>
          <cell r="E649" t="str">
            <v>NUL</v>
          </cell>
          <cell r="F649" t="str">
            <v>10015</v>
          </cell>
        </row>
        <row r="650">
          <cell r="A650" t="str">
            <v>41100.PARTS</v>
          </cell>
          <cell r="B650">
            <v>41100</v>
          </cell>
          <cell r="C650" t="str">
            <v>PARTS</v>
          </cell>
          <cell r="D650" t="str">
            <v>NUL</v>
          </cell>
          <cell r="E650" t="str">
            <v>NUL</v>
          </cell>
          <cell r="F650" t="str">
            <v>10011</v>
          </cell>
        </row>
        <row r="651">
          <cell r="A651">
            <v>41200</v>
          </cell>
          <cell r="B651">
            <v>41200</v>
          </cell>
          <cell r="D651" t="str">
            <v>NUL</v>
          </cell>
          <cell r="E651" t="str">
            <v>NUL</v>
          </cell>
          <cell r="F651" t="str">
            <v>10011</v>
          </cell>
        </row>
        <row r="652">
          <cell r="A652">
            <v>41210</v>
          </cell>
          <cell r="B652">
            <v>41210</v>
          </cell>
          <cell r="D652" t="str">
            <v>NUL</v>
          </cell>
          <cell r="E652" t="str">
            <v>NUL</v>
          </cell>
          <cell r="F652" t="str">
            <v>10011</v>
          </cell>
        </row>
        <row r="653">
          <cell r="A653" t="str">
            <v>41210.DIS</v>
          </cell>
          <cell r="B653">
            <v>41210</v>
          </cell>
          <cell r="C653" t="str">
            <v>DIS</v>
          </cell>
          <cell r="D653" t="str">
            <v>NUL</v>
          </cell>
          <cell r="E653" t="str">
            <v>NUL</v>
          </cell>
          <cell r="F653" t="str">
            <v>10011</v>
          </cell>
        </row>
        <row r="654">
          <cell r="A654">
            <v>41300</v>
          </cell>
          <cell r="B654">
            <v>41300</v>
          </cell>
          <cell r="D654" t="str">
            <v>NUL</v>
          </cell>
          <cell r="E654" t="str">
            <v>NUL</v>
          </cell>
          <cell r="F654" t="str">
            <v>10011</v>
          </cell>
        </row>
        <row r="655">
          <cell r="A655">
            <v>41400</v>
          </cell>
          <cell r="B655">
            <v>41400</v>
          </cell>
          <cell r="D655" t="str">
            <v>NUL</v>
          </cell>
          <cell r="E655" t="str">
            <v>NUL</v>
          </cell>
          <cell r="F655" t="str">
            <v>10032</v>
          </cell>
        </row>
        <row r="656">
          <cell r="A656" t="str">
            <v>41400.EXT</v>
          </cell>
          <cell r="B656">
            <v>41400</v>
          </cell>
          <cell r="C656" t="str">
            <v>EXT</v>
          </cell>
          <cell r="D656" t="str">
            <v>NUL</v>
          </cell>
          <cell r="E656" t="str">
            <v>NUL</v>
          </cell>
          <cell r="F656" t="str">
            <v>10032</v>
          </cell>
        </row>
        <row r="657">
          <cell r="A657" t="str">
            <v>41400.INTR</v>
          </cell>
          <cell r="B657">
            <v>41400</v>
          </cell>
          <cell r="C657" t="str">
            <v>INTR</v>
          </cell>
          <cell r="D657" t="str">
            <v>NUL</v>
          </cell>
          <cell r="E657" t="str">
            <v>NUL</v>
          </cell>
          <cell r="F657" t="str">
            <v>10033</v>
          </cell>
        </row>
        <row r="658">
          <cell r="A658" t="str">
            <v>41500.EXT</v>
          </cell>
          <cell r="B658">
            <v>41500</v>
          </cell>
          <cell r="C658" t="str">
            <v>EXT</v>
          </cell>
          <cell r="D658" t="str">
            <v>NUL</v>
          </cell>
          <cell r="E658" t="str">
            <v>NUL</v>
          </cell>
          <cell r="F658" t="str">
            <v>10012</v>
          </cell>
        </row>
        <row r="659">
          <cell r="A659" t="str">
            <v>41500.INDIV</v>
          </cell>
          <cell r="B659">
            <v>41500</v>
          </cell>
          <cell r="C659" t="str">
            <v>INDIV</v>
          </cell>
          <cell r="D659" t="str">
            <v>NUL</v>
          </cell>
          <cell r="E659" t="str">
            <v>NUL</v>
          </cell>
          <cell r="F659" t="str">
            <v>10015</v>
          </cell>
        </row>
        <row r="660">
          <cell r="A660" t="str">
            <v>41500.INTR</v>
          </cell>
          <cell r="B660">
            <v>41500</v>
          </cell>
          <cell r="C660" t="str">
            <v>INTR</v>
          </cell>
          <cell r="D660" t="str">
            <v>NUL</v>
          </cell>
          <cell r="E660" t="str">
            <v>NUL</v>
          </cell>
          <cell r="F660" t="str">
            <v>10015</v>
          </cell>
        </row>
        <row r="661">
          <cell r="A661" t="str">
            <v>41500.PARTS</v>
          </cell>
          <cell r="B661">
            <v>41500</v>
          </cell>
          <cell r="C661" t="str">
            <v>PARTS</v>
          </cell>
          <cell r="D661" t="str">
            <v>NUL</v>
          </cell>
          <cell r="E661" t="str">
            <v>NUL</v>
          </cell>
          <cell r="F661" t="str">
            <v>10012</v>
          </cell>
        </row>
        <row r="662">
          <cell r="A662">
            <v>41500</v>
          </cell>
          <cell r="B662">
            <v>41500</v>
          </cell>
          <cell r="D662" t="str">
            <v>NUL</v>
          </cell>
          <cell r="E662" t="str">
            <v>NUL</v>
          </cell>
          <cell r="F662" t="str">
            <v>10012</v>
          </cell>
        </row>
        <row r="663">
          <cell r="A663">
            <v>41610</v>
          </cell>
          <cell r="B663">
            <v>41610</v>
          </cell>
          <cell r="D663" t="str">
            <v>NUL</v>
          </cell>
          <cell r="E663" t="str">
            <v>NUL</v>
          </cell>
          <cell r="F663" t="str">
            <v>10013</v>
          </cell>
        </row>
        <row r="664">
          <cell r="A664">
            <v>41620</v>
          </cell>
          <cell r="B664">
            <v>41620</v>
          </cell>
          <cell r="D664" t="str">
            <v>NUL</v>
          </cell>
          <cell r="E664" t="str">
            <v>NUL</v>
          </cell>
          <cell r="F664" t="str">
            <v>10013</v>
          </cell>
        </row>
        <row r="665">
          <cell r="A665">
            <v>41630</v>
          </cell>
          <cell r="B665">
            <v>41630</v>
          </cell>
          <cell r="D665" t="str">
            <v>NUL</v>
          </cell>
          <cell r="E665" t="str">
            <v>NUL</v>
          </cell>
          <cell r="F665" t="str">
            <v>10013</v>
          </cell>
        </row>
        <row r="666">
          <cell r="A666">
            <v>41640</v>
          </cell>
          <cell r="B666">
            <v>41640</v>
          </cell>
          <cell r="D666" t="str">
            <v>NUL</v>
          </cell>
          <cell r="E666" t="str">
            <v>NUL</v>
          </cell>
          <cell r="F666" t="str">
            <v>10013</v>
          </cell>
        </row>
        <row r="667">
          <cell r="A667">
            <v>41650</v>
          </cell>
          <cell r="B667">
            <v>41650</v>
          </cell>
          <cell r="D667" t="str">
            <v>NUL</v>
          </cell>
          <cell r="E667" t="str">
            <v>NUL</v>
          </cell>
          <cell r="F667" t="str">
            <v>10013</v>
          </cell>
        </row>
        <row r="668">
          <cell r="A668">
            <v>41660</v>
          </cell>
          <cell r="B668">
            <v>41660</v>
          </cell>
          <cell r="D668" t="str">
            <v>NUL</v>
          </cell>
          <cell r="E668" t="str">
            <v>NUL</v>
          </cell>
          <cell r="F668" t="str">
            <v>10013</v>
          </cell>
        </row>
        <row r="669">
          <cell r="A669">
            <v>41660</v>
          </cell>
          <cell r="B669">
            <v>41660</v>
          </cell>
          <cell r="D669" t="str">
            <v>NUL</v>
          </cell>
          <cell r="E669" t="str">
            <v>NUL</v>
          </cell>
          <cell r="F669" t="str">
            <v>10013</v>
          </cell>
        </row>
        <row r="670">
          <cell r="A670">
            <v>41670</v>
          </cell>
          <cell r="B670">
            <v>41670</v>
          </cell>
          <cell r="D670" t="str">
            <v>NUL</v>
          </cell>
          <cell r="E670" t="str">
            <v>NUL</v>
          </cell>
          <cell r="F670" t="str">
            <v>10013</v>
          </cell>
        </row>
        <row r="671">
          <cell r="A671">
            <v>41690</v>
          </cell>
          <cell r="B671">
            <v>41690</v>
          </cell>
          <cell r="D671" t="str">
            <v>NUL</v>
          </cell>
          <cell r="E671" t="str">
            <v>NUL</v>
          </cell>
          <cell r="F671" t="str">
            <v>10013</v>
          </cell>
        </row>
        <row r="672">
          <cell r="A672">
            <v>41700</v>
          </cell>
          <cell r="B672">
            <v>41700</v>
          </cell>
          <cell r="D672" t="str">
            <v>NUL</v>
          </cell>
          <cell r="E672" t="str">
            <v>NUL</v>
          </cell>
          <cell r="F672" t="str">
            <v>Collect</v>
          </cell>
        </row>
        <row r="673">
          <cell r="A673">
            <v>42100</v>
          </cell>
          <cell r="B673">
            <v>42100</v>
          </cell>
          <cell r="D673" t="str">
            <v>NUL</v>
          </cell>
          <cell r="E673" t="str">
            <v>NUL</v>
          </cell>
          <cell r="F673" t="str">
            <v>10345</v>
          </cell>
        </row>
        <row r="674">
          <cell r="A674">
            <v>42110</v>
          </cell>
          <cell r="B674">
            <v>42110</v>
          </cell>
          <cell r="D674" t="str">
            <v>NUL</v>
          </cell>
          <cell r="E674" t="str">
            <v>NUL</v>
          </cell>
          <cell r="F674" t="str">
            <v>10342</v>
          </cell>
        </row>
        <row r="675">
          <cell r="A675">
            <v>42200</v>
          </cell>
          <cell r="B675">
            <v>42200</v>
          </cell>
          <cell r="D675" t="str">
            <v>NUL</v>
          </cell>
          <cell r="E675" t="str">
            <v>NUL</v>
          </cell>
          <cell r="F675" t="str">
            <v>10014</v>
          </cell>
        </row>
        <row r="676">
          <cell r="A676">
            <v>42210</v>
          </cell>
          <cell r="B676">
            <v>42210</v>
          </cell>
          <cell r="D676" t="str">
            <v>NUL</v>
          </cell>
          <cell r="E676" t="str">
            <v>NUL</v>
          </cell>
          <cell r="F676" t="str">
            <v>10014</v>
          </cell>
        </row>
        <row r="677">
          <cell r="A677">
            <v>42220</v>
          </cell>
          <cell r="B677">
            <v>42220</v>
          </cell>
          <cell r="D677" t="str">
            <v>NUL</v>
          </cell>
          <cell r="E677" t="str">
            <v>NUL</v>
          </cell>
          <cell r="F677" t="str">
            <v>10014</v>
          </cell>
        </row>
        <row r="678">
          <cell r="A678">
            <v>42290</v>
          </cell>
          <cell r="B678">
            <v>42290</v>
          </cell>
          <cell r="D678" t="str">
            <v>NUL</v>
          </cell>
          <cell r="E678" t="str">
            <v>NUL</v>
          </cell>
          <cell r="F678" t="str">
            <v>10014</v>
          </cell>
        </row>
        <row r="679">
          <cell r="A679" t="str">
            <v>42300.EXT</v>
          </cell>
          <cell r="B679">
            <v>42300</v>
          </cell>
          <cell r="C679" t="str">
            <v>EXT</v>
          </cell>
          <cell r="D679" t="str">
            <v>NUL</v>
          </cell>
          <cell r="E679" t="str">
            <v>NUL</v>
          </cell>
          <cell r="F679" t="str">
            <v>10054</v>
          </cell>
        </row>
        <row r="680">
          <cell r="A680" t="str">
            <v>42300.INTR</v>
          </cell>
          <cell r="B680">
            <v>42300</v>
          </cell>
          <cell r="C680" t="str">
            <v>INTR</v>
          </cell>
          <cell r="D680" t="str">
            <v>NUL</v>
          </cell>
          <cell r="E680" t="str">
            <v>NUL</v>
          </cell>
          <cell r="F680" t="str">
            <v>10055</v>
          </cell>
        </row>
        <row r="681">
          <cell r="A681" t="str">
            <v>42300.RPT</v>
          </cell>
          <cell r="B681">
            <v>42300</v>
          </cell>
          <cell r="C681" t="str">
            <v>RPT</v>
          </cell>
          <cell r="D681" t="str">
            <v>NUL</v>
          </cell>
          <cell r="E681" t="str">
            <v>NUL</v>
          </cell>
          <cell r="F681" t="str">
            <v>10054</v>
          </cell>
        </row>
        <row r="682">
          <cell r="A682" t="str">
            <v>42310.EXT</v>
          </cell>
          <cell r="B682">
            <v>42310</v>
          </cell>
          <cell r="C682" t="str">
            <v>EXT</v>
          </cell>
          <cell r="D682" t="str">
            <v>NUL</v>
          </cell>
          <cell r="E682" t="str">
            <v>NUL</v>
          </cell>
          <cell r="F682" t="str">
            <v>10016</v>
          </cell>
        </row>
        <row r="683">
          <cell r="A683" t="str">
            <v>42310.INTR</v>
          </cell>
          <cell r="B683">
            <v>42310</v>
          </cell>
          <cell r="C683" t="str">
            <v>INTR</v>
          </cell>
          <cell r="D683" t="str">
            <v>NUL</v>
          </cell>
          <cell r="E683" t="str">
            <v>NUL</v>
          </cell>
          <cell r="F683" t="str">
            <v>10017</v>
          </cell>
        </row>
        <row r="684">
          <cell r="A684">
            <v>42320</v>
          </cell>
          <cell r="B684">
            <v>42320</v>
          </cell>
          <cell r="D684" t="str">
            <v>NUL</v>
          </cell>
          <cell r="E684" t="str">
            <v>NUL</v>
          </cell>
          <cell r="F684" t="str">
            <v>10016</v>
          </cell>
        </row>
        <row r="685">
          <cell r="A685">
            <v>42350</v>
          </cell>
          <cell r="B685">
            <v>42350</v>
          </cell>
          <cell r="D685" t="str">
            <v>NUL</v>
          </cell>
          <cell r="E685" t="str">
            <v>NUL</v>
          </cell>
          <cell r="F685" t="str">
            <v>10016</v>
          </cell>
        </row>
        <row r="686">
          <cell r="A686" t="str">
            <v>42400.CONS</v>
          </cell>
          <cell r="B686">
            <v>42400</v>
          </cell>
          <cell r="C686" t="str">
            <v>CONS</v>
          </cell>
          <cell r="D686" t="str">
            <v>NUL</v>
          </cell>
          <cell r="E686" t="str">
            <v>NUL</v>
          </cell>
          <cell r="F686" t="str">
            <v>10043</v>
          </cell>
        </row>
        <row r="687">
          <cell r="A687" t="str">
            <v>42400.EXT</v>
          </cell>
          <cell r="B687">
            <v>42400</v>
          </cell>
          <cell r="C687" t="str">
            <v>EXT</v>
          </cell>
          <cell r="D687" t="str">
            <v>NUL</v>
          </cell>
          <cell r="E687" t="str">
            <v>NUL</v>
          </cell>
          <cell r="F687" t="str">
            <v>10042</v>
          </cell>
        </row>
        <row r="688">
          <cell r="A688" t="str">
            <v>42400.HC</v>
          </cell>
          <cell r="B688">
            <v>42400</v>
          </cell>
          <cell r="C688" t="str">
            <v>HC</v>
          </cell>
          <cell r="D688" t="str">
            <v>NUL</v>
          </cell>
          <cell r="E688" t="str">
            <v>NUL</v>
          </cell>
          <cell r="F688" t="str">
            <v>10043</v>
          </cell>
        </row>
        <row r="689">
          <cell r="A689" t="str">
            <v>42400.INTR</v>
          </cell>
          <cell r="B689">
            <v>42400</v>
          </cell>
          <cell r="C689" t="str">
            <v>INTR</v>
          </cell>
          <cell r="D689" t="str">
            <v>NUL</v>
          </cell>
          <cell r="E689" t="str">
            <v>NUL</v>
          </cell>
          <cell r="F689" t="str">
            <v>10043</v>
          </cell>
        </row>
        <row r="690">
          <cell r="A690" t="str">
            <v>42400.RPT</v>
          </cell>
          <cell r="B690">
            <v>42400</v>
          </cell>
          <cell r="C690" t="str">
            <v>RPT</v>
          </cell>
          <cell r="D690" t="str">
            <v>NUL</v>
          </cell>
          <cell r="E690" t="str">
            <v>NUL</v>
          </cell>
          <cell r="F690" t="str">
            <v>10042</v>
          </cell>
        </row>
        <row r="691">
          <cell r="A691">
            <v>42400</v>
          </cell>
          <cell r="B691">
            <v>42400</v>
          </cell>
          <cell r="D691" t="str">
            <v>NUL</v>
          </cell>
          <cell r="E691" t="str">
            <v>NUL</v>
          </cell>
          <cell r="F691" t="str">
            <v>10042</v>
          </cell>
        </row>
        <row r="692">
          <cell r="A692">
            <v>42401</v>
          </cell>
          <cell r="B692">
            <v>42401</v>
          </cell>
          <cell r="D692" t="str">
            <v>NUL</v>
          </cell>
          <cell r="E692" t="str">
            <v>NUL</v>
          </cell>
          <cell r="F692" t="str">
            <v>10042</v>
          </cell>
        </row>
        <row r="693">
          <cell r="A693" t="str">
            <v>42401.EXT</v>
          </cell>
          <cell r="B693">
            <v>42401</v>
          </cell>
          <cell r="C693" t="str">
            <v>EXT</v>
          </cell>
          <cell r="D693" t="str">
            <v>NUL</v>
          </cell>
          <cell r="E693" t="str">
            <v>NUL</v>
          </cell>
          <cell r="F693" t="str">
            <v>10042</v>
          </cell>
        </row>
        <row r="694">
          <cell r="A694" t="str">
            <v>42401.INTR</v>
          </cell>
          <cell r="B694">
            <v>42401</v>
          </cell>
          <cell r="C694" t="str">
            <v>INTR</v>
          </cell>
          <cell r="D694" t="str">
            <v>NUL</v>
          </cell>
          <cell r="E694" t="str">
            <v>NUL</v>
          </cell>
          <cell r="F694" t="str">
            <v>10043</v>
          </cell>
        </row>
        <row r="695">
          <cell r="A695" t="str">
            <v>42401.RPT</v>
          </cell>
          <cell r="B695">
            <v>42401</v>
          </cell>
          <cell r="C695" t="str">
            <v>RPT</v>
          </cell>
          <cell r="D695" t="str">
            <v>NUL</v>
          </cell>
          <cell r="E695" t="str">
            <v>NUL</v>
          </cell>
          <cell r="F695" t="str">
            <v>10042</v>
          </cell>
        </row>
        <row r="696">
          <cell r="A696">
            <v>42402</v>
          </cell>
          <cell r="B696">
            <v>42402</v>
          </cell>
          <cell r="D696" t="str">
            <v>NUL</v>
          </cell>
          <cell r="E696" t="str">
            <v>NUL</v>
          </cell>
          <cell r="F696" t="str">
            <v>10042</v>
          </cell>
        </row>
        <row r="697">
          <cell r="A697" t="str">
            <v>42402.EXT</v>
          </cell>
          <cell r="B697">
            <v>42402</v>
          </cell>
          <cell r="C697" t="str">
            <v>EXT</v>
          </cell>
          <cell r="D697" t="str">
            <v>NUL</v>
          </cell>
          <cell r="E697" t="str">
            <v>NUL</v>
          </cell>
          <cell r="F697" t="str">
            <v>10042</v>
          </cell>
        </row>
        <row r="698">
          <cell r="A698" t="str">
            <v>42402.INTR</v>
          </cell>
          <cell r="B698">
            <v>42402</v>
          </cell>
          <cell r="C698" t="str">
            <v>INTR</v>
          </cell>
          <cell r="D698" t="str">
            <v>NUL</v>
          </cell>
          <cell r="E698" t="str">
            <v>NUL</v>
          </cell>
          <cell r="F698" t="str">
            <v>10043</v>
          </cell>
        </row>
        <row r="699">
          <cell r="A699" t="str">
            <v>42402.RPT</v>
          </cell>
          <cell r="B699">
            <v>42402</v>
          </cell>
          <cell r="C699" t="str">
            <v>RPT</v>
          </cell>
          <cell r="D699" t="str">
            <v>NUL</v>
          </cell>
          <cell r="E699" t="str">
            <v>NUL</v>
          </cell>
          <cell r="F699" t="str">
            <v>10042</v>
          </cell>
        </row>
        <row r="700">
          <cell r="A700" t="str">
            <v>42500.CONS</v>
          </cell>
          <cell r="B700">
            <v>42500</v>
          </cell>
          <cell r="C700" t="str">
            <v>CONS</v>
          </cell>
          <cell r="D700" t="str">
            <v>NUL</v>
          </cell>
          <cell r="E700" t="str">
            <v>NUL</v>
          </cell>
          <cell r="F700" t="str">
            <v>10046</v>
          </cell>
        </row>
        <row r="701">
          <cell r="A701" t="str">
            <v>42500.EXT</v>
          </cell>
          <cell r="B701">
            <v>42500</v>
          </cell>
          <cell r="C701" t="str">
            <v>EXT</v>
          </cell>
          <cell r="D701" t="str">
            <v>NUL</v>
          </cell>
          <cell r="E701" t="str">
            <v>NUL</v>
          </cell>
          <cell r="F701" t="str">
            <v>10045</v>
          </cell>
        </row>
        <row r="702">
          <cell r="A702" t="str">
            <v>42500.HC</v>
          </cell>
          <cell r="B702">
            <v>42500</v>
          </cell>
          <cell r="C702" t="str">
            <v>HC</v>
          </cell>
          <cell r="D702" t="str">
            <v>NUL</v>
          </cell>
          <cell r="E702" t="str">
            <v>NUL</v>
          </cell>
          <cell r="F702" t="str">
            <v>10046</v>
          </cell>
        </row>
        <row r="703">
          <cell r="A703" t="str">
            <v>42500.INTR</v>
          </cell>
          <cell r="B703">
            <v>42500</v>
          </cell>
          <cell r="C703" t="str">
            <v>INTR</v>
          </cell>
          <cell r="D703" t="str">
            <v>NUL</v>
          </cell>
          <cell r="E703" t="str">
            <v>NUL</v>
          </cell>
          <cell r="F703" t="str">
            <v>10046</v>
          </cell>
        </row>
        <row r="704">
          <cell r="A704" t="str">
            <v>42500.RPT</v>
          </cell>
          <cell r="B704">
            <v>42500</v>
          </cell>
          <cell r="C704" t="str">
            <v>RPT</v>
          </cell>
          <cell r="D704" t="str">
            <v>NUL</v>
          </cell>
          <cell r="E704" t="str">
            <v>NUL</v>
          </cell>
          <cell r="F704" t="str">
            <v>10045</v>
          </cell>
        </row>
        <row r="705">
          <cell r="A705">
            <v>42500</v>
          </cell>
          <cell r="B705">
            <v>42500</v>
          </cell>
          <cell r="D705" t="str">
            <v>NUL</v>
          </cell>
          <cell r="E705" t="str">
            <v>NUL</v>
          </cell>
          <cell r="F705" t="str">
            <v>10045</v>
          </cell>
        </row>
        <row r="706">
          <cell r="A706" t="str">
            <v>42501.EXT</v>
          </cell>
          <cell r="B706">
            <v>42501</v>
          </cell>
          <cell r="C706" t="str">
            <v>EXT</v>
          </cell>
          <cell r="D706" t="str">
            <v>NUL</v>
          </cell>
          <cell r="E706" t="str">
            <v>NUL</v>
          </cell>
          <cell r="F706" t="str">
            <v>10045</v>
          </cell>
        </row>
        <row r="707">
          <cell r="A707" t="str">
            <v>42501.INTR</v>
          </cell>
          <cell r="B707">
            <v>42501</v>
          </cell>
          <cell r="C707" t="str">
            <v>INTR</v>
          </cell>
          <cell r="D707" t="str">
            <v>NUL</v>
          </cell>
          <cell r="E707" t="str">
            <v>NUL</v>
          </cell>
          <cell r="F707" t="str">
            <v>10046</v>
          </cell>
        </row>
        <row r="708">
          <cell r="A708" t="str">
            <v>42501.RPT</v>
          </cell>
          <cell r="B708">
            <v>42501</v>
          </cell>
          <cell r="C708" t="str">
            <v>RPT</v>
          </cell>
          <cell r="D708" t="str">
            <v>NUL</v>
          </cell>
          <cell r="E708" t="str">
            <v>NUL</v>
          </cell>
          <cell r="F708" t="str">
            <v>10045</v>
          </cell>
        </row>
        <row r="709">
          <cell r="A709" t="str">
            <v>42502.EXT</v>
          </cell>
          <cell r="B709">
            <v>42502</v>
          </cell>
          <cell r="C709" t="str">
            <v>EXT</v>
          </cell>
          <cell r="D709" t="str">
            <v>NUL</v>
          </cell>
          <cell r="E709" t="str">
            <v>NUL</v>
          </cell>
          <cell r="F709" t="str">
            <v>10045</v>
          </cell>
        </row>
        <row r="710">
          <cell r="A710" t="str">
            <v>42502.INTR</v>
          </cell>
          <cell r="B710">
            <v>42502</v>
          </cell>
          <cell r="C710" t="str">
            <v>INTR</v>
          </cell>
          <cell r="D710" t="str">
            <v>NUL</v>
          </cell>
          <cell r="E710" t="str">
            <v>NUL</v>
          </cell>
          <cell r="F710" t="str">
            <v>10046</v>
          </cell>
        </row>
        <row r="711">
          <cell r="A711" t="str">
            <v>42502.RPT</v>
          </cell>
          <cell r="B711">
            <v>42502</v>
          </cell>
          <cell r="C711" t="str">
            <v>RPT</v>
          </cell>
          <cell r="D711" t="str">
            <v>NUL</v>
          </cell>
          <cell r="E711" t="str">
            <v>NUL</v>
          </cell>
          <cell r="F711" t="str">
            <v>10045</v>
          </cell>
        </row>
        <row r="712">
          <cell r="A712" t="str">
            <v>42610.CONS</v>
          </cell>
          <cell r="B712">
            <v>42610</v>
          </cell>
          <cell r="C712" t="str">
            <v>CONS</v>
          </cell>
          <cell r="D712" t="str">
            <v>NUL</v>
          </cell>
          <cell r="E712" t="str">
            <v>NUL</v>
          </cell>
          <cell r="F712" t="str">
            <v>10049</v>
          </cell>
        </row>
        <row r="713">
          <cell r="A713" t="str">
            <v>42610.EXT</v>
          </cell>
          <cell r="B713">
            <v>42610</v>
          </cell>
          <cell r="C713" t="str">
            <v>EXT</v>
          </cell>
          <cell r="D713" t="str">
            <v>NUL</v>
          </cell>
          <cell r="E713" t="str">
            <v>NUL</v>
          </cell>
          <cell r="F713" t="str">
            <v>10048</v>
          </cell>
        </row>
        <row r="714">
          <cell r="A714" t="str">
            <v>42610.HC</v>
          </cell>
          <cell r="B714">
            <v>42610</v>
          </cell>
          <cell r="C714" t="str">
            <v>HC</v>
          </cell>
          <cell r="D714" t="str">
            <v>NUL</v>
          </cell>
          <cell r="E714" t="str">
            <v>NUL</v>
          </cell>
          <cell r="F714" t="str">
            <v>10049</v>
          </cell>
        </row>
        <row r="715">
          <cell r="A715" t="str">
            <v>42610.INTR</v>
          </cell>
          <cell r="B715">
            <v>42610</v>
          </cell>
          <cell r="C715" t="str">
            <v>INTR</v>
          </cell>
          <cell r="D715" t="str">
            <v>NUL</v>
          </cell>
          <cell r="E715" t="str">
            <v>NUL</v>
          </cell>
          <cell r="F715" t="str">
            <v>10049</v>
          </cell>
        </row>
        <row r="716">
          <cell r="A716" t="str">
            <v>42610.RPT</v>
          </cell>
          <cell r="B716">
            <v>42610</v>
          </cell>
          <cell r="C716" t="str">
            <v>RPT</v>
          </cell>
          <cell r="D716" t="str">
            <v>NUL</v>
          </cell>
          <cell r="E716" t="str">
            <v>NUL</v>
          </cell>
          <cell r="F716" t="str">
            <v>10048</v>
          </cell>
        </row>
        <row r="717">
          <cell r="A717">
            <v>42610</v>
          </cell>
          <cell r="B717">
            <v>42610</v>
          </cell>
          <cell r="D717" t="str">
            <v>NUL</v>
          </cell>
          <cell r="E717" t="str">
            <v>NUL</v>
          </cell>
          <cell r="F717" t="str">
            <v>10048</v>
          </cell>
        </row>
        <row r="718">
          <cell r="A718" t="str">
            <v>42620.EXT</v>
          </cell>
          <cell r="B718">
            <v>42620</v>
          </cell>
          <cell r="C718" t="str">
            <v>EXT</v>
          </cell>
          <cell r="D718" t="str">
            <v>NUL</v>
          </cell>
          <cell r="E718" t="str">
            <v>NUL</v>
          </cell>
          <cell r="F718" t="str">
            <v>10054</v>
          </cell>
        </row>
        <row r="719">
          <cell r="A719" t="str">
            <v>42620.INTR</v>
          </cell>
          <cell r="B719">
            <v>42620</v>
          </cell>
          <cell r="C719" t="str">
            <v>INTR</v>
          </cell>
          <cell r="D719" t="str">
            <v>NUL</v>
          </cell>
          <cell r="E719" t="str">
            <v>NUL</v>
          </cell>
          <cell r="F719" t="str">
            <v>10055</v>
          </cell>
        </row>
        <row r="720">
          <cell r="A720" t="str">
            <v>42620.RPT</v>
          </cell>
          <cell r="B720">
            <v>42620</v>
          </cell>
          <cell r="C720" t="str">
            <v>RPT</v>
          </cell>
          <cell r="D720" t="str">
            <v>NUL</v>
          </cell>
          <cell r="E720" t="str">
            <v>NUL</v>
          </cell>
          <cell r="F720" t="str">
            <v>10054</v>
          </cell>
        </row>
        <row r="721">
          <cell r="A721">
            <v>42620</v>
          </cell>
          <cell r="B721">
            <v>42620</v>
          </cell>
          <cell r="D721" t="str">
            <v>NUL</v>
          </cell>
          <cell r="E721" t="str">
            <v>NUL</v>
          </cell>
          <cell r="F721" t="str">
            <v>10054</v>
          </cell>
        </row>
        <row r="722">
          <cell r="A722">
            <v>42630</v>
          </cell>
          <cell r="B722">
            <v>42630</v>
          </cell>
          <cell r="D722" t="str">
            <v>NUL</v>
          </cell>
          <cell r="E722" t="str">
            <v>NUL</v>
          </cell>
          <cell r="F722" t="str">
            <v>10045</v>
          </cell>
        </row>
        <row r="723">
          <cell r="A723" t="str">
            <v>42630.EXT</v>
          </cell>
          <cell r="B723">
            <v>42630</v>
          </cell>
          <cell r="C723" t="str">
            <v>EXT</v>
          </cell>
          <cell r="D723" t="str">
            <v>NUL</v>
          </cell>
          <cell r="E723" t="str">
            <v>NUL</v>
          </cell>
          <cell r="F723" t="str">
            <v>10045</v>
          </cell>
        </row>
        <row r="724">
          <cell r="A724" t="str">
            <v>42630.INTR</v>
          </cell>
          <cell r="B724">
            <v>42630</v>
          </cell>
          <cell r="C724" t="str">
            <v>INTR</v>
          </cell>
          <cell r="D724" t="str">
            <v>NUL</v>
          </cell>
          <cell r="E724" t="str">
            <v>NUL</v>
          </cell>
          <cell r="F724" t="str">
            <v>10046</v>
          </cell>
        </row>
        <row r="725">
          <cell r="A725" t="str">
            <v>42630.RPT</v>
          </cell>
          <cell r="B725">
            <v>42630</v>
          </cell>
          <cell r="C725" t="str">
            <v>RPT</v>
          </cell>
          <cell r="D725" t="str">
            <v>NUL</v>
          </cell>
          <cell r="E725" t="str">
            <v>NUL</v>
          </cell>
          <cell r="F725" t="str">
            <v>10045</v>
          </cell>
        </row>
        <row r="726">
          <cell r="A726" t="str">
            <v>42640.EXT</v>
          </cell>
          <cell r="B726">
            <v>42640</v>
          </cell>
          <cell r="C726" t="str">
            <v>EXT</v>
          </cell>
          <cell r="D726" t="str">
            <v>NUL</v>
          </cell>
          <cell r="E726" t="str">
            <v>NUL</v>
          </cell>
          <cell r="F726" t="str">
            <v>10045</v>
          </cell>
        </row>
        <row r="727">
          <cell r="A727" t="str">
            <v>42640.INTR</v>
          </cell>
          <cell r="B727">
            <v>42640</v>
          </cell>
          <cell r="C727" t="str">
            <v>INTR</v>
          </cell>
          <cell r="D727" t="str">
            <v>NUL</v>
          </cell>
          <cell r="E727" t="str">
            <v>NUL</v>
          </cell>
          <cell r="F727" t="str">
            <v>10046</v>
          </cell>
        </row>
        <row r="728">
          <cell r="A728" t="str">
            <v>42640.RPT</v>
          </cell>
          <cell r="B728">
            <v>42640</v>
          </cell>
          <cell r="C728" t="str">
            <v>RPT</v>
          </cell>
          <cell r="D728" t="str">
            <v>NUL</v>
          </cell>
          <cell r="E728" t="str">
            <v>NUL</v>
          </cell>
          <cell r="F728" t="str">
            <v>10045</v>
          </cell>
        </row>
        <row r="729">
          <cell r="A729">
            <v>42640</v>
          </cell>
          <cell r="B729">
            <v>42640</v>
          </cell>
          <cell r="D729" t="str">
            <v>NUL</v>
          </cell>
          <cell r="E729" t="str">
            <v>NUL</v>
          </cell>
          <cell r="F729" t="str">
            <v>10045</v>
          </cell>
        </row>
        <row r="730">
          <cell r="A730">
            <v>42645</v>
          </cell>
          <cell r="B730">
            <v>42645</v>
          </cell>
          <cell r="D730" t="str">
            <v>NUL</v>
          </cell>
          <cell r="E730" t="str">
            <v>NUL</v>
          </cell>
          <cell r="F730" t="str">
            <v>10051</v>
          </cell>
        </row>
        <row r="731">
          <cell r="A731" t="str">
            <v>42645.EXT</v>
          </cell>
          <cell r="B731">
            <v>42645</v>
          </cell>
          <cell r="C731" t="str">
            <v>EXT</v>
          </cell>
          <cell r="D731" t="str">
            <v>NUL</v>
          </cell>
          <cell r="E731" t="str">
            <v>NUL</v>
          </cell>
          <cell r="F731" t="str">
            <v>10051</v>
          </cell>
        </row>
        <row r="732">
          <cell r="A732" t="str">
            <v>42645.INTR</v>
          </cell>
          <cell r="B732">
            <v>42645</v>
          </cell>
          <cell r="C732" t="str">
            <v>INTR</v>
          </cell>
          <cell r="D732" t="str">
            <v>NUL</v>
          </cell>
          <cell r="E732" t="str">
            <v>NUL</v>
          </cell>
          <cell r="F732" t="str">
            <v>10052</v>
          </cell>
        </row>
        <row r="733">
          <cell r="A733" t="str">
            <v>42645.RPT</v>
          </cell>
          <cell r="B733">
            <v>42645</v>
          </cell>
          <cell r="C733" t="str">
            <v>RPT</v>
          </cell>
          <cell r="D733" t="str">
            <v>NUL</v>
          </cell>
          <cell r="E733" t="str">
            <v>NUL</v>
          </cell>
          <cell r="F733" t="str">
            <v>10051</v>
          </cell>
        </row>
        <row r="734">
          <cell r="A734">
            <v>42650</v>
          </cell>
          <cell r="B734">
            <v>42650</v>
          </cell>
          <cell r="D734" t="str">
            <v>NUL</v>
          </cell>
          <cell r="E734" t="str">
            <v>NUL</v>
          </cell>
          <cell r="F734" t="str">
            <v>10054</v>
          </cell>
        </row>
        <row r="735">
          <cell r="A735" t="str">
            <v>42660.EXT</v>
          </cell>
          <cell r="B735">
            <v>42660</v>
          </cell>
          <cell r="C735" t="str">
            <v>EXT</v>
          </cell>
          <cell r="D735" t="str">
            <v>NUL</v>
          </cell>
          <cell r="E735" t="str">
            <v>NUL</v>
          </cell>
          <cell r="F735" t="str">
            <v>10054</v>
          </cell>
        </row>
        <row r="736">
          <cell r="A736" t="str">
            <v>42660.INTR</v>
          </cell>
          <cell r="B736">
            <v>42660</v>
          </cell>
          <cell r="C736" t="str">
            <v>INTR</v>
          </cell>
          <cell r="D736" t="str">
            <v>NUL</v>
          </cell>
          <cell r="E736" t="str">
            <v>NUL</v>
          </cell>
          <cell r="F736" t="str">
            <v>10055</v>
          </cell>
        </row>
        <row r="737">
          <cell r="A737" t="str">
            <v>42660.RPT</v>
          </cell>
          <cell r="B737">
            <v>42660</v>
          </cell>
          <cell r="C737" t="str">
            <v>RPT</v>
          </cell>
          <cell r="D737" t="str">
            <v>NUL</v>
          </cell>
          <cell r="E737" t="str">
            <v>NUL</v>
          </cell>
          <cell r="F737" t="str">
            <v>10054</v>
          </cell>
        </row>
        <row r="738">
          <cell r="A738">
            <v>42660</v>
          </cell>
          <cell r="B738">
            <v>42660</v>
          </cell>
          <cell r="D738" t="str">
            <v>NUL</v>
          </cell>
          <cell r="E738" t="str">
            <v>NUL</v>
          </cell>
          <cell r="F738" t="str">
            <v>10054</v>
          </cell>
        </row>
        <row r="739">
          <cell r="A739">
            <v>42661</v>
          </cell>
          <cell r="B739">
            <v>42661</v>
          </cell>
          <cell r="D739" t="str">
            <v>NUL</v>
          </cell>
          <cell r="E739" t="str">
            <v>NUL</v>
          </cell>
          <cell r="F739" t="str">
            <v>10054</v>
          </cell>
        </row>
        <row r="740">
          <cell r="A740" t="str">
            <v>42661.EXT</v>
          </cell>
          <cell r="B740">
            <v>42661</v>
          </cell>
          <cell r="C740" t="str">
            <v>EXT</v>
          </cell>
          <cell r="D740" t="str">
            <v>NUL</v>
          </cell>
          <cell r="E740" t="str">
            <v>NUL</v>
          </cell>
          <cell r="F740" t="str">
            <v>10054</v>
          </cell>
        </row>
        <row r="741">
          <cell r="A741" t="str">
            <v>42661.INTR</v>
          </cell>
          <cell r="B741">
            <v>42661</v>
          </cell>
          <cell r="C741" t="str">
            <v>INTR</v>
          </cell>
          <cell r="D741" t="str">
            <v>NUL</v>
          </cell>
          <cell r="E741" t="str">
            <v>NUL</v>
          </cell>
          <cell r="F741" t="str">
            <v>10055</v>
          </cell>
        </row>
        <row r="742">
          <cell r="A742" t="str">
            <v>42661.RPT</v>
          </cell>
          <cell r="B742">
            <v>42661</v>
          </cell>
          <cell r="C742" t="str">
            <v>RPT</v>
          </cell>
          <cell r="D742" t="str">
            <v>NUL</v>
          </cell>
          <cell r="E742" t="str">
            <v>NUL</v>
          </cell>
          <cell r="F742" t="str">
            <v>10054</v>
          </cell>
        </row>
        <row r="743">
          <cell r="A743">
            <v>42662</v>
          </cell>
          <cell r="B743">
            <v>42662</v>
          </cell>
          <cell r="D743" t="str">
            <v>NUL</v>
          </cell>
          <cell r="E743" t="str">
            <v>NUL</v>
          </cell>
          <cell r="F743" t="str">
            <v>10054</v>
          </cell>
        </row>
        <row r="744">
          <cell r="A744">
            <v>42663</v>
          </cell>
          <cell r="B744">
            <v>42663</v>
          </cell>
          <cell r="D744" t="str">
            <v>NUL</v>
          </cell>
          <cell r="E744" t="str">
            <v>NUL</v>
          </cell>
          <cell r="F744" t="str">
            <v>10054</v>
          </cell>
        </row>
        <row r="745">
          <cell r="A745" t="str">
            <v>42663.EXT</v>
          </cell>
          <cell r="B745">
            <v>42663</v>
          </cell>
          <cell r="C745" t="str">
            <v>EXT</v>
          </cell>
          <cell r="D745" t="str">
            <v>NUL</v>
          </cell>
          <cell r="E745" t="str">
            <v>NUL</v>
          </cell>
          <cell r="F745" t="str">
            <v>10054</v>
          </cell>
        </row>
        <row r="746">
          <cell r="A746" t="str">
            <v>42663.INTR</v>
          </cell>
          <cell r="B746">
            <v>42663</v>
          </cell>
          <cell r="C746" t="str">
            <v>INTR</v>
          </cell>
          <cell r="D746" t="str">
            <v>NUL</v>
          </cell>
          <cell r="E746" t="str">
            <v>NUL</v>
          </cell>
          <cell r="F746" t="str">
            <v>10055</v>
          </cell>
        </row>
        <row r="747">
          <cell r="A747" t="str">
            <v>42663.RPT</v>
          </cell>
          <cell r="B747">
            <v>42663</v>
          </cell>
          <cell r="C747" t="str">
            <v>RPT</v>
          </cell>
          <cell r="D747" t="str">
            <v>NUL</v>
          </cell>
          <cell r="E747" t="str">
            <v>NUL</v>
          </cell>
          <cell r="F747" t="str">
            <v>10054</v>
          </cell>
        </row>
        <row r="748">
          <cell r="A748">
            <v>42664</v>
          </cell>
          <cell r="B748">
            <v>42664</v>
          </cell>
          <cell r="D748" t="str">
            <v>NUL</v>
          </cell>
          <cell r="E748" t="str">
            <v>NUL</v>
          </cell>
          <cell r="F748" t="str">
            <v>10054</v>
          </cell>
        </row>
        <row r="749">
          <cell r="A749" t="str">
            <v>42664.EXT</v>
          </cell>
          <cell r="B749">
            <v>42664</v>
          </cell>
          <cell r="C749" t="str">
            <v>EXT</v>
          </cell>
          <cell r="D749" t="str">
            <v>NUL</v>
          </cell>
          <cell r="E749" t="str">
            <v>NUL</v>
          </cell>
          <cell r="F749" t="str">
            <v>10054</v>
          </cell>
        </row>
        <row r="750">
          <cell r="A750" t="str">
            <v>42664.INTR</v>
          </cell>
          <cell r="B750">
            <v>42664</v>
          </cell>
          <cell r="C750" t="str">
            <v>INTR</v>
          </cell>
          <cell r="D750" t="str">
            <v>NUL</v>
          </cell>
          <cell r="E750" t="str">
            <v>NUL</v>
          </cell>
          <cell r="F750" t="str">
            <v>10055</v>
          </cell>
        </row>
        <row r="751">
          <cell r="A751" t="str">
            <v>42664.RPT</v>
          </cell>
          <cell r="B751">
            <v>42664</v>
          </cell>
          <cell r="C751" t="str">
            <v>RPT</v>
          </cell>
          <cell r="D751" t="str">
            <v>NUL</v>
          </cell>
          <cell r="E751" t="str">
            <v>NUL</v>
          </cell>
          <cell r="F751" t="str">
            <v>10054</v>
          </cell>
        </row>
        <row r="752">
          <cell r="A752">
            <v>42665</v>
          </cell>
          <cell r="B752">
            <v>42665</v>
          </cell>
          <cell r="D752" t="str">
            <v>NUL</v>
          </cell>
          <cell r="E752" t="str">
            <v>NUL</v>
          </cell>
          <cell r="F752" t="str">
            <v>10054</v>
          </cell>
        </row>
        <row r="753">
          <cell r="A753" t="str">
            <v>42665.EXT</v>
          </cell>
          <cell r="B753">
            <v>42665</v>
          </cell>
          <cell r="C753" t="str">
            <v>EXT</v>
          </cell>
          <cell r="D753" t="str">
            <v>NUL</v>
          </cell>
          <cell r="E753" t="str">
            <v>NUL</v>
          </cell>
          <cell r="F753" t="str">
            <v>10054</v>
          </cell>
        </row>
        <row r="754">
          <cell r="A754" t="str">
            <v>42665.INTR</v>
          </cell>
          <cell r="B754">
            <v>42665</v>
          </cell>
          <cell r="C754" t="str">
            <v>INTR</v>
          </cell>
          <cell r="D754" t="str">
            <v>NUL</v>
          </cell>
          <cell r="E754" t="str">
            <v>NUL</v>
          </cell>
          <cell r="F754" t="str">
            <v>10055</v>
          </cell>
        </row>
        <row r="755">
          <cell r="A755" t="str">
            <v>42665.RPT</v>
          </cell>
          <cell r="B755">
            <v>42665</v>
          </cell>
          <cell r="C755" t="str">
            <v>RPT</v>
          </cell>
          <cell r="D755" t="str">
            <v>NUL</v>
          </cell>
          <cell r="E755" t="str">
            <v>NUL</v>
          </cell>
          <cell r="F755" t="str">
            <v>10054</v>
          </cell>
        </row>
        <row r="756">
          <cell r="A756">
            <v>42666</v>
          </cell>
          <cell r="B756">
            <v>42666</v>
          </cell>
          <cell r="D756" t="str">
            <v>NUL</v>
          </cell>
          <cell r="E756" t="str">
            <v>NUL</v>
          </cell>
          <cell r="F756" t="str">
            <v>10054</v>
          </cell>
        </row>
        <row r="757">
          <cell r="A757">
            <v>42669</v>
          </cell>
          <cell r="B757">
            <v>42669</v>
          </cell>
          <cell r="D757" t="str">
            <v>NUL</v>
          </cell>
          <cell r="E757" t="str">
            <v>NUL</v>
          </cell>
          <cell r="F757" t="str">
            <v>10045</v>
          </cell>
        </row>
        <row r="758">
          <cell r="A758" t="str">
            <v>42669.EXT</v>
          </cell>
          <cell r="B758">
            <v>42669</v>
          </cell>
          <cell r="C758" t="str">
            <v>EXT</v>
          </cell>
          <cell r="D758" t="str">
            <v>NUL</v>
          </cell>
          <cell r="E758" t="str">
            <v>NUL</v>
          </cell>
          <cell r="F758" t="str">
            <v>10045</v>
          </cell>
        </row>
        <row r="759">
          <cell r="A759" t="str">
            <v>42669.INTR</v>
          </cell>
          <cell r="B759">
            <v>42669</v>
          </cell>
          <cell r="C759" t="str">
            <v>INTR</v>
          </cell>
          <cell r="D759" t="str">
            <v>NUL</v>
          </cell>
          <cell r="E759" t="str">
            <v>NUL</v>
          </cell>
          <cell r="F759" t="str">
            <v>10046</v>
          </cell>
        </row>
        <row r="760">
          <cell r="A760" t="str">
            <v>42669.RPT</v>
          </cell>
          <cell r="B760">
            <v>42669</v>
          </cell>
          <cell r="C760" t="str">
            <v>RPT</v>
          </cell>
          <cell r="D760" t="str">
            <v>NUL</v>
          </cell>
          <cell r="E760" t="str">
            <v>NUL</v>
          </cell>
          <cell r="F760" t="str">
            <v>10045</v>
          </cell>
        </row>
        <row r="761">
          <cell r="A761">
            <v>42670</v>
          </cell>
          <cell r="B761">
            <v>42670</v>
          </cell>
          <cell r="D761" t="str">
            <v>NUL</v>
          </cell>
          <cell r="E761" t="str">
            <v>NUL</v>
          </cell>
          <cell r="F761" t="str">
            <v>10054</v>
          </cell>
        </row>
        <row r="762">
          <cell r="A762" t="str">
            <v>42670.EXT</v>
          </cell>
          <cell r="B762">
            <v>42670</v>
          </cell>
          <cell r="C762" t="str">
            <v>EXT</v>
          </cell>
          <cell r="D762" t="str">
            <v>NUL</v>
          </cell>
          <cell r="E762" t="str">
            <v>NUL</v>
          </cell>
          <cell r="F762" t="str">
            <v>10054</v>
          </cell>
        </row>
        <row r="763">
          <cell r="A763" t="str">
            <v>42670.INTR</v>
          </cell>
          <cell r="B763">
            <v>42670</v>
          </cell>
          <cell r="C763" t="str">
            <v>INTR</v>
          </cell>
          <cell r="D763" t="str">
            <v>NUL</v>
          </cell>
          <cell r="E763" t="str">
            <v>NUL</v>
          </cell>
          <cell r="F763" t="str">
            <v>10055</v>
          </cell>
        </row>
        <row r="764">
          <cell r="A764" t="str">
            <v>42670.RPT</v>
          </cell>
          <cell r="B764">
            <v>42670</v>
          </cell>
          <cell r="C764" t="str">
            <v>RPT</v>
          </cell>
          <cell r="D764" t="str">
            <v>NUL</v>
          </cell>
          <cell r="E764" t="str">
            <v>NUL</v>
          </cell>
          <cell r="F764" t="str">
            <v>10054</v>
          </cell>
        </row>
        <row r="765">
          <cell r="A765" t="str">
            <v>42680.EXT</v>
          </cell>
          <cell r="B765">
            <v>42680</v>
          </cell>
          <cell r="C765" t="str">
            <v>EXT</v>
          </cell>
          <cell r="D765" t="str">
            <v>NUL</v>
          </cell>
          <cell r="E765" t="str">
            <v>NUL</v>
          </cell>
          <cell r="F765" t="str">
            <v>10054</v>
          </cell>
        </row>
        <row r="766">
          <cell r="A766" t="str">
            <v>42680.INTR</v>
          </cell>
          <cell r="B766">
            <v>42680</v>
          </cell>
          <cell r="C766" t="str">
            <v>INTR</v>
          </cell>
          <cell r="D766" t="str">
            <v>NUL</v>
          </cell>
          <cell r="E766" t="str">
            <v>NUL</v>
          </cell>
          <cell r="F766" t="str">
            <v>10055</v>
          </cell>
        </row>
        <row r="767">
          <cell r="A767">
            <v>42680</v>
          </cell>
          <cell r="B767">
            <v>42680</v>
          </cell>
          <cell r="D767" t="str">
            <v>NUL</v>
          </cell>
          <cell r="E767" t="str">
            <v>NUL</v>
          </cell>
          <cell r="F767" t="str">
            <v>10054</v>
          </cell>
        </row>
        <row r="768">
          <cell r="A768">
            <v>42691</v>
          </cell>
          <cell r="B768">
            <v>42691</v>
          </cell>
          <cell r="D768" t="str">
            <v>NUL</v>
          </cell>
          <cell r="E768" t="str">
            <v>NUL</v>
          </cell>
          <cell r="F768" t="str">
            <v>10065</v>
          </cell>
        </row>
        <row r="769">
          <cell r="A769" t="str">
            <v>42691.EXT</v>
          </cell>
          <cell r="B769">
            <v>42691</v>
          </cell>
          <cell r="C769" t="str">
            <v>EXT</v>
          </cell>
          <cell r="D769" t="str">
            <v>NUL</v>
          </cell>
          <cell r="E769" t="str">
            <v>NUL</v>
          </cell>
          <cell r="F769" t="str">
            <v>10065</v>
          </cell>
        </row>
        <row r="770">
          <cell r="A770" t="str">
            <v>42691.INTR</v>
          </cell>
          <cell r="B770">
            <v>42691</v>
          </cell>
          <cell r="C770" t="str">
            <v>INTR</v>
          </cell>
          <cell r="D770" t="str">
            <v>NUL</v>
          </cell>
          <cell r="E770" t="str">
            <v>NUL</v>
          </cell>
          <cell r="F770" t="str">
            <v>10066</v>
          </cell>
        </row>
        <row r="771">
          <cell r="A771" t="str">
            <v>42691.RPT</v>
          </cell>
          <cell r="B771">
            <v>42691</v>
          </cell>
          <cell r="C771" t="str">
            <v>RPT</v>
          </cell>
          <cell r="D771" t="str">
            <v>NUL</v>
          </cell>
          <cell r="E771" t="str">
            <v>NUL</v>
          </cell>
          <cell r="F771" t="str">
            <v>10065</v>
          </cell>
        </row>
        <row r="772">
          <cell r="A772">
            <v>42692</v>
          </cell>
          <cell r="B772">
            <v>42692</v>
          </cell>
          <cell r="D772" t="str">
            <v>NUL</v>
          </cell>
          <cell r="E772" t="str">
            <v>NUL</v>
          </cell>
          <cell r="F772" t="str">
            <v>10068</v>
          </cell>
        </row>
        <row r="773">
          <cell r="A773" t="str">
            <v>42692.EXT</v>
          </cell>
          <cell r="B773">
            <v>42692</v>
          </cell>
          <cell r="C773" t="str">
            <v>EXT</v>
          </cell>
          <cell r="D773" t="str">
            <v>NUL</v>
          </cell>
          <cell r="E773" t="str">
            <v>NUL</v>
          </cell>
          <cell r="F773" t="str">
            <v>10068</v>
          </cell>
        </row>
        <row r="774">
          <cell r="A774" t="str">
            <v>42692.INTR</v>
          </cell>
          <cell r="B774">
            <v>42692</v>
          </cell>
          <cell r="C774" t="str">
            <v>INTR</v>
          </cell>
          <cell r="D774" t="str">
            <v>NUL</v>
          </cell>
          <cell r="E774" t="str">
            <v>NUL</v>
          </cell>
          <cell r="F774" t="str">
            <v>10069</v>
          </cell>
        </row>
        <row r="775">
          <cell r="A775" t="str">
            <v>42692.RPT</v>
          </cell>
          <cell r="B775">
            <v>42692</v>
          </cell>
          <cell r="C775" t="str">
            <v>RPT</v>
          </cell>
          <cell r="D775" t="str">
            <v>NUL</v>
          </cell>
          <cell r="E775" t="str">
            <v>NUL</v>
          </cell>
          <cell r="F775" t="str">
            <v>10068</v>
          </cell>
        </row>
        <row r="776">
          <cell r="A776">
            <v>42693</v>
          </cell>
          <cell r="B776">
            <v>42693</v>
          </cell>
          <cell r="D776" t="str">
            <v>NUL</v>
          </cell>
          <cell r="E776" t="str">
            <v>NUL</v>
          </cell>
          <cell r="F776" t="str">
            <v>10071</v>
          </cell>
        </row>
        <row r="777">
          <cell r="A777" t="str">
            <v>42693.EXT</v>
          </cell>
          <cell r="B777">
            <v>42693</v>
          </cell>
          <cell r="C777" t="str">
            <v>EXT</v>
          </cell>
          <cell r="D777" t="str">
            <v>NUL</v>
          </cell>
          <cell r="E777" t="str">
            <v>NUL</v>
          </cell>
          <cell r="F777" t="str">
            <v>10071</v>
          </cell>
        </row>
        <row r="778">
          <cell r="A778" t="str">
            <v>42693.INTR</v>
          </cell>
          <cell r="B778">
            <v>42693</v>
          </cell>
          <cell r="C778" t="str">
            <v>INTR</v>
          </cell>
          <cell r="D778" t="str">
            <v>NUL</v>
          </cell>
          <cell r="E778" t="str">
            <v>NUL</v>
          </cell>
          <cell r="F778" t="str">
            <v>10072</v>
          </cell>
        </row>
        <row r="779">
          <cell r="A779" t="str">
            <v>42693.RPT</v>
          </cell>
          <cell r="B779">
            <v>42693</v>
          </cell>
          <cell r="C779" t="str">
            <v>RPT</v>
          </cell>
          <cell r="D779" t="str">
            <v>NUL</v>
          </cell>
          <cell r="E779" t="str">
            <v>NUL</v>
          </cell>
          <cell r="F779" t="str">
            <v>10071</v>
          </cell>
        </row>
        <row r="780">
          <cell r="A780">
            <v>42694</v>
          </cell>
          <cell r="B780">
            <v>42694</v>
          </cell>
          <cell r="D780" t="str">
            <v>NUL</v>
          </cell>
          <cell r="E780" t="str">
            <v>NUL</v>
          </cell>
          <cell r="F780" t="str">
            <v>10062</v>
          </cell>
        </row>
        <row r="781">
          <cell r="A781" t="str">
            <v>42694.EXT</v>
          </cell>
          <cell r="B781">
            <v>42694</v>
          </cell>
          <cell r="C781" t="str">
            <v>EXT</v>
          </cell>
          <cell r="D781" t="str">
            <v>NUL</v>
          </cell>
          <cell r="E781" t="str">
            <v>NUL</v>
          </cell>
          <cell r="F781" t="str">
            <v>10062</v>
          </cell>
        </row>
        <row r="782">
          <cell r="A782" t="str">
            <v>42694.INTR</v>
          </cell>
          <cell r="B782">
            <v>42694</v>
          </cell>
          <cell r="C782" t="str">
            <v>INTR</v>
          </cell>
          <cell r="D782" t="str">
            <v>NUL</v>
          </cell>
          <cell r="E782" t="str">
            <v>NUL</v>
          </cell>
          <cell r="F782" t="str">
            <v>10063</v>
          </cell>
        </row>
        <row r="783">
          <cell r="A783" t="str">
            <v>42694.RPT</v>
          </cell>
          <cell r="B783">
            <v>42694</v>
          </cell>
          <cell r="C783" t="str">
            <v>RPT</v>
          </cell>
          <cell r="D783" t="str">
            <v>NUL</v>
          </cell>
          <cell r="E783" t="str">
            <v>NUL</v>
          </cell>
          <cell r="F783" t="str">
            <v>10062</v>
          </cell>
        </row>
        <row r="784">
          <cell r="A784">
            <v>42695</v>
          </cell>
          <cell r="B784">
            <v>42695</v>
          </cell>
          <cell r="D784" t="str">
            <v>NUL</v>
          </cell>
          <cell r="E784" t="str">
            <v>NUL</v>
          </cell>
          <cell r="F784" t="str">
            <v>10074</v>
          </cell>
        </row>
        <row r="785">
          <cell r="A785" t="str">
            <v>42695.EXT</v>
          </cell>
          <cell r="B785">
            <v>42695</v>
          </cell>
          <cell r="C785" t="str">
            <v>EXT</v>
          </cell>
          <cell r="D785" t="str">
            <v>NUL</v>
          </cell>
          <cell r="E785" t="str">
            <v>NUL</v>
          </cell>
          <cell r="F785" t="str">
            <v>10074</v>
          </cell>
        </row>
        <row r="786">
          <cell r="A786" t="str">
            <v>42695.INTR</v>
          </cell>
          <cell r="B786">
            <v>42695</v>
          </cell>
          <cell r="C786" t="str">
            <v>INTR</v>
          </cell>
          <cell r="D786" t="str">
            <v>NUL</v>
          </cell>
          <cell r="E786" t="str">
            <v>NUL</v>
          </cell>
          <cell r="F786" t="str">
            <v>10075</v>
          </cell>
        </row>
        <row r="787">
          <cell r="A787" t="str">
            <v>42695.RPT</v>
          </cell>
          <cell r="B787">
            <v>42695</v>
          </cell>
          <cell r="C787" t="str">
            <v>RPT</v>
          </cell>
          <cell r="D787" t="str">
            <v>NUL</v>
          </cell>
          <cell r="E787" t="str">
            <v>NUL</v>
          </cell>
          <cell r="F787" t="str">
            <v>10074</v>
          </cell>
        </row>
        <row r="788">
          <cell r="A788">
            <v>42699</v>
          </cell>
          <cell r="B788">
            <v>42699</v>
          </cell>
          <cell r="D788" t="str">
            <v>NUL</v>
          </cell>
          <cell r="E788" t="str">
            <v>NUL</v>
          </cell>
          <cell r="F788" t="str">
            <v>10077</v>
          </cell>
        </row>
        <row r="789">
          <cell r="A789" t="str">
            <v>42699.EXT</v>
          </cell>
          <cell r="B789">
            <v>42699</v>
          </cell>
          <cell r="C789" t="str">
            <v>EXT</v>
          </cell>
          <cell r="D789" t="str">
            <v>NUL</v>
          </cell>
          <cell r="E789" t="str">
            <v>NUL</v>
          </cell>
          <cell r="F789" t="str">
            <v>10077</v>
          </cell>
        </row>
        <row r="790">
          <cell r="A790" t="str">
            <v>42699.INTR</v>
          </cell>
          <cell r="B790">
            <v>42699</v>
          </cell>
          <cell r="C790" t="str">
            <v>INTR</v>
          </cell>
          <cell r="D790" t="str">
            <v>NUL</v>
          </cell>
          <cell r="E790" t="str">
            <v>NUL</v>
          </cell>
          <cell r="F790" t="str">
            <v>10078</v>
          </cell>
        </row>
        <row r="791">
          <cell r="A791" t="str">
            <v>42699.RPT</v>
          </cell>
          <cell r="B791">
            <v>42699</v>
          </cell>
          <cell r="C791" t="str">
            <v>RPT</v>
          </cell>
          <cell r="D791" t="str">
            <v>NUL</v>
          </cell>
          <cell r="E791" t="str">
            <v>NUL</v>
          </cell>
          <cell r="F791" t="str">
            <v>10077</v>
          </cell>
        </row>
        <row r="792">
          <cell r="A792">
            <v>42700</v>
          </cell>
          <cell r="B792">
            <v>42700</v>
          </cell>
          <cell r="D792" t="str">
            <v>NUL</v>
          </cell>
          <cell r="E792" t="str">
            <v>NUL</v>
          </cell>
          <cell r="F792" t="str">
            <v>10340</v>
          </cell>
        </row>
        <row r="793">
          <cell r="A793">
            <v>42800</v>
          </cell>
          <cell r="B793">
            <v>42800</v>
          </cell>
          <cell r="D793" t="str">
            <v>NUL</v>
          </cell>
          <cell r="E793" t="str">
            <v>NUL</v>
          </cell>
          <cell r="F793" t="str">
            <v>10340</v>
          </cell>
        </row>
        <row r="794">
          <cell r="A794">
            <v>42900</v>
          </cell>
          <cell r="B794">
            <v>42900</v>
          </cell>
          <cell r="D794" t="str">
            <v>NUL</v>
          </cell>
          <cell r="E794" t="str">
            <v>NUL</v>
          </cell>
          <cell r="F794" t="str">
            <v>10035</v>
          </cell>
        </row>
        <row r="795">
          <cell r="A795" t="str">
            <v>42900.EXT</v>
          </cell>
          <cell r="B795">
            <v>42900</v>
          </cell>
          <cell r="C795" t="str">
            <v>EXT</v>
          </cell>
          <cell r="D795" t="str">
            <v>NUL</v>
          </cell>
          <cell r="E795" t="str">
            <v>NUL</v>
          </cell>
          <cell r="F795" t="str">
            <v>10035</v>
          </cell>
        </row>
        <row r="796">
          <cell r="A796" t="str">
            <v>42900.INTR</v>
          </cell>
          <cell r="B796">
            <v>42900</v>
          </cell>
          <cell r="C796" t="str">
            <v>INTR</v>
          </cell>
          <cell r="D796" t="str">
            <v>NUL</v>
          </cell>
          <cell r="E796" t="str">
            <v>NUL</v>
          </cell>
          <cell r="F796" t="str">
            <v>10036</v>
          </cell>
        </row>
        <row r="797">
          <cell r="A797">
            <v>42990</v>
          </cell>
          <cell r="B797">
            <v>42990</v>
          </cell>
          <cell r="D797" t="str">
            <v>NUL</v>
          </cell>
          <cell r="E797" t="str">
            <v>NUL</v>
          </cell>
          <cell r="F797" t="str">
            <v>10340</v>
          </cell>
        </row>
        <row r="798">
          <cell r="A798" t="str">
            <v>51100.EXT</v>
          </cell>
          <cell r="B798">
            <v>51100</v>
          </cell>
          <cell r="C798" t="str">
            <v>EXT</v>
          </cell>
          <cell r="D798" t="str">
            <v>NUL</v>
          </cell>
          <cell r="E798" t="str">
            <v>NUL</v>
          </cell>
          <cell r="F798" t="str">
            <v>10111</v>
          </cell>
        </row>
        <row r="799">
          <cell r="A799" t="str">
            <v>51100.INDIV</v>
          </cell>
          <cell r="B799">
            <v>51100</v>
          </cell>
          <cell r="C799" t="str">
            <v>INDIV</v>
          </cell>
          <cell r="D799" t="str">
            <v>NUL</v>
          </cell>
          <cell r="E799" t="str">
            <v>NUL</v>
          </cell>
          <cell r="F799" t="str">
            <v>10118</v>
          </cell>
        </row>
        <row r="800">
          <cell r="A800" t="str">
            <v>51100.INTR</v>
          </cell>
          <cell r="B800">
            <v>51100</v>
          </cell>
          <cell r="C800" t="str">
            <v>INTR</v>
          </cell>
          <cell r="D800" t="str">
            <v>NUL</v>
          </cell>
          <cell r="E800" t="str">
            <v>NUL</v>
          </cell>
          <cell r="F800" t="str">
            <v>10118</v>
          </cell>
        </row>
        <row r="801">
          <cell r="A801" t="str">
            <v>51100.PARTS</v>
          </cell>
          <cell r="B801">
            <v>51100</v>
          </cell>
          <cell r="C801" t="str">
            <v>PARTS</v>
          </cell>
          <cell r="D801" t="str">
            <v>NUL</v>
          </cell>
          <cell r="E801" t="str">
            <v>NUL</v>
          </cell>
          <cell r="F801" t="str">
            <v>10111</v>
          </cell>
        </row>
        <row r="802">
          <cell r="A802">
            <v>51200</v>
          </cell>
          <cell r="B802">
            <v>51200</v>
          </cell>
          <cell r="D802" t="str">
            <v>NUL</v>
          </cell>
          <cell r="E802" t="str">
            <v>NUL</v>
          </cell>
          <cell r="F802" t="str">
            <v>10111</v>
          </cell>
        </row>
        <row r="803">
          <cell r="A803" t="str">
            <v>51210.FC</v>
          </cell>
          <cell r="B803">
            <v>51210</v>
          </cell>
          <cell r="C803" t="str">
            <v>FC</v>
          </cell>
          <cell r="D803" t="str">
            <v>NUL</v>
          </cell>
          <cell r="E803" t="str">
            <v>NUL</v>
          </cell>
          <cell r="F803" t="str">
            <v>10111</v>
          </cell>
        </row>
        <row r="804">
          <cell r="A804" t="str">
            <v>51210.VC</v>
          </cell>
          <cell r="B804">
            <v>51210</v>
          </cell>
          <cell r="C804" t="str">
            <v>VC</v>
          </cell>
          <cell r="D804" t="str">
            <v>NUL</v>
          </cell>
          <cell r="E804" t="str">
            <v>NUL</v>
          </cell>
          <cell r="F804" t="str">
            <v>10111</v>
          </cell>
        </row>
        <row r="805">
          <cell r="A805">
            <v>51300</v>
          </cell>
          <cell r="B805">
            <v>51300</v>
          </cell>
          <cell r="D805" t="str">
            <v>NUL</v>
          </cell>
          <cell r="E805" t="str">
            <v>NUL</v>
          </cell>
          <cell r="F805" t="str">
            <v>10111</v>
          </cell>
        </row>
        <row r="806">
          <cell r="A806">
            <v>51410</v>
          </cell>
          <cell r="B806">
            <v>51410</v>
          </cell>
          <cell r="D806" t="str">
            <v>NUL</v>
          </cell>
          <cell r="E806" t="str">
            <v>NUL</v>
          </cell>
          <cell r="F806" t="str">
            <v>10111</v>
          </cell>
        </row>
        <row r="807">
          <cell r="A807">
            <v>51420</v>
          </cell>
          <cell r="B807">
            <v>51420</v>
          </cell>
          <cell r="D807" t="str">
            <v>NUL</v>
          </cell>
          <cell r="E807" t="str">
            <v>NUL</v>
          </cell>
          <cell r="F807" t="str">
            <v>10111</v>
          </cell>
        </row>
        <row r="808">
          <cell r="A808">
            <v>51430</v>
          </cell>
          <cell r="B808">
            <v>51430</v>
          </cell>
          <cell r="D808" t="str">
            <v>NUL</v>
          </cell>
          <cell r="E808" t="str">
            <v>NUL</v>
          </cell>
          <cell r="F808" t="str">
            <v>10111</v>
          </cell>
        </row>
        <row r="809">
          <cell r="A809">
            <v>51500</v>
          </cell>
          <cell r="B809">
            <v>51500</v>
          </cell>
          <cell r="D809" t="str">
            <v>NUL</v>
          </cell>
          <cell r="E809" t="str">
            <v>NUL</v>
          </cell>
          <cell r="F809" t="str">
            <v>10111</v>
          </cell>
        </row>
        <row r="810">
          <cell r="A810">
            <v>51510</v>
          </cell>
          <cell r="B810">
            <v>51510</v>
          </cell>
          <cell r="D810" t="str">
            <v>NUL</v>
          </cell>
          <cell r="E810" t="str">
            <v>NUL</v>
          </cell>
          <cell r="F810" t="str">
            <v>10111</v>
          </cell>
        </row>
        <row r="811">
          <cell r="A811">
            <v>51511</v>
          </cell>
          <cell r="B811">
            <v>51511</v>
          </cell>
          <cell r="D811" t="str">
            <v>NUL</v>
          </cell>
          <cell r="E811" t="str">
            <v>NUL</v>
          </cell>
          <cell r="F811" t="str">
            <v>10111</v>
          </cell>
        </row>
        <row r="812">
          <cell r="A812">
            <v>51512</v>
          </cell>
          <cell r="B812">
            <v>51512</v>
          </cell>
          <cell r="D812" t="str">
            <v>NUL</v>
          </cell>
          <cell r="E812" t="str">
            <v>NUL</v>
          </cell>
          <cell r="F812" t="str">
            <v>10111</v>
          </cell>
        </row>
        <row r="813">
          <cell r="A813">
            <v>51514</v>
          </cell>
          <cell r="B813">
            <v>51514</v>
          </cell>
          <cell r="D813" t="str">
            <v>NUL</v>
          </cell>
          <cell r="E813" t="str">
            <v>NUL</v>
          </cell>
          <cell r="F813" t="str">
            <v>10111</v>
          </cell>
        </row>
        <row r="814">
          <cell r="A814">
            <v>52101</v>
          </cell>
          <cell r="B814">
            <v>52101</v>
          </cell>
          <cell r="D814" t="str">
            <v>NUL</v>
          </cell>
          <cell r="E814" t="str">
            <v>NUL</v>
          </cell>
          <cell r="F814" t="str">
            <v>10112</v>
          </cell>
        </row>
        <row r="815">
          <cell r="A815">
            <v>52110</v>
          </cell>
          <cell r="B815">
            <v>52110</v>
          </cell>
          <cell r="D815" t="str">
            <v>NUL</v>
          </cell>
          <cell r="E815" t="str">
            <v>NUL</v>
          </cell>
          <cell r="F815" t="str">
            <v>10112</v>
          </cell>
        </row>
        <row r="816">
          <cell r="A816">
            <v>52111</v>
          </cell>
          <cell r="B816">
            <v>52111</v>
          </cell>
          <cell r="D816" t="str">
            <v>NUL</v>
          </cell>
          <cell r="E816" t="str">
            <v>NUL</v>
          </cell>
          <cell r="F816" t="str">
            <v>10112</v>
          </cell>
        </row>
        <row r="817">
          <cell r="A817">
            <v>52112</v>
          </cell>
          <cell r="B817">
            <v>52112</v>
          </cell>
          <cell r="D817" t="str">
            <v>NUL</v>
          </cell>
          <cell r="E817" t="str">
            <v>NUL</v>
          </cell>
          <cell r="F817" t="str">
            <v>10112</v>
          </cell>
        </row>
        <row r="818">
          <cell r="A818">
            <v>52113</v>
          </cell>
          <cell r="B818">
            <v>52113</v>
          </cell>
          <cell r="D818" t="str">
            <v>NUL</v>
          </cell>
          <cell r="E818" t="str">
            <v>NUL</v>
          </cell>
          <cell r="F818">
            <v>10114</v>
          </cell>
        </row>
        <row r="819">
          <cell r="A819">
            <v>52114</v>
          </cell>
          <cell r="B819">
            <v>52114</v>
          </cell>
          <cell r="D819" t="str">
            <v>NUL</v>
          </cell>
          <cell r="E819" t="str">
            <v>NUL</v>
          </cell>
          <cell r="F819" t="str">
            <v>10112</v>
          </cell>
        </row>
        <row r="820">
          <cell r="A820">
            <v>52116</v>
          </cell>
          <cell r="B820">
            <v>52116</v>
          </cell>
          <cell r="D820" t="str">
            <v>NUL</v>
          </cell>
          <cell r="E820" t="str">
            <v>NUL</v>
          </cell>
          <cell r="F820">
            <v>10114</v>
          </cell>
        </row>
        <row r="821">
          <cell r="A821">
            <v>52118</v>
          </cell>
          <cell r="B821">
            <v>52118</v>
          </cell>
          <cell r="D821" t="str">
            <v>NUL</v>
          </cell>
          <cell r="E821" t="str">
            <v>NUL</v>
          </cell>
          <cell r="F821" t="str">
            <v>10112</v>
          </cell>
        </row>
        <row r="822">
          <cell r="A822">
            <v>52119</v>
          </cell>
          <cell r="B822">
            <v>52119</v>
          </cell>
          <cell r="D822" t="str">
            <v>NUL</v>
          </cell>
          <cell r="E822" t="str">
            <v>NUL</v>
          </cell>
          <cell r="F822" t="str">
            <v>10112</v>
          </cell>
        </row>
        <row r="823">
          <cell r="A823">
            <v>52130</v>
          </cell>
          <cell r="B823">
            <v>52130</v>
          </cell>
          <cell r="D823" t="str">
            <v>NUL</v>
          </cell>
          <cell r="E823" t="str">
            <v>NUL</v>
          </cell>
          <cell r="F823" t="str">
            <v>10112</v>
          </cell>
        </row>
        <row r="824">
          <cell r="A824">
            <v>52200</v>
          </cell>
          <cell r="B824">
            <v>52200</v>
          </cell>
          <cell r="D824" t="str">
            <v>NUL</v>
          </cell>
          <cell r="E824" t="str">
            <v>NUL</v>
          </cell>
          <cell r="F824" t="str">
            <v>10116</v>
          </cell>
        </row>
        <row r="825">
          <cell r="A825">
            <v>52210</v>
          </cell>
          <cell r="B825">
            <v>52210</v>
          </cell>
          <cell r="D825" t="str">
            <v>NUL</v>
          </cell>
          <cell r="E825" t="str">
            <v>NUL</v>
          </cell>
          <cell r="F825" t="str">
            <v>10116</v>
          </cell>
        </row>
        <row r="826">
          <cell r="A826">
            <v>52220</v>
          </cell>
          <cell r="B826">
            <v>52220</v>
          </cell>
          <cell r="D826" t="str">
            <v>NUL</v>
          </cell>
          <cell r="E826" t="str">
            <v>NUL</v>
          </cell>
          <cell r="F826" t="str">
            <v>10116</v>
          </cell>
        </row>
        <row r="827">
          <cell r="A827">
            <v>52230</v>
          </cell>
          <cell r="B827">
            <v>52230</v>
          </cell>
          <cell r="D827" t="str">
            <v>NUL</v>
          </cell>
          <cell r="E827" t="str">
            <v>NUL</v>
          </cell>
          <cell r="F827" t="str">
            <v>10116</v>
          </cell>
        </row>
        <row r="828">
          <cell r="A828">
            <v>52240</v>
          </cell>
          <cell r="B828">
            <v>52240</v>
          </cell>
          <cell r="D828" t="str">
            <v>NUL</v>
          </cell>
          <cell r="E828" t="str">
            <v>NUL</v>
          </cell>
          <cell r="F828" t="str">
            <v>10116</v>
          </cell>
        </row>
        <row r="829">
          <cell r="A829">
            <v>52250</v>
          </cell>
          <cell r="B829">
            <v>52250</v>
          </cell>
          <cell r="D829" t="str">
            <v>NUL</v>
          </cell>
          <cell r="E829" t="str">
            <v>NUL</v>
          </cell>
          <cell r="F829" t="str">
            <v>10116</v>
          </cell>
        </row>
        <row r="830">
          <cell r="A830">
            <v>52260</v>
          </cell>
          <cell r="B830">
            <v>52260</v>
          </cell>
          <cell r="D830" t="str">
            <v>NUL</v>
          </cell>
          <cell r="E830" t="str">
            <v>NUL</v>
          </cell>
          <cell r="F830" t="str">
            <v>10116</v>
          </cell>
        </row>
        <row r="831">
          <cell r="A831">
            <v>52270</v>
          </cell>
          <cell r="B831">
            <v>52270</v>
          </cell>
          <cell r="D831" t="str">
            <v>NUL</v>
          </cell>
          <cell r="E831" t="str">
            <v>NUL</v>
          </cell>
          <cell r="F831" t="str">
            <v>10116</v>
          </cell>
        </row>
        <row r="832">
          <cell r="A832">
            <v>52280</v>
          </cell>
          <cell r="B832">
            <v>52280</v>
          </cell>
          <cell r="D832" t="str">
            <v>NUL</v>
          </cell>
          <cell r="E832" t="str">
            <v>NUL</v>
          </cell>
          <cell r="F832" t="str">
            <v>10116</v>
          </cell>
        </row>
        <row r="833">
          <cell r="A833">
            <v>52290</v>
          </cell>
          <cell r="B833">
            <v>52290</v>
          </cell>
          <cell r="D833" t="str">
            <v>NUL</v>
          </cell>
          <cell r="E833" t="str">
            <v>NUL</v>
          </cell>
          <cell r="F833" t="str">
            <v>10116</v>
          </cell>
        </row>
        <row r="834">
          <cell r="A834">
            <v>52300</v>
          </cell>
          <cell r="B834">
            <v>52300</v>
          </cell>
          <cell r="D834" t="str">
            <v>NUL</v>
          </cell>
          <cell r="E834" t="str">
            <v>NUL</v>
          </cell>
          <cell r="F834" t="str">
            <v>10117</v>
          </cell>
        </row>
        <row r="835">
          <cell r="A835">
            <v>52400</v>
          </cell>
          <cell r="B835">
            <v>52400</v>
          </cell>
          <cell r="D835" t="str">
            <v>NUL</v>
          </cell>
          <cell r="E835" t="str">
            <v>NUL</v>
          </cell>
          <cell r="F835" t="str">
            <v>10117</v>
          </cell>
        </row>
        <row r="836">
          <cell r="A836">
            <v>52410</v>
          </cell>
          <cell r="B836">
            <v>52410</v>
          </cell>
          <cell r="D836" t="str">
            <v>NUL</v>
          </cell>
          <cell r="E836" t="str">
            <v>NUL</v>
          </cell>
          <cell r="F836" t="str">
            <v>10117</v>
          </cell>
        </row>
        <row r="837">
          <cell r="A837">
            <v>52420</v>
          </cell>
          <cell r="B837">
            <v>52420</v>
          </cell>
          <cell r="D837" t="str">
            <v>NUL</v>
          </cell>
          <cell r="E837" t="str">
            <v>NUL</v>
          </cell>
          <cell r="F837" t="str">
            <v>10117</v>
          </cell>
        </row>
        <row r="838">
          <cell r="A838">
            <v>52470</v>
          </cell>
          <cell r="B838">
            <v>52470</v>
          </cell>
          <cell r="D838" t="str">
            <v>NUL</v>
          </cell>
          <cell r="E838" t="str">
            <v>NUL</v>
          </cell>
          <cell r="F838" t="str">
            <v>10115</v>
          </cell>
        </row>
        <row r="839">
          <cell r="A839">
            <v>52510</v>
          </cell>
          <cell r="B839">
            <v>52510</v>
          </cell>
          <cell r="D839" t="str">
            <v>NUL</v>
          </cell>
          <cell r="E839" t="str">
            <v>NUL</v>
          </cell>
          <cell r="F839" t="str">
            <v>10117</v>
          </cell>
        </row>
        <row r="840">
          <cell r="A840">
            <v>52520</v>
          </cell>
          <cell r="B840">
            <v>52520</v>
          </cell>
          <cell r="D840" t="str">
            <v>NUL</v>
          </cell>
          <cell r="E840" t="str">
            <v>NUL</v>
          </cell>
          <cell r="F840" t="str">
            <v>10117</v>
          </cell>
        </row>
        <row r="841">
          <cell r="A841">
            <v>52530</v>
          </cell>
          <cell r="B841">
            <v>52530</v>
          </cell>
          <cell r="D841" t="str">
            <v>NUL</v>
          </cell>
          <cell r="E841" t="str">
            <v>NUL</v>
          </cell>
          <cell r="F841" t="str">
            <v>10170</v>
          </cell>
        </row>
        <row r="842">
          <cell r="A842">
            <v>52540</v>
          </cell>
          <cell r="B842">
            <v>52540</v>
          </cell>
          <cell r="D842" t="str">
            <v>NUL</v>
          </cell>
          <cell r="E842" t="str">
            <v>NUL</v>
          </cell>
          <cell r="F842" t="str">
            <v>10117</v>
          </cell>
        </row>
        <row r="843">
          <cell r="A843">
            <v>52545</v>
          </cell>
          <cell r="B843">
            <v>52545</v>
          </cell>
          <cell r="D843" t="str">
            <v>NUL</v>
          </cell>
          <cell r="E843" t="str">
            <v>NUL</v>
          </cell>
          <cell r="F843" t="str">
            <v>10117</v>
          </cell>
        </row>
        <row r="844">
          <cell r="A844">
            <v>52550</v>
          </cell>
          <cell r="B844">
            <v>52550</v>
          </cell>
          <cell r="D844" t="str">
            <v>NUL</v>
          </cell>
          <cell r="E844" t="str">
            <v>NUL</v>
          </cell>
          <cell r="F844" t="str">
            <v>10117</v>
          </cell>
        </row>
        <row r="845">
          <cell r="A845">
            <v>52561</v>
          </cell>
          <cell r="B845">
            <v>52561</v>
          </cell>
          <cell r="D845" t="str">
            <v>NUL</v>
          </cell>
          <cell r="E845" t="str">
            <v>NUL</v>
          </cell>
          <cell r="F845" t="str">
            <v>10151</v>
          </cell>
        </row>
        <row r="846">
          <cell r="A846">
            <v>52562</v>
          </cell>
          <cell r="B846">
            <v>52562</v>
          </cell>
          <cell r="D846" t="str">
            <v>NUL</v>
          </cell>
          <cell r="E846" t="str">
            <v>NUL</v>
          </cell>
          <cell r="F846" t="str">
            <v>10152</v>
          </cell>
        </row>
        <row r="847">
          <cell r="A847">
            <v>52563</v>
          </cell>
          <cell r="B847">
            <v>52563</v>
          </cell>
          <cell r="D847" t="str">
            <v>NUL</v>
          </cell>
          <cell r="E847" t="str">
            <v>NUL</v>
          </cell>
          <cell r="F847" t="str">
            <v>10152</v>
          </cell>
        </row>
        <row r="848">
          <cell r="A848">
            <v>52564</v>
          </cell>
          <cell r="B848">
            <v>52564</v>
          </cell>
          <cell r="D848" t="str">
            <v>NUL</v>
          </cell>
          <cell r="E848" t="str">
            <v>NUL</v>
          </cell>
          <cell r="F848" t="str">
            <v>10152</v>
          </cell>
        </row>
        <row r="849">
          <cell r="A849" t="str">
            <v>52565.EXT</v>
          </cell>
          <cell r="B849">
            <v>52565</v>
          </cell>
          <cell r="C849" t="str">
            <v>EXT</v>
          </cell>
          <cell r="D849" t="str">
            <v>NUL</v>
          </cell>
          <cell r="E849" t="str">
            <v>NUL</v>
          </cell>
          <cell r="F849" t="str">
            <v>10151</v>
          </cell>
        </row>
        <row r="850">
          <cell r="A850" t="str">
            <v>52565.INTR</v>
          </cell>
          <cell r="B850">
            <v>52565</v>
          </cell>
          <cell r="C850" t="str">
            <v>INTR</v>
          </cell>
          <cell r="D850" t="str">
            <v>NUL</v>
          </cell>
          <cell r="E850" t="str">
            <v>NUL</v>
          </cell>
          <cell r="F850" t="str">
            <v>10154</v>
          </cell>
        </row>
        <row r="851">
          <cell r="A851" t="str">
            <v>52566.EXT</v>
          </cell>
          <cell r="B851">
            <v>52566</v>
          </cell>
          <cell r="C851" t="str">
            <v>EXT</v>
          </cell>
          <cell r="D851" t="str">
            <v>NUL</v>
          </cell>
          <cell r="E851" t="str">
            <v>NUL</v>
          </cell>
          <cell r="F851" t="str">
            <v>10152</v>
          </cell>
        </row>
        <row r="852">
          <cell r="A852" t="str">
            <v>52566.INTR</v>
          </cell>
          <cell r="B852">
            <v>52566</v>
          </cell>
          <cell r="C852" t="str">
            <v>INTR</v>
          </cell>
          <cell r="D852" t="str">
            <v>NUL</v>
          </cell>
          <cell r="E852" t="str">
            <v>NUL</v>
          </cell>
          <cell r="F852" t="str">
            <v>10154</v>
          </cell>
        </row>
        <row r="853">
          <cell r="A853">
            <v>52569</v>
          </cell>
          <cell r="B853">
            <v>52569</v>
          </cell>
          <cell r="D853" t="str">
            <v>NUL</v>
          </cell>
          <cell r="E853" t="str">
            <v>NUL</v>
          </cell>
          <cell r="F853" t="str">
            <v>10155</v>
          </cell>
        </row>
        <row r="854">
          <cell r="A854">
            <v>52580</v>
          </cell>
          <cell r="B854">
            <v>52580</v>
          </cell>
          <cell r="D854" t="str">
            <v>NUL</v>
          </cell>
          <cell r="E854" t="str">
            <v>NUL</v>
          </cell>
          <cell r="F854">
            <v>10117</v>
          </cell>
        </row>
        <row r="855">
          <cell r="A855">
            <v>52590</v>
          </cell>
          <cell r="B855">
            <v>52590</v>
          </cell>
          <cell r="D855" t="str">
            <v>NUL</v>
          </cell>
          <cell r="E855" t="str">
            <v>NUL</v>
          </cell>
          <cell r="F855" t="str">
            <v>10117</v>
          </cell>
        </row>
        <row r="856">
          <cell r="A856">
            <v>53110</v>
          </cell>
          <cell r="B856">
            <v>53110</v>
          </cell>
          <cell r="D856" t="str">
            <v>NUL</v>
          </cell>
          <cell r="E856" t="str">
            <v>NUL</v>
          </cell>
          <cell r="F856" t="str">
            <v>10121</v>
          </cell>
        </row>
        <row r="857">
          <cell r="A857">
            <v>53110</v>
          </cell>
          <cell r="B857">
            <v>53110</v>
          </cell>
          <cell r="D857" t="str">
            <v>NUL</v>
          </cell>
          <cell r="E857" t="str">
            <v>NUL</v>
          </cell>
          <cell r="F857" t="str">
            <v>10121</v>
          </cell>
        </row>
        <row r="858">
          <cell r="A858">
            <v>53111</v>
          </cell>
          <cell r="B858">
            <v>53111</v>
          </cell>
          <cell r="D858" t="str">
            <v>NUL</v>
          </cell>
          <cell r="E858" t="str">
            <v>NUL</v>
          </cell>
          <cell r="F858" t="str">
            <v>10121</v>
          </cell>
        </row>
        <row r="859">
          <cell r="A859">
            <v>53112</v>
          </cell>
          <cell r="B859">
            <v>53112</v>
          </cell>
          <cell r="D859" t="str">
            <v>NUL</v>
          </cell>
          <cell r="E859" t="str">
            <v>NUL</v>
          </cell>
          <cell r="F859" t="str">
            <v>10121</v>
          </cell>
        </row>
        <row r="860">
          <cell r="A860">
            <v>53113</v>
          </cell>
          <cell r="B860">
            <v>53113</v>
          </cell>
          <cell r="D860" t="str">
            <v>NUL</v>
          </cell>
          <cell r="E860" t="str">
            <v>NUL</v>
          </cell>
          <cell r="F860" t="str">
            <v>10121</v>
          </cell>
        </row>
        <row r="861">
          <cell r="A861">
            <v>53114</v>
          </cell>
          <cell r="B861">
            <v>53114</v>
          </cell>
          <cell r="D861" t="str">
            <v>NUL</v>
          </cell>
          <cell r="E861" t="str">
            <v>NUL</v>
          </cell>
          <cell r="F861" t="str">
            <v>10121</v>
          </cell>
        </row>
        <row r="862">
          <cell r="A862">
            <v>53149</v>
          </cell>
          <cell r="B862">
            <v>53149</v>
          </cell>
          <cell r="D862" t="str">
            <v>NUL</v>
          </cell>
          <cell r="E862" t="str">
            <v>NUL</v>
          </cell>
          <cell r="F862" t="str">
            <v>10121</v>
          </cell>
        </row>
        <row r="863">
          <cell r="A863">
            <v>53151</v>
          </cell>
          <cell r="B863">
            <v>53151</v>
          </cell>
          <cell r="D863" t="str">
            <v>NUL</v>
          </cell>
          <cell r="E863" t="str">
            <v>NUL</v>
          </cell>
          <cell r="F863" t="str">
            <v>10124</v>
          </cell>
        </row>
        <row r="864">
          <cell r="A864">
            <v>53152</v>
          </cell>
          <cell r="B864">
            <v>53152</v>
          </cell>
          <cell r="D864" t="str">
            <v>NUL</v>
          </cell>
          <cell r="E864" t="str">
            <v>NUL</v>
          </cell>
          <cell r="F864" t="str">
            <v>10125</v>
          </cell>
        </row>
        <row r="865">
          <cell r="A865">
            <v>53154</v>
          </cell>
          <cell r="B865">
            <v>53154</v>
          </cell>
          <cell r="D865" t="str">
            <v>NUL</v>
          </cell>
          <cell r="E865" t="str">
            <v>NUL</v>
          </cell>
          <cell r="F865" t="str">
            <v>10124</v>
          </cell>
        </row>
        <row r="866">
          <cell r="A866">
            <v>53156</v>
          </cell>
          <cell r="B866">
            <v>53156</v>
          </cell>
          <cell r="D866" t="str">
            <v>NUL</v>
          </cell>
          <cell r="E866" t="str">
            <v>NUL</v>
          </cell>
          <cell r="F866" t="str">
            <v>10124</v>
          </cell>
        </row>
        <row r="867">
          <cell r="A867">
            <v>53158</v>
          </cell>
          <cell r="B867">
            <v>53158</v>
          </cell>
          <cell r="D867" t="str">
            <v>NUL</v>
          </cell>
          <cell r="E867" t="str">
            <v>NUL</v>
          </cell>
          <cell r="F867" t="str">
            <v>10124</v>
          </cell>
        </row>
        <row r="868">
          <cell r="A868">
            <v>53160</v>
          </cell>
          <cell r="B868">
            <v>53160</v>
          </cell>
          <cell r="D868" t="str">
            <v>NUL</v>
          </cell>
          <cell r="E868" t="str">
            <v>NUL</v>
          </cell>
          <cell r="F868" t="str">
            <v>10124</v>
          </cell>
        </row>
        <row r="869">
          <cell r="A869">
            <v>53162</v>
          </cell>
          <cell r="B869">
            <v>53162</v>
          </cell>
          <cell r="D869" t="str">
            <v>NUL</v>
          </cell>
          <cell r="E869" t="str">
            <v>NUL</v>
          </cell>
          <cell r="F869" t="str">
            <v>10124</v>
          </cell>
        </row>
        <row r="870">
          <cell r="A870">
            <v>53164</v>
          </cell>
          <cell r="B870">
            <v>53164</v>
          </cell>
          <cell r="D870" t="str">
            <v>NUL</v>
          </cell>
          <cell r="E870" t="str">
            <v>NUL</v>
          </cell>
          <cell r="F870" t="str">
            <v>10161</v>
          </cell>
        </row>
        <row r="871">
          <cell r="A871">
            <v>53166</v>
          </cell>
          <cell r="B871">
            <v>53166</v>
          </cell>
          <cell r="D871" t="str">
            <v>NUL</v>
          </cell>
          <cell r="E871" t="str">
            <v>NUL</v>
          </cell>
          <cell r="F871" t="str">
            <v>10124</v>
          </cell>
        </row>
        <row r="872">
          <cell r="A872">
            <v>53168</v>
          </cell>
          <cell r="B872">
            <v>53168</v>
          </cell>
          <cell r="D872" t="str">
            <v>NUL</v>
          </cell>
          <cell r="E872" t="str">
            <v>NUL</v>
          </cell>
          <cell r="F872" t="str">
            <v>10124</v>
          </cell>
        </row>
        <row r="873">
          <cell r="A873">
            <v>53170</v>
          </cell>
          <cell r="B873">
            <v>53170</v>
          </cell>
          <cell r="D873" t="str">
            <v>NUL</v>
          </cell>
          <cell r="E873" t="str">
            <v>NUL</v>
          </cell>
          <cell r="F873" t="str">
            <v>10124</v>
          </cell>
        </row>
        <row r="874">
          <cell r="A874">
            <v>53199</v>
          </cell>
          <cell r="B874">
            <v>53199</v>
          </cell>
          <cell r="D874" t="str">
            <v>NUL</v>
          </cell>
          <cell r="E874" t="str">
            <v>NUL</v>
          </cell>
          <cell r="F874" t="str">
            <v>10127</v>
          </cell>
        </row>
        <row r="875">
          <cell r="A875">
            <v>53210</v>
          </cell>
          <cell r="B875">
            <v>53210</v>
          </cell>
          <cell r="D875" t="str">
            <v>NUL</v>
          </cell>
          <cell r="E875" t="str">
            <v>NUL</v>
          </cell>
          <cell r="F875" t="str">
            <v>10129</v>
          </cell>
        </row>
        <row r="876">
          <cell r="A876">
            <v>53220</v>
          </cell>
          <cell r="B876">
            <v>53220</v>
          </cell>
          <cell r="D876" t="str">
            <v>NUL</v>
          </cell>
          <cell r="E876" t="str">
            <v>NUL</v>
          </cell>
          <cell r="F876" t="str">
            <v>10130</v>
          </cell>
        </row>
        <row r="877">
          <cell r="A877">
            <v>53222</v>
          </cell>
          <cell r="B877">
            <v>53222</v>
          </cell>
          <cell r="D877" t="str">
            <v>NUL</v>
          </cell>
          <cell r="E877" t="str">
            <v>NUL</v>
          </cell>
          <cell r="F877" t="str">
            <v>10162</v>
          </cell>
        </row>
        <row r="878">
          <cell r="A878">
            <v>53224</v>
          </cell>
          <cell r="B878">
            <v>53224</v>
          </cell>
          <cell r="D878" t="str">
            <v>NUL</v>
          </cell>
          <cell r="E878" t="str">
            <v>NUL</v>
          </cell>
          <cell r="F878" t="str">
            <v>10163</v>
          </cell>
        </row>
        <row r="879">
          <cell r="A879">
            <v>53230</v>
          </cell>
          <cell r="B879">
            <v>53230</v>
          </cell>
          <cell r="D879" t="str">
            <v>NUL</v>
          </cell>
          <cell r="E879" t="str">
            <v>NUL</v>
          </cell>
          <cell r="F879" t="str">
            <v>10133</v>
          </cell>
        </row>
        <row r="880">
          <cell r="A880">
            <v>53240</v>
          </cell>
          <cell r="B880">
            <v>53240</v>
          </cell>
          <cell r="D880" t="str">
            <v>NUL</v>
          </cell>
          <cell r="E880" t="str">
            <v>NUL</v>
          </cell>
          <cell r="F880" t="str">
            <v>10132</v>
          </cell>
        </row>
        <row r="881">
          <cell r="A881">
            <v>53310</v>
          </cell>
          <cell r="B881">
            <v>53310</v>
          </cell>
          <cell r="D881" t="str">
            <v>NUL</v>
          </cell>
          <cell r="E881" t="str">
            <v>NUL</v>
          </cell>
          <cell r="F881" t="str">
            <v>10135</v>
          </cell>
        </row>
        <row r="882">
          <cell r="A882">
            <v>53320</v>
          </cell>
          <cell r="B882">
            <v>53320</v>
          </cell>
          <cell r="D882" t="str">
            <v>NUL</v>
          </cell>
          <cell r="E882" t="str">
            <v>NUL</v>
          </cell>
          <cell r="F882" t="str">
            <v>10136</v>
          </cell>
        </row>
        <row r="883">
          <cell r="A883">
            <v>53330</v>
          </cell>
          <cell r="B883">
            <v>53330</v>
          </cell>
          <cell r="D883" t="str">
            <v>NUL</v>
          </cell>
          <cell r="E883" t="str">
            <v>NUL</v>
          </cell>
          <cell r="F883" t="str">
            <v>10137</v>
          </cell>
        </row>
        <row r="884">
          <cell r="A884">
            <v>53331</v>
          </cell>
          <cell r="B884">
            <v>53331</v>
          </cell>
          <cell r="D884" t="str">
            <v>NUL</v>
          </cell>
          <cell r="E884" t="str">
            <v>NUL</v>
          </cell>
          <cell r="F884" t="str">
            <v>10149</v>
          </cell>
        </row>
        <row r="885">
          <cell r="A885">
            <v>53332</v>
          </cell>
          <cell r="B885">
            <v>53332</v>
          </cell>
          <cell r="D885" t="str">
            <v>NUL</v>
          </cell>
          <cell r="E885" t="str">
            <v>NUL</v>
          </cell>
          <cell r="F885" t="str">
            <v>10137</v>
          </cell>
        </row>
        <row r="886">
          <cell r="A886">
            <v>53339</v>
          </cell>
          <cell r="B886">
            <v>53339</v>
          </cell>
          <cell r="D886" t="str">
            <v>NUL</v>
          </cell>
          <cell r="E886" t="str">
            <v>NUL</v>
          </cell>
          <cell r="F886" t="str">
            <v>10145</v>
          </cell>
        </row>
        <row r="887">
          <cell r="A887">
            <v>53340</v>
          </cell>
          <cell r="B887">
            <v>53340</v>
          </cell>
          <cell r="D887" t="str">
            <v>NUL</v>
          </cell>
          <cell r="E887" t="str">
            <v>NUL</v>
          </cell>
          <cell r="F887" t="str">
            <v>10138</v>
          </cell>
        </row>
        <row r="888">
          <cell r="A888">
            <v>53350</v>
          </cell>
          <cell r="B888">
            <v>53350</v>
          </cell>
          <cell r="D888" t="str">
            <v>NUL</v>
          </cell>
          <cell r="E888" t="str">
            <v>NUL</v>
          </cell>
          <cell r="F888" t="str">
            <v>10140</v>
          </cell>
        </row>
        <row r="889">
          <cell r="A889" t="str">
            <v>53350.83010</v>
          </cell>
          <cell r="B889">
            <v>53350</v>
          </cell>
          <cell r="C889">
            <v>83010</v>
          </cell>
          <cell r="D889" t="str">
            <v>NUL</v>
          </cell>
          <cell r="E889" t="str">
            <v>NUL</v>
          </cell>
          <cell r="F889" t="str">
            <v>10140</v>
          </cell>
        </row>
        <row r="890">
          <cell r="A890" t="str">
            <v>53350.83020</v>
          </cell>
          <cell r="B890">
            <v>53350</v>
          </cell>
          <cell r="C890">
            <v>83020</v>
          </cell>
          <cell r="D890" t="str">
            <v>NUL</v>
          </cell>
          <cell r="E890" t="str">
            <v>NUL</v>
          </cell>
          <cell r="F890" t="str">
            <v>10141</v>
          </cell>
        </row>
        <row r="891">
          <cell r="A891" t="str">
            <v>53350.83030</v>
          </cell>
          <cell r="B891">
            <v>53350</v>
          </cell>
          <cell r="C891">
            <v>83030</v>
          </cell>
          <cell r="D891" t="str">
            <v>NUL</v>
          </cell>
          <cell r="E891" t="str">
            <v>NUL</v>
          </cell>
          <cell r="F891" t="str">
            <v>10142</v>
          </cell>
        </row>
        <row r="892">
          <cell r="A892" t="str">
            <v>53350.83031</v>
          </cell>
          <cell r="B892">
            <v>53350</v>
          </cell>
          <cell r="C892">
            <v>83031</v>
          </cell>
          <cell r="D892" t="str">
            <v>NUL</v>
          </cell>
          <cell r="E892" t="str">
            <v>NUL</v>
          </cell>
          <cell r="F892" t="str">
            <v>10142</v>
          </cell>
        </row>
        <row r="893">
          <cell r="A893" t="str">
            <v>53350.83032</v>
          </cell>
          <cell r="B893">
            <v>53350</v>
          </cell>
          <cell r="C893">
            <v>83032</v>
          </cell>
          <cell r="D893" t="str">
            <v>NUL</v>
          </cell>
          <cell r="E893" t="str">
            <v>NUL</v>
          </cell>
          <cell r="F893" t="str">
            <v>10142</v>
          </cell>
        </row>
        <row r="894">
          <cell r="A894" t="str">
            <v>53350.83033</v>
          </cell>
          <cell r="B894">
            <v>53350</v>
          </cell>
          <cell r="C894">
            <v>83033</v>
          </cell>
          <cell r="D894" t="str">
            <v>NUL</v>
          </cell>
          <cell r="E894" t="str">
            <v>NUL</v>
          </cell>
          <cell r="F894" t="str">
            <v>10142</v>
          </cell>
        </row>
        <row r="895">
          <cell r="A895" t="str">
            <v>53350.83034</v>
          </cell>
          <cell r="B895">
            <v>53350</v>
          </cell>
          <cell r="C895">
            <v>83034</v>
          </cell>
          <cell r="D895" t="str">
            <v>NUL</v>
          </cell>
          <cell r="E895" t="str">
            <v>NUL</v>
          </cell>
          <cell r="F895" t="str">
            <v>10142</v>
          </cell>
        </row>
        <row r="896">
          <cell r="A896" t="str">
            <v>53350.83035</v>
          </cell>
          <cell r="B896">
            <v>53350</v>
          </cell>
          <cell r="C896">
            <v>83035</v>
          </cell>
          <cell r="D896" t="str">
            <v>NUL</v>
          </cell>
          <cell r="E896" t="str">
            <v>NUL</v>
          </cell>
          <cell r="F896" t="str">
            <v>10142</v>
          </cell>
        </row>
        <row r="897">
          <cell r="A897" t="str">
            <v>53350.83036</v>
          </cell>
          <cell r="B897">
            <v>53350</v>
          </cell>
          <cell r="C897">
            <v>83036</v>
          </cell>
          <cell r="D897" t="str">
            <v>NUL</v>
          </cell>
          <cell r="E897" t="str">
            <v>NUL</v>
          </cell>
          <cell r="F897" t="str">
            <v>10142</v>
          </cell>
        </row>
        <row r="898">
          <cell r="A898" t="str">
            <v>53350.83041</v>
          </cell>
          <cell r="B898">
            <v>53350</v>
          </cell>
          <cell r="C898">
            <v>83041</v>
          </cell>
          <cell r="D898" t="str">
            <v>NUL</v>
          </cell>
          <cell r="E898" t="str">
            <v>NUL</v>
          </cell>
          <cell r="F898" t="str">
            <v>10143</v>
          </cell>
        </row>
        <row r="899">
          <cell r="A899" t="str">
            <v>53350.83042</v>
          </cell>
          <cell r="B899">
            <v>53350</v>
          </cell>
          <cell r="C899">
            <v>83042</v>
          </cell>
          <cell r="D899" t="str">
            <v>NUL</v>
          </cell>
          <cell r="E899" t="str">
            <v>NUL</v>
          </cell>
          <cell r="F899" t="str">
            <v>10143</v>
          </cell>
        </row>
        <row r="900">
          <cell r="A900" t="str">
            <v>53350.83043</v>
          </cell>
          <cell r="B900">
            <v>53350</v>
          </cell>
          <cell r="C900">
            <v>83043</v>
          </cell>
          <cell r="D900" t="str">
            <v>NUL</v>
          </cell>
          <cell r="E900" t="str">
            <v>NUL</v>
          </cell>
          <cell r="F900" t="str">
            <v>10143</v>
          </cell>
        </row>
        <row r="901">
          <cell r="A901" t="str">
            <v>53350.83045</v>
          </cell>
          <cell r="B901">
            <v>53350</v>
          </cell>
          <cell r="C901">
            <v>83045</v>
          </cell>
          <cell r="D901" t="str">
            <v>NUL</v>
          </cell>
          <cell r="E901" t="str">
            <v>NUL</v>
          </cell>
          <cell r="F901" t="str">
            <v>10143</v>
          </cell>
        </row>
        <row r="902">
          <cell r="A902" t="str">
            <v>53350.83046</v>
          </cell>
          <cell r="B902">
            <v>53350</v>
          </cell>
          <cell r="C902">
            <v>83046</v>
          </cell>
          <cell r="D902" t="str">
            <v>NUL</v>
          </cell>
          <cell r="E902" t="str">
            <v>NUL</v>
          </cell>
          <cell r="F902" t="str">
            <v>10143</v>
          </cell>
        </row>
        <row r="903">
          <cell r="A903" t="str">
            <v>53350.83060</v>
          </cell>
          <cell r="B903">
            <v>53350</v>
          </cell>
          <cell r="C903">
            <v>83060</v>
          </cell>
          <cell r="D903" t="str">
            <v>NUL</v>
          </cell>
          <cell r="E903" t="str">
            <v>NUL</v>
          </cell>
          <cell r="F903" t="str">
            <v>10159</v>
          </cell>
        </row>
        <row r="904">
          <cell r="A904" t="str">
            <v>53350.83071</v>
          </cell>
          <cell r="B904">
            <v>53350</v>
          </cell>
          <cell r="C904">
            <v>83071</v>
          </cell>
          <cell r="D904" t="str">
            <v>NUL</v>
          </cell>
          <cell r="E904" t="str">
            <v>NUL</v>
          </cell>
          <cell r="F904" t="str">
            <v>10159</v>
          </cell>
        </row>
        <row r="905">
          <cell r="A905" t="str">
            <v>53350.83072</v>
          </cell>
          <cell r="B905">
            <v>53350</v>
          </cell>
          <cell r="C905">
            <v>83072</v>
          </cell>
          <cell r="D905" t="str">
            <v>NUL</v>
          </cell>
          <cell r="E905" t="str">
            <v>NUL</v>
          </cell>
          <cell r="F905" t="str">
            <v>10142</v>
          </cell>
        </row>
        <row r="906">
          <cell r="A906" t="str">
            <v>53350.83073</v>
          </cell>
          <cell r="B906">
            <v>53350</v>
          </cell>
          <cell r="C906">
            <v>83073</v>
          </cell>
          <cell r="D906" t="str">
            <v>NUL</v>
          </cell>
          <cell r="E906" t="str">
            <v>NUL</v>
          </cell>
          <cell r="F906" t="str">
            <v>10142</v>
          </cell>
        </row>
        <row r="907">
          <cell r="A907" t="str">
            <v>53350.83074</v>
          </cell>
          <cell r="B907">
            <v>53350</v>
          </cell>
          <cell r="C907">
            <v>83074</v>
          </cell>
          <cell r="D907" t="str">
            <v>NUL</v>
          </cell>
          <cell r="E907" t="str">
            <v>NUL</v>
          </cell>
          <cell r="F907" t="str">
            <v>10142</v>
          </cell>
        </row>
        <row r="908">
          <cell r="A908" t="str">
            <v>53350.83080</v>
          </cell>
          <cell r="B908">
            <v>53350</v>
          </cell>
          <cell r="C908">
            <v>83080</v>
          </cell>
          <cell r="D908" t="str">
            <v>NUL</v>
          </cell>
          <cell r="E908" t="str">
            <v>NUL</v>
          </cell>
          <cell r="F908" t="str">
            <v>10144</v>
          </cell>
        </row>
        <row r="909">
          <cell r="A909">
            <v>53355</v>
          </cell>
          <cell r="B909">
            <v>53355</v>
          </cell>
          <cell r="D909" t="str">
            <v>NUL</v>
          </cell>
          <cell r="E909" t="str">
            <v>NUL</v>
          </cell>
          <cell r="F909" t="str">
            <v>10166</v>
          </cell>
        </row>
        <row r="910">
          <cell r="A910">
            <v>53360</v>
          </cell>
          <cell r="B910">
            <v>53360</v>
          </cell>
          <cell r="D910" t="str">
            <v>NUL</v>
          </cell>
          <cell r="E910" t="str">
            <v>NUL</v>
          </cell>
          <cell r="F910" t="str">
            <v>10145</v>
          </cell>
        </row>
        <row r="911">
          <cell r="A911">
            <v>53361</v>
          </cell>
          <cell r="B911">
            <v>53361</v>
          </cell>
          <cell r="D911" t="str">
            <v>NUL</v>
          </cell>
          <cell r="E911" t="str">
            <v>NUL</v>
          </cell>
          <cell r="F911" t="str">
            <v>10145</v>
          </cell>
        </row>
        <row r="912">
          <cell r="A912">
            <v>53362</v>
          </cell>
          <cell r="B912">
            <v>53362</v>
          </cell>
          <cell r="D912" t="str">
            <v>NUL</v>
          </cell>
          <cell r="E912" t="str">
            <v>NUL</v>
          </cell>
          <cell r="F912" t="str">
            <v>10145</v>
          </cell>
        </row>
        <row r="913">
          <cell r="A913">
            <v>53363</v>
          </cell>
          <cell r="B913">
            <v>53363</v>
          </cell>
          <cell r="D913" t="str">
            <v>NUL</v>
          </cell>
          <cell r="E913" t="str">
            <v>NUL</v>
          </cell>
          <cell r="F913" t="str">
            <v>10145</v>
          </cell>
        </row>
        <row r="914">
          <cell r="A914">
            <v>53364</v>
          </cell>
          <cell r="B914">
            <v>53364</v>
          </cell>
          <cell r="D914" t="str">
            <v>NUL</v>
          </cell>
          <cell r="E914" t="str">
            <v>NUL</v>
          </cell>
          <cell r="F914" t="str">
            <v>10167</v>
          </cell>
        </row>
        <row r="915">
          <cell r="A915">
            <v>53365</v>
          </cell>
          <cell r="B915">
            <v>53365</v>
          </cell>
          <cell r="D915" t="str">
            <v>NUL</v>
          </cell>
          <cell r="E915" t="str">
            <v>NUL</v>
          </cell>
          <cell r="F915" t="str">
            <v>10168</v>
          </cell>
        </row>
        <row r="916">
          <cell r="A916">
            <v>53380</v>
          </cell>
          <cell r="B916">
            <v>53380</v>
          </cell>
          <cell r="D916" t="str">
            <v>NUL</v>
          </cell>
          <cell r="E916" t="str">
            <v>NUL</v>
          </cell>
          <cell r="F916" t="str">
            <v>10145</v>
          </cell>
        </row>
        <row r="917">
          <cell r="A917">
            <v>53381</v>
          </cell>
          <cell r="B917">
            <v>53381</v>
          </cell>
          <cell r="D917" t="str">
            <v>NUL</v>
          </cell>
          <cell r="E917" t="str">
            <v>NUL</v>
          </cell>
          <cell r="F917" t="str">
            <v>10169</v>
          </cell>
        </row>
        <row r="918">
          <cell r="A918">
            <v>53388</v>
          </cell>
          <cell r="B918">
            <v>53388</v>
          </cell>
          <cell r="D918" t="str">
            <v>NUL</v>
          </cell>
          <cell r="E918" t="str">
            <v>NUL</v>
          </cell>
          <cell r="F918" t="str">
            <v>10145</v>
          </cell>
        </row>
        <row r="919">
          <cell r="A919">
            <v>53389</v>
          </cell>
          <cell r="B919">
            <v>53389</v>
          </cell>
          <cell r="D919" t="str">
            <v>NUL</v>
          </cell>
          <cell r="E919" t="str">
            <v>NUL</v>
          </cell>
          <cell r="F919" t="str">
            <v>10145</v>
          </cell>
        </row>
        <row r="920">
          <cell r="A920">
            <v>53390</v>
          </cell>
          <cell r="B920">
            <v>53390</v>
          </cell>
          <cell r="D920" t="str">
            <v>NUL</v>
          </cell>
          <cell r="E920" t="str">
            <v>NUL</v>
          </cell>
          <cell r="F920" t="str">
            <v>10147</v>
          </cell>
        </row>
        <row r="921">
          <cell r="A921">
            <v>53410</v>
          </cell>
          <cell r="B921">
            <v>53410</v>
          </cell>
          <cell r="D921" t="str">
            <v>NUL</v>
          </cell>
          <cell r="E921" t="str">
            <v>NUL</v>
          </cell>
          <cell r="F921" t="str">
            <v>10122</v>
          </cell>
        </row>
        <row r="922">
          <cell r="A922">
            <v>53411</v>
          </cell>
          <cell r="B922">
            <v>53411</v>
          </cell>
          <cell r="D922" t="str">
            <v>NUL</v>
          </cell>
          <cell r="E922" t="str">
            <v>NUL</v>
          </cell>
          <cell r="F922" t="str">
            <v>10122</v>
          </cell>
        </row>
        <row r="923">
          <cell r="A923">
            <v>53412</v>
          </cell>
          <cell r="B923">
            <v>53412</v>
          </cell>
          <cell r="D923" t="str">
            <v>NUL</v>
          </cell>
          <cell r="E923" t="str">
            <v>NUL</v>
          </cell>
          <cell r="F923" t="str">
            <v>10122</v>
          </cell>
        </row>
        <row r="924">
          <cell r="A924">
            <v>53419</v>
          </cell>
          <cell r="B924">
            <v>53419</v>
          </cell>
          <cell r="D924" t="str">
            <v>NUL</v>
          </cell>
          <cell r="E924" t="str">
            <v>NUL</v>
          </cell>
          <cell r="F924" t="str">
            <v>10122</v>
          </cell>
        </row>
        <row r="925">
          <cell r="A925">
            <v>53420</v>
          </cell>
          <cell r="B925">
            <v>53420</v>
          </cell>
          <cell r="D925" t="str">
            <v>NUL</v>
          </cell>
          <cell r="E925" t="str">
            <v>NUL</v>
          </cell>
          <cell r="F925" t="str">
            <v>10126</v>
          </cell>
        </row>
        <row r="926">
          <cell r="A926">
            <v>53421</v>
          </cell>
          <cell r="B926">
            <v>53421</v>
          </cell>
          <cell r="D926" t="str">
            <v>NUL</v>
          </cell>
          <cell r="E926" t="str">
            <v>NUL</v>
          </cell>
          <cell r="F926" t="str">
            <v>10126</v>
          </cell>
        </row>
        <row r="927">
          <cell r="A927">
            <v>53422</v>
          </cell>
          <cell r="B927">
            <v>53422</v>
          </cell>
          <cell r="D927" t="str">
            <v>NUL</v>
          </cell>
          <cell r="E927" t="str">
            <v>NUL</v>
          </cell>
          <cell r="F927" t="str">
            <v>10126</v>
          </cell>
        </row>
        <row r="928">
          <cell r="A928">
            <v>53429</v>
          </cell>
          <cell r="B928">
            <v>53429</v>
          </cell>
          <cell r="D928" t="str">
            <v>NUL</v>
          </cell>
          <cell r="E928" t="str">
            <v>NUL</v>
          </cell>
          <cell r="F928" t="str">
            <v>10126</v>
          </cell>
        </row>
        <row r="929">
          <cell r="A929">
            <v>53430</v>
          </cell>
          <cell r="B929">
            <v>53430</v>
          </cell>
          <cell r="D929" t="str">
            <v>NUL</v>
          </cell>
          <cell r="E929" t="str">
            <v>NUL</v>
          </cell>
          <cell r="F929" t="str">
            <v>10132</v>
          </cell>
        </row>
        <row r="930">
          <cell r="A930">
            <v>53435</v>
          </cell>
          <cell r="B930">
            <v>53435</v>
          </cell>
          <cell r="D930" t="str">
            <v>NUL</v>
          </cell>
          <cell r="E930" t="str">
            <v>NUL</v>
          </cell>
          <cell r="F930" t="str">
            <v>10165</v>
          </cell>
        </row>
        <row r="931">
          <cell r="A931">
            <v>53500</v>
          </cell>
          <cell r="B931">
            <v>53500</v>
          </cell>
          <cell r="D931" t="str">
            <v>NUL</v>
          </cell>
          <cell r="E931" t="str">
            <v>NUL</v>
          </cell>
          <cell r="F931" t="str">
            <v>10133</v>
          </cell>
        </row>
        <row r="932">
          <cell r="A932">
            <v>54111</v>
          </cell>
          <cell r="B932">
            <v>54111</v>
          </cell>
          <cell r="D932" t="str">
            <v>NUL</v>
          </cell>
          <cell r="E932" t="str">
            <v>NUL</v>
          </cell>
          <cell r="F932" t="str">
            <v>10127</v>
          </cell>
        </row>
        <row r="933">
          <cell r="A933">
            <v>54112</v>
          </cell>
          <cell r="B933">
            <v>54112</v>
          </cell>
          <cell r="D933" t="str">
            <v>NUL</v>
          </cell>
          <cell r="E933" t="str">
            <v>NUL</v>
          </cell>
          <cell r="F933" t="str">
            <v>10127</v>
          </cell>
        </row>
        <row r="934">
          <cell r="A934">
            <v>54113</v>
          </cell>
          <cell r="B934">
            <v>54113</v>
          </cell>
          <cell r="D934" t="str">
            <v>NUL</v>
          </cell>
          <cell r="E934" t="str">
            <v>NUL</v>
          </cell>
          <cell r="F934" t="str">
            <v>10127</v>
          </cell>
        </row>
        <row r="935">
          <cell r="A935">
            <v>54114</v>
          </cell>
          <cell r="B935">
            <v>54114</v>
          </cell>
          <cell r="D935" t="str">
            <v>NUL</v>
          </cell>
          <cell r="E935" t="str">
            <v>NUL</v>
          </cell>
          <cell r="F935" t="str">
            <v>10127</v>
          </cell>
        </row>
        <row r="936">
          <cell r="A936">
            <v>54115</v>
          </cell>
          <cell r="B936">
            <v>54115</v>
          </cell>
          <cell r="D936" t="str">
            <v>NUL</v>
          </cell>
          <cell r="E936" t="str">
            <v>NUL</v>
          </cell>
          <cell r="F936" t="str">
            <v>10127</v>
          </cell>
        </row>
        <row r="937">
          <cell r="A937">
            <v>54211</v>
          </cell>
          <cell r="B937">
            <v>54211</v>
          </cell>
          <cell r="D937" t="str">
            <v>NUL</v>
          </cell>
          <cell r="E937" t="str">
            <v>NUL</v>
          </cell>
          <cell r="F937" t="str">
            <v>10165</v>
          </cell>
        </row>
        <row r="938">
          <cell r="A938">
            <v>54212</v>
          </cell>
          <cell r="B938">
            <v>54212</v>
          </cell>
          <cell r="D938" t="str">
            <v>NUL</v>
          </cell>
          <cell r="E938" t="str">
            <v>NUL</v>
          </cell>
          <cell r="F938" t="str">
            <v>10165</v>
          </cell>
        </row>
        <row r="939">
          <cell r="A939">
            <v>54213</v>
          </cell>
          <cell r="B939">
            <v>54213</v>
          </cell>
          <cell r="D939" t="str">
            <v>NUL</v>
          </cell>
          <cell r="E939" t="str">
            <v>NUL</v>
          </cell>
          <cell r="F939" t="str">
            <v>10165</v>
          </cell>
        </row>
        <row r="940">
          <cell r="A940">
            <v>54214</v>
          </cell>
          <cell r="B940">
            <v>54214</v>
          </cell>
          <cell r="D940" t="str">
            <v>NUL</v>
          </cell>
          <cell r="E940" t="str">
            <v>NUL</v>
          </cell>
          <cell r="F940" t="str">
            <v>10165</v>
          </cell>
        </row>
        <row r="941">
          <cell r="A941">
            <v>54215</v>
          </cell>
          <cell r="B941">
            <v>54215</v>
          </cell>
          <cell r="D941" t="str">
            <v>NUL</v>
          </cell>
          <cell r="E941" t="str">
            <v>NUL</v>
          </cell>
          <cell r="F941" t="str">
            <v>10165</v>
          </cell>
        </row>
        <row r="942">
          <cell r="A942">
            <v>58000</v>
          </cell>
          <cell r="B942">
            <v>58000</v>
          </cell>
          <cell r="D942" t="str">
            <v>NUL</v>
          </cell>
          <cell r="E942" t="str">
            <v>NUL</v>
          </cell>
          <cell r="F942" t="str">
            <v>10160</v>
          </cell>
        </row>
        <row r="943">
          <cell r="A943">
            <v>58100</v>
          </cell>
          <cell r="B943">
            <v>58100</v>
          </cell>
          <cell r="D943" t="str">
            <v>NUL</v>
          </cell>
          <cell r="E943" t="str">
            <v>NUL</v>
          </cell>
          <cell r="F943" t="str">
            <v>10160</v>
          </cell>
        </row>
        <row r="944">
          <cell r="A944">
            <v>58200</v>
          </cell>
          <cell r="B944">
            <v>58200</v>
          </cell>
          <cell r="D944" t="str">
            <v>NUL</v>
          </cell>
          <cell r="E944" t="str">
            <v>NUL</v>
          </cell>
          <cell r="F944" t="str">
            <v>10160</v>
          </cell>
        </row>
        <row r="945">
          <cell r="A945">
            <v>58300</v>
          </cell>
          <cell r="B945">
            <v>58300</v>
          </cell>
          <cell r="D945" t="str">
            <v>NUL</v>
          </cell>
          <cell r="E945" t="str">
            <v>NUL</v>
          </cell>
          <cell r="F945" t="str">
            <v>10160</v>
          </cell>
        </row>
        <row r="946">
          <cell r="A946">
            <v>58310</v>
          </cell>
          <cell r="B946">
            <v>58310</v>
          </cell>
          <cell r="D946" t="str">
            <v>NUL</v>
          </cell>
          <cell r="E946" t="str">
            <v>NUL</v>
          </cell>
          <cell r="F946" t="str">
            <v>10160</v>
          </cell>
        </row>
        <row r="947">
          <cell r="A947">
            <v>58311</v>
          </cell>
          <cell r="B947">
            <v>58311</v>
          </cell>
          <cell r="D947" t="str">
            <v>NUL</v>
          </cell>
          <cell r="E947" t="str">
            <v>NUL</v>
          </cell>
          <cell r="F947" t="str">
            <v>10160</v>
          </cell>
        </row>
        <row r="948">
          <cell r="A948">
            <v>58320</v>
          </cell>
          <cell r="B948">
            <v>58320</v>
          </cell>
          <cell r="D948" t="str">
            <v>NUL</v>
          </cell>
          <cell r="E948" t="str">
            <v>NUL</v>
          </cell>
          <cell r="F948" t="str">
            <v>10160</v>
          </cell>
        </row>
        <row r="949">
          <cell r="A949">
            <v>58330</v>
          </cell>
          <cell r="B949">
            <v>58330</v>
          </cell>
          <cell r="D949" t="str">
            <v>NUL</v>
          </cell>
          <cell r="E949" t="str">
            <v>NUL</v>
          </cell>
          <cell r="F949" t="str">
            <v>10160</v>
          </cell>
        </row>
        <row r="950">
          <cell r="A950">
            <v>61100</v>
          </cell>
          <cell r="B950">
            <v>61100</v>
          </cell>
          <cell r="D950" t="str">
            <v>SMD</v>
          </cell>
          <cell r="E950" t="str">
            <v>VAR</v>
          </cell>
          <cell r="F950" t="str">
            <v>11110</v>
          </cell>
        </row>
        <row r="951">
          <cell r="A951">
            <v>61110</v>
          </cell>
          <cell r="B951">
            <v>61110</v>
          </cell>
          <cell r="D951" t="str">
            <v>SMD</v>
          </cell>
          <cell r="E951" t="str">
            <v>VAR</v>
          </cell>
          <cell r="F951" t="str">
            <v>11110</v>
          </cell>
        </row>
        <row r="952">
          <cell r="A952">
            <v>61115</v>
          </cell>
          <cell r="B952">
            <v>61115</v>
          </cell>
          <cell r="D952" t="str">
            <v>SMD</v>
          </cell>
          <cell r="E952" t="str">
            <v>VAR</v>
          </cell>
          <cell r="F952" t="str">
            <v>11110</v>
          </cell>
        </row>
        <row r="953">
          <cell r="A953">
            <v>61120</v>
          </cell>
          <cell r="B953">
            <v>61120</v>
          </cell>
          <cell r="D953" t="str">
            <v>SMD</v>
          </cell>
          <cell r="E953" t="str">
            <v>VAR</v>
          </cell>
          <cell r="F953" t="str">
            <v>11110</v>
          </cell>
        </row>
        <row r="954">
          <cell r="A954">
            <v>61121</v>
          </cell>
          <cell r="B954">
            <v>61121</v>
          </cell>
          <cell r="D954" t="str">
            <v>SMD</v>
          </cell>
          <cell r="E954" t="str">
            <v>VAR</v>
          </cell>
          <cell r="F954" t="str">
            <v>11110</v>
          </cell>
        </row>
        <row r="955">
          <cell r="A955">
            <v>61122</v>
          </cell>
          <cell r="B955">
            <v>61122</v>
          </cell>
          <cell r="D955" t="str">
            <v>SMD</v>
          </cell>
          <cell r="E955" t="str">
            <v>VAR</v>
          </cell>
          <cell r="F955" t="str">
            <v>11110</v>
          </cell>
        </row>
        <row r="956">
          <cell r="A956">
            <v>61123</v>
          </cell>
          <cell r="B956">
            <v>61123</v>
          </cell>
          <cell r="D956" t="str">
            <v>SMD</v>
          </cell>
          <cell r="E956" t="str">
            <v>VAR</v>
          </cell>
          <cell r="F956" t="str">
            <v>11110</v>
          </cell>
        </row>
        <row r="957">
          <cell r="A957">
            <v>61125</v>
          </cell>
          <cell r="B957">
            <v>61125</v>
          </cell>
          <cell r="D957" t="str">
            <v>SMD</v>
          </cell>
          <cell r="E957" t="str">
            <v>VAR</v>
          </cell>
          <cell r="F957" t="str">
            <v>11110</v>
          </cell>
        </row>
        <row r="958">
          <cell r="A958">
            <v>61126</v>
          </cell>
          <cell r="B958">
            <v>61126</v>
          </cell>
          <cell r="D958" t="str">
            <v>SMD</v>
          </cell>
          <cell r="E958" t="str">
            <v>VAR</v>
          </cell>
          <cell r="F958" t="str">
            <v>11110</v>
          </cell>
        </row>
        <row r="959">
          <cell r="A959">
            <v>61127</v>
          </cell>
          <cell r="B959">
            <v>61127</v>
          </cell>
          <cell r="D959" t="str">
            <v>SMD</v>
          </cell>
          <cell r="E959" t="str">
            <v>VAR</v>
          </cell>
          <cell r="F959" t="str">
            <v>11110</v>
          </cell>
        </row>
        <row r="960">
          <cell r="A960">
            <v>61130</v>
          </cell>
          <cell r="B960">
            <v>61130</v>
          </cell>
          <cell r="D960" t="str">
            <v>SMD</v>
          </cell>
          <cell r="E960" t="str">
            <v>VAR</v>
          </cell>
          <cell r="F960" t="str">
            <v>11110</v>
          </cell>
        </row>
        <row r="961">
          <cell r="A961">
            <v>61131</v>
          </cell>
          <cell r="B961">
            <v>61131</v>
          </cell>
          <cell r="D961" t="str">
            <v>SMD</v>
          </cell>
          <cell r="E961" t="str">
            <v>VAR</v>
          </cell>
          <cell r="F961" t="str">
            <v>11110</v>
          </cell>
        </row>
        <row r="962">
          <cell r="A962">
            <v>61132</v>
          </cell>
          <cell r="B962">
            <v>61132</v>
          </cell>
          <cell r="D962" t="str">
            <v>SMD</v>
          </cell>
          <cell r="E962" t="str">
            <v>VAR</v>
          </cell>
          <cell r="F962" t="str">
            <v>11110</v>
          </cell>
        </row>
        <row r="963">
          <cell r="A963">
            <v>61140</v>
          </cell>
          <cell r="B963">
            <v>61140</v>
          </cell>
          <cell r="D963" t="str">
            <v>SMD</v>
          </cell>
          <cell r="E963" t="str">
            <v>VAR</v>
          </cell>
          <cell r="F963" t="str">
            <v>11110</v>
          </cell>
        </row>
        <row r="964">
          <cell r="A964">
            <v>61141</v>
          </cell>
          <cell r="B964">
            <v>61141</v>
          </cell>
          <cell r="D964" t="str">
            <v>SMD</v>
          </cell>
          <cell r="E964" t="str">
            <v>VAR</v>
          </cell>
          <cell r="F964" t="str">
            <v>11110</v>
          </cell>
        </row>
        <row r="965">
          <cell r="A965">
            <v>61142</v>
          </cell>
          <cell r="B965">
            <v>61142</v>
          </cell>
          <cell r="D965" t="str">
            <v>SMD</v>
          </cell>
          <cell r="E965" t="str">
            <v>VAR</v>
          </cell>
          <cell r="F965" t="str">
            <v>11110</v>
          </cell>
        </row>
        <row r="966">
          <cell r="A966">
            <v>61143</v>
          </cell>
          <cell r="B966">
            <v>61143</v>
          </cell>
          <cell r="D966" t="str">
            <v>SMD</v>
          </cell>
          <cell r="E966" t="str">
            <v>VAR</v>
          </cell>
          <cell r="F966" t="str">
            <v>11110</v>
          </cell>
        </row>
        <row r="967">
          <cell r="A967">
            <v>61150</v>
          </cell>
          <cell r="B967">
            <v>61150</v>
          </cell>
          <cell r="D967" t="str">
            <v>SMD</v>
          </cell>
          <cell r="E967" t="str">
            <v>VAR</v>
          </cell>
          <cell r="F967" t="str">
            <v>11110</v>
          </cell>
        </row>
        <row r="968">
          <cell r="A968" t="str">
            <v>61160.OUT</v>
          </cell>
          <cell r="B968">
            <v>61160</v>
          </cell>
          <cell r="C968" t="str">
            <v>OUT</v>
          </cell>
          <cell r="D968" t="str">
            <v>NUL</v>
          </cell>
          <cell r="E968" t="str">
            <v>NUL</v>
          </cell>
          <cell r="F968" t="str">
            <v>11110</v>
          </cell>
        </row>
        <row r="969">
          <cell r="A969" t="str">
            <v>61160.RECOVERY</v>
          </cell>
          <cell r="B969">
            <v>61160</v>
          </cell>
          <cell r="C969" t="str">
            <v>RECOVERY</v>
          </cell>
          <cell r="D969" t="str">
            <v>NUL</v>
          </cell>
          <cell r="E969" t="str">
            <v>NUL</v>
          </cell>
          <cell r="F969" t="str">
            <v>11110</v>
          </cell>
        </row>
        <row r="970">
          <cell r="A970">
            <v>61160</v>
          </cell>
          <cell r="B970">
            <v>61160</v>
          </cell>
          <cell r="D970" t="str">
            <v>SMD</v>
          </cell>
          <cell r="E970" t="str">
            <v>VAR</v>
          </cell>
          <cell r="F970" t="str">
            <v>11110</v>
          </cell>
        </row>
        <row r="971">
          <cell r="A971">
            <v>61170</v>
          </cell>
          <cell r="B971">
            <v>61170</v>
          </cell>
          <cell r="D971" t="str">
            <v>SMD</v>
          </cell>
          <cell r="E971" t="str">
            <v>VAR</v>
          </cell>
          <cell r="F971" t="str">
            <v>11110</v>
          </cell>
        </row>
        <row r="972">
          <cell r="A972">
            <v>61171</v>
          </cell>
          <cell r="B972">
            <v>61171</v>
          </cell>
          <cell r="D972" t="str">
            <v>SMD</v>
          </cell>
          <cell r="E972" t="str">
            <v>VAR</v>
          </cell>
          <cell r="F972" t="str">
            <v>11110</v>
          </cell>
        </row>
        <row r="973">
          <cell r="A973">
            <v>61172</v>
          </cell>
          <cell r="B973">
            <v>61172</v>
          </cell>
          <cell r="D973" t="str">
            <v>SMD</v>
          </cell>
          <cell r="E973" t="str">
            <v>VAR</v>
          </cell>
          <cell r="F973" t="str">
            <v>11110</v>
          </cell>
        </row>
        <row r="974">
          <cell r="A974">
            <v>61173</v>
          </cell>
          <cell r="B974">
            <v>61173</v>
          </cell>
          <cell r="D974" t="str">
            <v>SMD</v>
          </cell>
          <cell r="E974" t="str">
            <v>VAR</v>
          </cell>
          <cell r="F974" t="str">
            <v>11110</v>
          </cell>
        </row>
        <row r="975">
          <cell r="A975">
            <v>61174</v>
          </cell>
          <cell r="B975">
            <v>61174</v>
          </cell>
          <cell r="D975" t="str">
            <v>SMD</v>
          </cell>
          <cell r="E975" t="str">
            <v>VAR</v>
          </cell>
          <cell r="F975" t="str">
            <v>11110</v>
          </cell>
        </row>
        <row r="976">
          <cell r="A976">
            <v>61175</v>
          </cell>
          <cell r="B976">
            <v>61175</v>
          </cell>
          <cell r="D976" t="str">
            <v>SMD</v>
          </cell>
          <cell r="E976" t="str">
            <v>VAR</v>
          </cell>
          <cell r="F976" t="str">
            <v>11110</v>
          </cell>
        </row>
        <row r="977">
          <cell r="A977">
            <v>61176</v>
          </cell>
          <cell r="B977">
            <v>61176</v>
          </cell>
          <cell r="D977" t="str">
            <v>SMD</v>
          </cell>
          <cell r="E977" t="str">
            <v>VAR</v>
          </cell>
          <cell r="F977" t="str">
            <v>11110</v>
          </cell>
        </row>
        <row r="978">
          <cell r="A978">
            <v>61177</v>
          </cell>
          <cell r="B978">
            <v>61177</v>
          </cell>
          <cell r="D978" t="str">
            <v>SMD</v>
          </cell>
          <cell r="E978" t="str">
            <v>VAR</v>
          </cell>
          <cell r="F978" t="str">
            <v>11110</v>
          </cell>
        </row>
        <row r="979">
          <cell r="A979">
            <v>61178</v>
          </cell>
          <cell r="B979">
            <v>61178</v>
          </cell>
          <cell r="D979" t="str">
            <v>SMD</v>
          </cell>
          <cell r="E979" t="str">
            <v>VAR</v>
          </cell>
          <cell r="F979" t="str">
            <v>11110</v>
          </cell>
        </row>
        <row r="980">
          <cell r="A980">
            <v>61180</v>
          </cell>
          <cell r="B980">
            <v>61180</v>
          </cell>
          <cell r="D980" t="str">
            <v>SMD</v>
          </cell>
          <cell r="E980" t="str">
            <v>VAR</v>
          </cell>
          <cell r="F980" t="str">
            <v>11110</v>
          </cell>
        </row>
        <row r="981">
          <cell r="A981">
            <v>61190</v>
          </cell>
          <cell r="B981">
            <v>61190</v>
          </cell>
          <cell r="D981" t="str">
            <v>SMD</v>
          </cell>
          <cell r="E981" t="str">
            <v>VAR</v>
          </cell>
          <cell r="F981" t="str">
            <v>11110</v>
          </cell>
        </row>
        <row r="982">
          <cell r="A982">
            <v>61191</v>
          </cell>
          <cell r="B982">
            <v>61191</v>
          </cell>
          <cell r="D982" t="str">
            <v>SMD</v>
          </cell>
          <cell r="E982" t="str">
            <v>VAR</v>
          </cell>
          <cell r="F982" t="str">
            <v>11110</v>
          </cell>
        </row>
        <row r="983">
          <cell r="A983">
            <v>61192</v>
          </cell>
          <cell r="B983">
            <v>61192</v>
          </cell>
          <cell r="D983" t="str">
            <v>SMD</v>
          </cell>
          <cell r="E983" t="str">
            <v>VAR</v>
          </cell>
          <cell r="F983" t="str">
            <v>11110</v>
          </cell>
        </row>
        <row r="984">
          <cell r="A984">
            <v>61193</v>
          </cell>
          <cell r="B984">
            <v>61193</v>
          </cell>
          <cell r="D984" t="str">
            <v>SMD</v>
          </cell>
          <cell r="E984" t="str">
            <v>VAR</v>
          </cell>
          <cell r="F984" t="str">
            <v>11110</v>
          </cell>
        </row>
        <row r="985">
          <cell r="A985">
            <v>61194</v>
          </cell>
          <cell r="B985">
            <v>61194</v>
          </cell>
          <cell r="D985" t="str">
            <v>SMD</v>
          </cell>
          <cell r="E985" t="str">
            <v>VAR</v>
          </cell>
          <cell r="F985" t="str">
            <v>11110</v>
          </cell>
        </row>
        <row r="986">
          <cell r="A986">
            <v>61195</v>
          </cell>
          <cell r="B986">
            <v>61195</v>
          </cell>
          <cell r="D986" t="str">
            <v>SMD</v>
          </cell>
          <cell r="E986" t="str">
            <v>VAR</v>
          </cell>
          <cell r="F986" t="str">
            <v>11110</v>
          </cell>
        </row>
        <row r="987">
          <cell r="A987">
            <v>61196</v>
          </cell>
          <cell r="B987">
            <v>61196</v>
          </cell>
          <cell r="D987" t="str">
            <v>SMD</v>
          </cell>
          <cell r="E987" t="str">
            <v>VAR</v>
          </cell>
          <cell r="F987" t="str">
            <v>11110</v>
          </cell>
        </row>
        <row r="988">
          <cell r="A988">
            <v>61196</v>
          </cell>
          <cell r="B988">
            <v>61196</v>
          </cell>
          <cell r="D988" t="str">
            <v>SMD</v>
          </cell>
          <cell r="E988" t="str">
            <v>VAR</v>
          </cell>
          <cell r="F988" t="str">
            <v>11110</v>
          </cell>
        </row>
        <row r="989">
          <cell r="A989">
            <v>61197</v>
          </cell>
          <cell r="B989">
            <v>61197</v>
          </cell>
          <cell r="D989" t="str">
            <v>SMD</v>
          </cell>
          <cell r="E989" t="str">
            <v>VAR</v>
          </cell>
          <cell r="F989" t="str">
            <v>11110</v>
          </cell>
        </row>
        <row r="990">
          <cell r="A990">
            <v>61198</v>
          </cell>
          <cell r="B990">
            <v>61198</v>
          </cell>
          <cell r="D990" t="str">
            <v>SMD</v>
          </cell>
          <cell r="E990" t="str">
            <v>VAR</v>
          </cell>
          <cell r="F990" t="str">
            <v>11110</v>
          </cell>
        </row>
        <row r="991">
          <cell r="A991">
            <v>61198</v>
          </cell>
          <cell r="B991">
            <v>61198</v>
          </cell>
          <cell r="D991" t="str">
            <v>SMD</v>
          </cell>
          <cell r="E991" t="str">
            <v>VAR</v>
          </cell>
          <cell r="F991" t="str">
            <v>11110</v>
          </cell>
        </row>
        <row r="992">
          <cell r="A992">
            <v>61199</v>
          </cell>
          <cell r="B992">
            <v>61199</v>
          </cell>
          <cell r="D992" t="str">
            <v>SMD</v>
          </cell>
          <cell r="E992" t="str">
            <v>VAR</v>
          </cell>
          <cell r="F992" t="str">
            <v>11110</v>
          </cell>
        </row>
        <row r="993">
          <cell r="A993">
            <v>61200</v>
          </cell>
          <cell r="B993">
            <v>61200</v>
          </cell>
          <cell r="D993" t="str">
            <v>SMD</v>
          </cell>
          <cell r="E993" t="str">
            <v>VAR</v>
          </cell>
          <cell r="F993" t="str">
            <v>11120</v>
          </cell>
        </row>
        <row r="994">
          <cell r="A994">
            <v>61210</v>
          </cell>
          <cell r="B994">
            <v>61210</v>
          </cell>
          <cell r="D994" t="str">
            <v>SMD</v>
          </cell>
          <cell r="E994" t="str">
            <v>VAR</v>
          </cell>
          <cell r="F994" t="str">
            <v>11120</v>
          </cell>
        </row>
        <row r="995">
          <cell r="A995">
            <v>61250</v>
          </cell>
          <cell r="B995">
            <v>61250</v>
          </cell>
          <cell r="D995" t="str">
            <v>SMD</v>
          </cell>
          <cell r="E995" t="str">
            <v>VAR</v>
          </cell>
          <cell r="F995" t="str">
            <v>11120</v>
          </cell>
        </row>
        <row r="996">
          <cell r="A996">
            <v>61300</v>
          </cell>
          <cell r="B996">
            <v>61300</v>
          </cell>
          <cell r="D996" t="str">
            <v>SMD</v>
          </cell>
          <cell r="E996" t="str">
            <v>VAR</v>
          </cell>
          <cell r="F996" t="str">
            <v>11130</v>
          </cell>
        </row>
        <row r="997">
          <cell r="A997">
            <v>61350</v>
          </cell>
          <cell r="B997">
            <v>61350</v>
          </cell>
          <cell r="D997" t="str">
            <v>SMD</v>
          </cell>
          <cell r="E997" t="str">
            <v>VAR</v>
          </cell>
          <cell r="F997" t="str">
            <v>11550</v>
          </cell>
        </row>
        <row r="998">
          <cell r="A998">
            <v>61351</v>
          </cell>
          <cell r="B998">
            <v>61351</v>
          </cell>
          <cell r="D998" t="str">
            <v>SMD</v>
          </cell>
          <cell r="E998" t="str">
            <v>VAR</v>
          </cell>
          <cell r="F998" t="str">
            <v>11550</v>
          </cell>
        </row>
        <row r="999">
          <cell r="A999">
            <v>61400</v>
          </cell>
          <cell r="B999">
            <v>61400</v>
          </cell>
          <cell r="D999" t="str">
            <v>SMD</v>
          </cell>
          <cell r="E999" t="str">
            <v>VAR</v>
          </cell>
          <cell r="F999" t="str">
            <v>11140</v>
          </cell>
        </row>
        <row r="1000">
          <cell r="A1000">
            <v>61401</v>
          </cell>
          <cell r="B1000">
            <v>61401</v>
          </cell>
          <cell r="D1000" t="str">
            <v>SMD</v>
          </cell>
          <cell r="E1000" t="str">
            <v>VAR</v>
          </cell>
          <cell r="F1000" t="str">
            <v>11140</v>
          </cell>
        </row>
        <row r="1001">
          <cell r="A1001">
            <v>61402</v>
          </cell>
          <cell r="B1001">
            <v>61402</v>
          </cell>
          <cell r="D1001" t="str">
            <v>SMD</v>
          </cell>
          <cell r="E1001" t="str">
            <v>VAR</v>
          </cell>
          <cell r="F1001" t="str">
            <v>11140</v>
          </cell>
        </row>
        <row r="1002">
          <cell r="A1002">
            <v>61403</v>
          </cell>
          <cell r="B1002">
            <v>61403</v>
          </cell>
          <cell r="D1002" t="str">
            <v>SMD</v>
          </cell>
          <cell r="E1002" t="str">
            <v>VAR</v>
          </cell>
          <cell r="F1002" t="str">
            <v>11140</v>
          </cell>
        </row>
        <row r="1003">
          <cell r="A1003">
            <v>61500</v>
          </cell>
          <cell r="B1003">
            <v>61500</v>
          </cell>
          <cell r="D1003" t="str">
            <v>SMD</v>
          </cell>
          <cell r="E1003" t="str">
            <v>VAR</v>
          </cell>
          <cell r="F1003" t="str">
            <v>11150</v>
          </cell>
        </row>
        <row r="1004">
          <cell r="A1004">
            <v>61505</v>
          </cell>
          <cell r="B1004">
            <v>61505</v>
          </cell>
          <cell r="D1004" t="str">
            <v>SMD</v>
          </cell>
          <cell r="E1004" t="str">
            <v>VAR</v>
          </cell>
          <cell r="F1004" t="str">
            <v>11150</v>
          </cell>
        </row>
        <row r="1005">
          <cell r="A1005">
            <v>61510</v>
          </cell>
          <cell r="B1005">
            <v>61510</v>
          </cell>
          <cell r="D1005" t="str">
            <v>SMD</v>
          </cell>
          <cell r="E1005" t="str">
            <v>VAR</v>
          </cell>
          <cell r="F1005" t="str">
            <v>11150</v>
          </cell>
        </row>
        <row r="1006">
          <cell r="A1006">
            <v>61520</v>
          </cell>
          <cell r="B1006">
            <v>61520</v>
          </cell>
          <cell r="D1006" t="str">
            <v>SMD</v>
          </cell>
          <cell r="E1006" t="str">
            <v>VAR</v>
          </cell>
          <cell r="F1006" t="str">
            <v>11150</v>
          </cell>
        </row>
        <row r="1007">
          <cell r="A1007">
            <v>61530</v>
          </cell>
          <cell r="B1007">
            <v>61530</v>
          </cell>
          <cell r="D1007" t="str">
            <v>SMD</v>
          </cell>
          <cell r="E1007" t="str">
            <v>VAR</v>
          </cell>
          <cell r="F1007" t="str">
            <v>11150</v>
          </cell>
        </row>
        <row r="1008">
          <cell r="A1008">
            <v>61540</v>
          </cell>
          <cell r="B1008">
            <v>61540</v>
          </cell>
          <cell r="D1008" t="str">
            <v>SMD</v>
          </cell>
          <cell r="E1008" t="str">
            <v>VAR</v>
          </cell>
          <cell r="F1008" t="str">
            <v>11120</v>
          </cell>
        </row>
        <row r="1009">
          <cell r="A1009">
            <v>61541</v>
          </cell>
          <cell r="B1009">
            <v>61541</v>
          </cell>
          <cell r="D1009" t="str">
            <v>SMD</v>
          </cell>
          <cell r="E1009" t="str">
            <v>VAR</v>
          </cell>
          <cell r="F1009" t="str">
            <v>11120</v>
          </cell>
        </row>
        <row r="1010">
          <cell r="A1010">
            <v>61550</v>
          </cell>
          <cell r="B1010">
            <v>61550</v>
          </cell>
          <cell r="D1010" t="str">
            <v>SMD</v>
          </cell>
          <cell r="E1010" t="str">
            <v>VAR</v>
          </cell>
          <cell r="F1010" t="str">
            <v>11120</v>
          </cell>
        </row>
        <row r="1011">
          <cell r="A1011">
            <v>61560</v>
          </cell>
          <cell r="B1011">
            <v>61560</v>
          </cell>
          <cell r="D1011" t="str">
            <v>SMD</v>
          </cell>
          <cell r="E1011" t="str">
            <v>VAR</v>
          </cell>
          <cell r="F1011" t="str">
            <v>11150</v>
          </cell>
        </row>
        <row r="1012">
          <cell r="A1012">
            <v>61590</v>
          </cell>
          <cell r="B1012">
            <v>61590</v>
          </cell>
          <cell r="D1012" t="str">
            <v>SMD</v>
          </cell>
          <cell r="E1012" t="str">
            <v>VAR</v>
          </cell>
          <cell r="F1012" t="str">
            <v>11150</v>
          </cell>
        </row>
        <row r="1013">
          <cell r="A1013">
            <v>61600</v>
          </cell>
          <cell r="B1013">
            <v>61600</v>
          </cell>
          <cell r="D1013" t="str">
            <v>SMD</v>
          </cell>
          <cell r="E1013" t="str">
            <v>VAR</v>
          </cell>
          <cell r="F1013" t="str">
            <v>11150</v>
          </cell>
        </row>
        <row r="1014">
          <cell r="A1014">
            <v>61610</v>
          </cell>
          <cell r="B1014">
            <v>61610</v>
          </cell>
          <cell r="D1014" t="str">
            <v>SMD</v>
          </cell>
          <cell r="E1014" t="str">
            <v>VAR</v>
          </cell>
          <cell r="F1014" t="str">
            <v>11150</v>
          </cell>
        </row>
        <row r="1015">
          <cell r="A1015" t="str">
            <v>62110.CON</v>
          </cell>
          <cell r="B1015">
            <v>62110</v>
          </cell>
          <cell r="C1015" t="str">
            <v>CON</v>
          </cell>
          <cell r="D1015" t="str">
            <v>SMD</v>
          </cell>
          <cell r="E1015" t="str">
            <v>VAR</v>
          </cell>
          <cell r="F1015" t="str">
            <v>11210</v>
          </cell>
        </row>
        <row r="1016">
          <cell r="A1016" t="str">
            <v>62110.EXPAT</v>
          </cell>
          <cell r="B1016">
            <v>62110</v>
          </cell>
          <cell r="C1016" t="str">
            <v>EXPAT</v>
          </cell>
          <cell r="D1016" t="str">
            <v>SMD</v>
          </cell>
          <cell r="E1016" t="str">
            <v>VAR</v>
          </cell>
          <cell r="F1016" t="str">
            <v>11210</v>
          </cell>
        </row>
        <row r="1017">
          <cell r="A1017" t="str">
            <v>62110.MNA</v>
          </cell>
          <cell r="B1017">
            <v>62110</v>
          </cell>
          <cell r="C1017" t="str">
            <v>MNA</v>
          </cell>
          <cell r="D1017" t="str">
            <v>SMD</v>
          </cell>
          <cell r="E1017" t="str">
            <v>FIX</v>
          </cell>
          <cell r="F1017" t="str">
            <v>11210</v>
          </cell>
        </row>
        <row r="1018">
          <cell r="A1018" t="str">
            <v>62110.PERM</v>
          </cell>
          <cell r="B1018">
            <v>62110</v>
          </cell>
          <cell r="C1018" t="str">
            <v>PERM</v>
          </cell>
          <cell r="D1018" t="str">
            <v>SMD</v>
          </cell>
          <cell r="E1018" t="str">
            <v>VAR</v>
          </cell>
          <cell r="F1018" t="str">
            <v>11210</v>
          </cell>
        </row>
        <row r="1019">
          <cell r="A1019" t="str">
            <v>62110.STE</v>
          </cell>
          <cell r="B1019">
            <v>62110</v>
          </cell>
          <cell r="C1019" t="str">
            <v>STE</v>
          </cell>
          <cell r="D1019" t="str">
            <v>SMD</v>
          </cell>
          <cell r="E1019" t="str">
            <v>VAR</v>
          </cell>
          <cell r="F1019" t="str">
            <v>11210</v>
          </cell>
        </row>
        <row r="1020">
          <cell r="A1020" t="str">
            <v>62110.TRN</v>
          </cell>
          <cell r="B1020">
            <v>62110</v>
          </cell>
          <cell r="C1020" t="str">
            <v>TRN</v>
          </cell>
          <cell r="D1020" t="str">
            <v>SMD</v>
          </cell>
          <cell r="E1020" t="str">
            <v>VAR</v>
          </cell>
          <cell r="F1020" t="str">
            <v>11210</v>
          </cell>
        </row>
        <row r="1021">
          <cell r="A1021" t="str">
            <v>62110.WHS</v>
          </cell>
          <cell r="B1021">
            <v>62110</v>
          </cell>
          <cell r="C1021" t="str">
            <v>WHS</v>
          </cell>
          <cell r="D1021" t="str">
            <v>SMD</v>
          </cell>
          <cell r="E1021" t="str">
            <v>VAR</v>
          </cell>
          <cell r="F1021" t="str">
            <v>11210</v>
          </cell>
        </row>
        <row r="1022">
          <cell r="A1022">
            <v>62110</v>
          </cell>
          <cell r="B1022">
            <v>62110</v>
          </cell>
          <cell r="D1022" t="str">
            <v>SMD</v>
          </cell>
          <cell r="E1022" t="str">
            <v>VAR</v>
          </cell>
          <cell r="F1022" t="str">
            <v>11210</v>
          </cell>
        </row>
        <row r="1023">
          <cell r="A1023">
            <v>62112</v>
          </cell>
          <cell r="B1023">
            <v>62112</v>
          </cell>
          <cell r="D1023" t="str">
            <v>SMD</v>
          </cell>
          <cell r="E1023" t="str">
            <v>VAR</v>
          </cell>
          <cell r="F1023" t="str">
            <v>11210</v>
          </cell>
        </row>
        <row r="1024">
          <cell r="A1024">
            <v>62113</v>
          </cell>
          <cell r="B1024">
            <v>62113</v>
          </cell>
          <cell r="D1024" t="str">
            <v>SMD</v>
          </cell>
          <cell r="E1024" t="str">
            <v>VAR</v>
          </cell>
          <cell r="F1024" t="str">
            <v>11210</v>
          </cell>
        </row>
        <row r="1025">
          <cell r="A1025" t="str">
            <v>62115.FIX</v>
          </cell>
          <cell r="B1025">
            <v>62115</v>
          </cell>
          <cell r="C1025" t="str">
            <v>FIX</v>
          </cell>
          <cell r="D1025" t="str">
            <v>SMD</v>
          </cell>
          <cell r="E1025" t="str">
            <v>FIX</v>
          </cell>
          <cell r="F1025" t="str">
            <v>11210</v>
          </cell>
        </row>
        <row r="1026">
          <cell r="A1026">
            <v>62115</v>
          </cell>
          <cell r="B1026">
            <v>62115</v>
          </cell>
          <cell r="D1026" t="str">
            <v>SMD</v>
          </cell>
          <cell r="E1026" t="str">
            <v>FIX</v>
          </cell>
          <cell r="F1026" t="str">
            <v>11210</v>
          </cell>
        </row>
        <row r="1027">
          <cell r="A1027">
            <v>62119</v>
          </cell>
          <cell r="B1027">
            <v>62119</v>
          </cell>
          <cell r="D1027" t="str">
            <v>SMD</v>
          </cell>
          <cell r="E1027" t="str">
            <v>FIX</v>
          </cell>
          <cell r="F1027" t="str">
            <v>11210</v>
          </cell>
        </row>
        <row r="1028">
          <cell r="A1028" t="str">
            <v>62120.MNA</v>
          </cell>
          <cell r="B1028">
            <v>62120</v>
          </cell>
          <cell r="C1028" t="str">
            <v>MNA</v>
          </cell>
          <cell r="D1028" t="str">
            <v>SMD</v>
          </cell>
          <cell r="E1028" t="str">
            <v>FIX</v>
          </cell>
          <cell r="F1028" t="str">
            <v>11210</v>
          </cell>
        </row>
        <row r="1029">
          <cell r="A1029" t="str">
            <v>62120.TRN</v>
          </cell>
          <cell r="B1029">
            <v>62120</v>
          </cell>
          <cell r="C1029" t="str">
            <v>TRN</v>
          </cell>
          <cell r="D1029" t="str">
            <v>SMD</v>
          </cell>
          <cell r="E1029" t="str">
            <v>VAR</v>
          </cell>
          <cell r="F1029" t="str">
            <v>11210</v>
          </cell>
        </row>
        <row r="1030">
          <cell r="A1030" t="str">
            <v>62120.WHS</v>
          </cell>
          <cell r="B1030">
            <v>62120</v>
          </cell>
          <cell r="C1030" t="str">
            <v>WHS</v>
          </cell>
          <cell r="D1030" t="str">
            <v>SMD</v>
          </cell>
          <cell r="E1030" t="str">
            <v>VAR</v>
          </cell>
          <cell r="F1030" t="str">
            <v>11210</v>
          </cell>
        </row>
        <row r="1031">
          <cell r="A1031">
            <v>62120</v>
          </cell>
          <cell r="B1031">
            <v>62120</v>
          </cell>
          <cell r="D1031" t="str">
            <v>SMD</v>
          </cell>
          <cell r="E1031" t="str">
            <v>VAR</v>
          </cell>
          <cell r="F1031" t="str">
            <v>11210</v>
          </cell>
        </row>
        <row r="1032">
          <cell r="A1032" t="str">
            <v>62130.MNA</v>
          </cell>
          <cell r="B1032">
            <v>62130</v>
          </cell>
          <cell r="C1032" t="str">
            <v>MNA</v>
          </cell>
          <cell r="D1032" t="str">
            <v>SMD</v>
          </cell>
          <cell r="E1032" t="str">
            <v>FIX</v>
          </cell>
          <cell r="F1032" t="str">
            <v>11210</v>
          </cell>
        </row>
        <row r="1033">
          <cell r="A1033" t="str">
            <v>62130.TRN</v>
          </cell>
          <cell r="B1033">
            <v>62130</v>
          </cell>
          <cell r="C1033" t="str">
            <v>TRN</v>
          </cell>
          <cell r="D1033" t="str">
            <v>SMD</v>
          </cell>
          <cell r="E1033" t="str">
            <v>VAR</v>
          </cell>
          <cell r="F1033" t="str">
            <v>11210</v>
          </cell>
        </row>
        <row r="1034">
          <cell r="A1034" t="str">
            <v>62130.WHS</v>
          </cell>
          <cell r="B1034">
            <v>62130</v>
          </cell>
          <cell r="C1034" t="str">
            <v>WHS</v>
          </cell>
          <cell r="D1034" t="str">
            <v>SMD</v>
          </cell>
          <cell r="E1034" t="str">
            <v>VAR</v>
          </cell>
          <cell r="F1034" t="str">
            <v>11210</v>
          </cell>
        </row>
        <row r="1035">
          <cell r="A1035">
            <v>62130</v>
          </cell>
          <cell r="B1035">
            <v>62130</v>
          </cell>
          <cell r="D1035" t="str">
            <v>SMD</v>
          </cell>
          <cell r="E1035" t="str">
            <v>VAR</v>
          </cell>
          <cell r="F1035" t="str">
            <v>11210</v>
          </cell>
        </row>
        <row r="1036">
          <cell r="A1036" t="str">
            <v>62140.FIX</v>
          </cell>
          <cell r="B1036">
            <v>62140</v>
          </cell>
          <cell r="C1036" t="str">
            <v>FIX</v>
          </cell>
          <cell r="D1036" t="str">
            <v>SMD</v>
          </cell>
          <cell r="E1036" t="str">
            <v>FIX</v>
          </cell>
          <cell r="F1036" t="str">
            <v>11210</v>
          </cell>
        </row>
        <row r="1037">
          <cell r="A1037" t="str">
            <v>62140.EXPAT</v>
          </cell>
          <cell r="B1037">
            <v>62140</v>
          </cell>
          <cell r="C1037" t="str">
            <v>EXPAT</v>
          </cell>
          <cell r="D1037" t="str">
            <v>SMD</v>
          </cell>
          <cell r="E1037" t="str">
            <v>VAR</v>
          </cell>
          <cell r="F1037" t="str">
            <v>11210</v>
          </cell>
        </row>
        <row r="1038">
          <cell r="A1038" t="str">
            <v>62140.MNA</v>
          </cell>
          <cell r="B1038">
            <v>62140</v>
          </cell>
          <cell r="C1038" t="str">
            <v>MNA</v>
          </cell>
          <cell r="D1038" t="str">
            <v>SMD</v>
          </cell>
          <cell r="E1038" t="str">
            <v>FIX</v>
          </cell>
          <cell r="F1038" t="str">
            <v>11210</v>
          </cell>
        </row>
        <row r="1039">
          <cell r="A1039" t="str">
            <v>62140.TRN</v>
          </cell>
          <cell r="B1039">
            <v>62140</v>
          </cell>
          <cell r="C1039" t="str">
            <v>TRN</v>
          </cell>
          <cell r="D1039" t="str">
            <v>SMD</v>
          </cell>
          <cell r="E1039" t="str">
            <v>VAR</v>
          </cell>
          <cell r="F1039" t="str">
            <v>11210</v>
          </cell>
        </row>
        <row r="1040">
          <cell r="A1040" t="str">
            <v>62140.WHS</v>
          </cell>
          <cell r="B1040">
            <v>62140</v>
          </cell>
          <cell r="C1040" t="str">
            <v>WHS</v>
          </cell>
          <cell r="D1040" t="str">
            <v>SMD</v>
          </cell>
          <cell r="E1040" t="str">
            <v>VAR</v>
          </cell>
          <cell r="F1040" t="str">
            <v>11210</v>
          </cell>
        </row>
        <row r="1041">
          <cell r="A1041">
            <v>62140</v>
          </cell>
          <cell r="B1041">
            <v>62140</v>
          </cell>
          <cell r="D1041" t="str">
            <v>SMD</v>
          </cell>
          <cell r="E1041" t="str">
            <v>VAR</v>
          </cell>
          <cell r="F1041" t="str">
            <v>11210</v>
          </cell>
        </row>
        <row r="1042">
          <cell r="A1042" t="str">
            <v>62150.EXPAT</v>
          </cell>
          <cell r="B1042">
            <v>62150</v>
          </cell>
          <cell r="C1042" t="str">
            <v>EXPAT</v>
          </cell>
          <cell r="D1042" t="str">
            <v>SMD</v>
          </cell>
          <cell r="E1042" t="str">
            <v>VAR</v>
          </cell>
          <cell r="F1042" t="str">
            <v>11210</v>
          </cell>
        </row>
        <row r="1043">
          <cell r="A1043" t="str">
            <v>62150.MNA</v>
          </cell>
          <cell r="B1043">
            <v>62150</v>
          </cell>
          <cell r="C1043" t="str">
            <v>MNA</v>
          </cell>
          <cell r="D1043" t="str">
            <v>SMD</v>
          </cell>
          <cell r="E1043" t="str">
            <v>FIX</v>
          </cell>
          <cell r="F1043" t="str">
            <v>11210</v>
          </cell>
        </row>
        <row r="1044">
          <cell r="A1044" t="str">
            <v>62150.TRN</v>
          </cell>
          <cell r="B1044">
            <v>62150</v>
          </cell>
          <cell r="C1044" t="str">
            <v>TRN</v>
          </cell>
          <cell r="D1044" t="str">
            <v>SMD</v>
          </cell>
          <cell r="E1044" t="str">
            <v>VAR</v>
          </cell>
          <cell r="F1044" t="str">
            <v>11210</v>
          </cell>
        </row>
        <row r="1045">
          <cell r="A1045" t="str">
            <v>62150.WHS</v>
          </cell>
          <cell r="B1045">
            <v>62150</v>
          </cell>
          <cell r="C1045" t="str">
            <v>WHS</v>
          </cell>
          <cell r="D1045" t="str">
            <v>SMD</v>
          </cell>
          <cell r="E1045" t="str">
            <v>VAR</v>
          </cell>
          <cell r="F1045" t="str">
            <v>11210</v>
          </cell>
        </row>
        <row r="1046">
          <cell r="A1046">
            <v>62150</v>
          </cell>
          <cell r="B1046">
            <v>62150</v>
          </cell>
          <cell r="D1046" t="str">
            <v>SMD</v>
          </cell>
          <cell r="E1046" t="str">
            <v>VAR</v>
          </cell>
          <cell r="F1046" t="str">
            <v>11210</v>
          </cell>
        </row>
        <row r="1047">
          <cell r="A1047">
            <v>62160</v>
          </cell>
          <cell r="B1047">
            <v>62160</v>
          </cell>
          <cell r="D1047" t="str">
            <v>SMD</v>
          </cell>
          <cell r="E1047" t="str">
            <v>VAR</v>
          </cell>
          <cell r="F1047" t="str">
            <v>11242</v>
          </cell>
        </row>
        <row r="1048">
          <cell r="A1048" t="str">
            <v>62170.FIX</v>
          </cell>
          <cell r="B1048">
            <v>62170</v>
          </cell>
          <cell r="C1048" t="str">
            <v>FIX</v>
          </cell>
          <cell r="D1048" t="str">
            <v>SMD</v>
          </cell>
          <cell r="E1048" t="str">
            <v>FIX</v>
          </cell>
          <cell r="F1048" t="str">
            <v>11242</v>
          </cell>
        </row>
        <row r="1049">
          <cell r="A1049" t="str">
            <v>62170.MNA</v>
          </cell>
          <cell r="B1049">
            <v>62170</v>
          </cell>
          <cell r="C1049" t="str">
            <v>MNA</v>
          </cell>
          <cell r="D1049" t="str">
            <v>SMD</v>
          </cell>
          <cell r="E1049" t="str">
            <v>FIX</v>
          </cell>
          <cell r="F1049" t="str">
            <v>11242</v>
          </cell>
        </row>
        <row r="1050">
          <cell r="A1050" t="str">
            <v>62170.TRN</v>
          </cell>
          <cell r="B1050">
            <v>62170</v>
          </cell>
          <cell r="C1050" t="str">
            <v>TRN</v>
          </cell>
          <cell r="D1050" t="str">
            <v>SMD</v>
          </cell>
          <cell r="E1050" t="str">
            <v>VAR</v>
          </cell>
          <cell r="F1050" t="str">
            <v>11242</v>
          </cell>
        </row>
        <row r="1051">
          <cell r="A1051" t="str">
            <v>62170.WHS</v>
          </cell>
          <cell r="B1051">
            <v>62170</v>
          </cell>
          <cell r="C1051" t="str">
            <v>WHS</v>
          </cell>
          <cell r="D1051" t="str">
            <v>SMD</v>
          </cell>
          <cell r="E1051" t="str">
            <v>VAR</v>
          </cell>
          <cell r="F1051" t="str">
            <v>11242</v>
          </cell>
        </row>
        <row r="1052">
          <cell r="A1052">
            <v>62170</v>
          </cell>
          <cell r="B1052">
            <v>62170</v>
          </cell>
          <cell r="D1052" t="str">
            <v>SMD</v>
          </cell>
          <cell r="E1052" t="str">
            <v>VAR</v>
          </cell>
          <cell r="F1052" t="str">
            <v>11242</v>
          </cell>
        </row>
        <row r="1053">
          <cell r="A1053" t="str">
            <v>62180.EPENSION</v>
          </cell>
          <cell r="B1053">
            <v>62180</v>
          </cell>
          <cell r="C1053" t="str">
            <v>EPENSION</v>
          </cell>
          <cell r="D1053" t="str">
            <v>SMD</v>
          </cell>
          <cell r="E1053" t="str">
            <v>VAR</v>
          </cell>
          <cell r="F1053" t="str">
            <v>11241</v>
          </cell>
        </row>
        <row r="1054">
          <cell r="A1054" t="str">
            <v>62180.FIX</v>
          </cell>
          <cell r="B1054">
            <v>62180</v>
          </cell>
          <cell r="C1054" t="str">
            <v>FIX</v>
          </cell>
          <cell r="D1054" t="str">
            <v>SMD</v>
          </cell>
          <cell r="E1054" t="str">
            <v>FIX</v>
          </cell>
          <cell r="F1054" t="str">
            <v>11241</v>
          </cell>
        </row>
        <row r="1055">
          <cell r="A1055" t="str">
            <v>62180.SDF</v>
          </cell>
          <cell r="B1055">
            <v>62180</v>
          </cell>
          <cell r="C1055" t="str">
            <v>SDF</v>
          </cell>
          <cell r="D1055" t="str">
            <v>SMD</v>
          </cell>
          <cell r="E1055" t="str">
            <v>VAR</v>
          </cell>
          <cell r="F1055" t="str">
            <v>11241</v>
          </cell>
        </row>
        <row r="1056">
          <cell r="A1056" t="str">
            <v>62180.FWL</v>
          </cell>
          <cell r="B1056">
            <v>62180</v>
          </cell>
          <cell r="C1056" t="str">
            <v>FWL</v>
          </cell>
          <cell r="D1056" t="str">
            <v>SMD</v>
          </cell>
          <cell r="E1056" t="str">
            <v>VAR</v>
          </cell>
          <cell r="F1056" t="str">
            <v>11241</v>
          </cell>
        </row>
        <row r="1057">
          <cell r="A1057">
            <v>62180</v>
          </cell>
          <cell r="B1057">
            <v>62180</v>
          </cell>
          <cell r="D1057" t="str">
            <v>SMD</v>
          </cell>
          <cell r="E1057" t="str">
            <v>VAR</v>
          </cell>
          <cell r="F1057" t="str">
            <v>11241</v>
          </cell>
        </row>
        <row r="1058">
          <cell r="A1058" t="str">
            <v>62200.EXE</v>
          </cell>
          <cell r="B1058">
            <v>62200</v>
          </cell>
          <cell r="C1058" t="str">
            <v>EXE</v>
          </cell>
          <cell r="D1058" t="str">
            <v>SMD</v>
          </cell>
          <cell r="E1058" t="str">
            <v>VAR</v>
          </cell>
          <cell r="F1058" t="str">
            <v>11220</v>
          </cell>
        </row>
        <row r="1059">
          <cell r="A1059" t="str">
            <v>62200.EXPAT</v>
          </cell>
          <cell r="B1059">
            <v>62200</v>
          </cell>
          <cell r="C1059" t="str">
            <v>EXPAT</v>
          </cell>
          <cell r="D1059" t="str">
            <v>SMD</v>
          </cell>
          <cell r="E1059" t="str">
            <v>VAR</v>
          </cell>
          <cell r="F1059" t="str">
            <v>11220</v>
          </cell>
        </row>
        <row r="1060">
          <cell r="A1060" t="str">
            <v>62200.MNA</v>
          </cell>
          <cell r="B1060">
            <v>62200</v>
          </cell>
          <cell r="C1060" t="str">
            <v>MNA</v>
          </cell>
          <cell r="D1060" t="str">
            <v>SMD</v>
          </cell>
          <cell r="E1060" t="str">
            <v>FIX</v>
          </cell>
          <cell r="F1060" t="str">
            <v>11220</v>
          </cell>
        </row>
        <row r="1061">
          <cell r="A1061" t="str">
            <v>62200.NEXE</v>
          </cell>
          <cell r="B1061">
            <v>62200</v>
          </cell>
          <cell r="C1061" t="str">
            <v>NEXE</v>
          </cell>
          <cell r="D1061" t="str">
            <v>SMD</v>
          </cell>
          <cell r="E1061" t="str">
            <v>VAR</v>
          </cell>
          <cell r="F1061" t="str">
            <v>11220</v>
          </cell>
        </row>
        <row r="1062">
          <cell r="A1062" t="str">
            <v>62200.TRN</v>
          </cell>
          <cell r="B1062">
            <v>62200</v>
          </cell>
          <cell r="C1062" t="str">
            <v>TRN</v>
          </cell>
          <cell r="D1062" t="str">
            <v>SMD</v>
          </cell>
          <cell r="E1062" t="str">
            <v>VAR</v>
          </cell>
          <cell r="F1062" t="str">
            <v>11220</v>
          </cell>
        </row>
        <row r="1063">
          <cell r="A1063" t="str">
            <v>62200.WHS</v>
          </cell>
          <cell r="B1063">
            <v>62200</v>
          </cell>
          <cell r="C1063" t="str">
            <v>WHS</v>
          </cell>
          <cell r="D1063" t="str">
            <v>SMD</v>
          </cell>
          <cell r="E1063" t="str">
            <v>VAR</v>
          </cell>
          <cell r="F1063" t="str">
            <v>11220</v>
          </cell>
        </row>
        <row r="1064">
          <cell r="A1064">
            <v>62200</v>
          </cell>
          <cell r="B1064">
            <v>62200</v>
          </cell>
          <cell r="D1064" t="str">
            <v>SMD</v>
          </cell>
          <cell r="E1064" t="str">
            <v>VAR</v>
          </cell>
          <cell r="F1064" t="str">
            <v>11220</v>
          </cell>
        </row>
        <row r="1065">
          <cell r="A1065" t="str">
            <v>62510.EXPAT</v>
          </cell>
          <cell r="B1065">
            <v>62510</v>
          </cell>
          <cell r="C1065" t="str">
            <v>EXPAT</v>
          </cell>
          <cell r="D1065" t="str">
            <v>SMD</v>
          </cell>
          <cell r="E1065" t="str">
            <v>VAR</v>
          </cell>
          <cell r="F1065" t="str">
            <v>11260</v>
          </cell>
        </row>
        <row r="1066">
          <cell r="A1066" t="str">
            <v>62510.MNA</v>
          </cell>
          <cell r="B1066">
            <v>62510</v>
          </cell>
          <cell r="C1066" t="str">
            <v>MNA</v>
          </cell>
          <cell r="D1066" t="str">
            <v>SMD</v>
          </cell>
          <cell r="E1066" t="str">
            <v>FIX</v>
          </cell>
          <cell r="F1066" t="str">
            <v>11260</v>
          </cell>
        </row>
        <row r="1067">
          <cell r="A1067" t="str">
            <v>62510.TRN</v>
          </cell>
          <cell r="B1067">
            <v>62510</v>
          </cell>
          <cell r="C1067" t="str">
            <v>TRN</v>
          </cell>
          <cell r="D1067" t="str">
            <v>SMD</v>
          </cell>
          <cell r="E1067" t="str">
            <v>VAR</v>
          </cell>
          <cell r="F1067" t="str">
            <v>11260</v>
          </cell>
        </row>
        <row r="1068">
          <cell r="A1068" t="str">
            <v>62510.WHS</v>
          </cell>
          <cell r="B1068">
            <v>62510</v>
          </cell>
          <cell r="C1068" t="str">
            <v>WHS</v>
          </cell>
          <cell r="D1068" t="str">
            <v>SMD</v>
          </cell>
          <cell r="E1068" t="str">
            <v>VAR</v>
          </cell>
          <cell r="F1068" t="str">
            <v>11260</v>
          </cell>
        </row>
        <row r="1069">
          <cell r="A1069">
            <v>62510</v>
          </cell>
          <cell r="B1069">
            <v>62510</v>
          </cell>
          <cell r="D1069" t="str">
            <v>SMD</v>
          </cell>
          <cell r="E1069" t="str">
            <v>VAR</v>
          </cell>
          <cell r="F1069" t="str">
            <v>11260</v>
          </cell>
        </row>
        <row r="1070">
          <cell r="A1070" t="str">
            <v>62520.EXPAT</v>
          </cell>
          <cell r="B1070">
            <v>62520</v>
          </cell>
          <cell r="C1070" t="str">
            <v>EXPAT</v>
          </cell>
          <cell r="D1070" t="str">
            <v>SMD</v>
          </cell>
          <cell r="E1070" t="str">
            <v>VAR</v>
          </cell>
          <cell r="F1070" t="str">
            <v>11256</v>
          </cell>
        </row>
        <row r="1071">
          <cell r="A1071" t="str">
            <v>62520.MNA</v>
          </cell>
          <cell r="B1071">
            <v>62520</v>
          </cell>
          <cell r="C1071" t="str">
            <v>MNA</v>
          </cell>
          <cell r="D1071" t="str">
            <v>SMD</v>
          </cell>
          <cell r="E1071" t="str">
            <v>FIX</v>
          </cell>
          <cell r="F1071" t="str">
            <v>11256</v>
          </cell>
        </row>
        <row r="1072">
          <cell r="A1072" t="str">
            <v>62520.TRN</v>
          </cell>
          <cell r="B1072">
            <v>62520</v>
          </cell>
          <cell r="C1072" t="str">
            <v>TRN</v>
          </cell>
          <cell r="D1072" t="str">
            <v>SMD</v>
          </cell>
          <cell r="E1072" t="str">
            <v>VAR</v>
          </cell>
          <cell r="F1072" t="str">
            <v>11256</v>
          </cell>
        </row>
        <row r="1073">
          <cell r="A1073" t="str">
            <v>62520.WHS</v>
          </cell>
          <cell r="B1073">
            <v>62520</v>
          </cell>
          <cell r="C1073" t="str">
            <v>WHS</v>
          </cell>
          <cell r="D1073" t="str">
            <v>SMD</v>
          </cell>
          <cell r="E1073" t="str">
            <v>VAR</v>
          </cell>
          <cell r="F1073" t="str">
            <v>11256</v>
          </cell>
        </row>
        <row r="1074">
          <cell r="A1074">
            <v>62520</v>
          </cell>
          <cell r="B1074">
            <v>62520</v>
          </cell>
          <cell r="D1074" t="str">
            <v>SMD</v>
          </cell>
          <cell r="E1074" t="str">
            <v>VAR</v>
          </cell>
          <cell r="F1074" t="str">
            <v>11256</v>
          </cell>
        </row>
        <row r="1075">
          <cell r="A1075" t="str">
            <v>62530.EXPAT</v>
          </cell>
          <cell r="B1075">
            <v>62530</v>
          </cell>
          <cell r="C1075" t="str">
            <v>EXPAT</v>
          </cell>
          <cell r="D1075" t="str">
            <v>SMD</v>
          </cell>
          <cell r="E1075" t="str">
            <v>VAR</v>
          </cell>
          <cell r="F1075" t="str">
            <v>11250</v>
          </cell>
        </row>
        <row r="1076">
          <cell r="A1076" t="str">
            <v>62530.EXT</v>
          </cell>
          <cell r="B1076">
            <v>62530</v>
          </cell>
          <cell r="C1076" t="str">
            <v>EXT</v>
          </cell>
          <cell r="D1076" t="str">
            <v>SMD</v>
          </cell>
          <cell r="E1076" t="str">
            <v>VAR</v>
          </cell>
          <cell r="F1076" t="str">
            <v>11250</v>
          </cell>
        </row>
        <row r="1077">
          <cell r="A1077" t="str">
            <v>62530.IHSE</v>
          </cell>
          <cell r="B1077">
            <v>62530</v>
          </cell>
          <cell r="C1077" t="str">
            <v>IHSE</v>
          </cell>
          <cell r="D1077" t="str">
            <v>SMD</v>
          </cell>
          <cell r="E1077" t="str">
            <v>VAR</v>
          </cell>
          <cell r="F1077" t="str">
            <v>11250</v>
          </cell>
        </row>
        <row r="1078">
          <cell r="A1078" t="str">
            <v>62530.MNA</v>
          </cell>
          <cell r="B1078">
            <v>62530</v>
          </cell>
          <cell r="C1078" t="str">
            <v>MNA</v>
          </cell>
          <cell r="D1078" t="str">
            <v>SMD</v>
          </cell>
          <cell r="E1078" t="str">
            <v>FIX</v>
          </cell>
          <cell r="F1078" t="str">
            <v>11250</v>
          </cell>
        </row>
        <row r="1079">
          <cell r="A1079" t="str">
            <v>62530.TRN</v>
          </cell>
          <cell r="B1079">
            <v>62530</v>
          </cell>
          <cell r="C1079" t="str">
            <v>TRN</v>
          </cell>
          <cell r="D1079" t="str">
            <v>SMD</v>
          </cell>
          <cell r="E1079" t="str">
            <v>VAR</v>
          </cell>
          <cell r="F1079" t="str">
            <v>11250</v>
          </cell>
        </row>
        <row r="1080">
          <cell r="A1080" t="str">
            <v>62530.WHS</v>
          </cell>
          <cell r="B1080">
            <v>62530</v>
          </cell>
          <cell r="C1080" t="str">
            <v>WHS</v>
          </cell>
          <cell r="D1080" t="str">
            <v>SMD</v>
          </cell>
          <cell r="E1080" t="str">
            <v>VAR</v>
          </cell>
          <cell r="F1080" t="str">
            <v>11250</v>
          </cell>
        </row>
        <row r="1081">
          <cell r="A1081">
            <v>62530</v>
          </cell>
          <cell r="B1081">
            <v>62530</v>
          </cell>
          <cell r="D1081" t="str">
            <v>SMD</v>
          </cell>
          <cell r="E1081" t="str">
            <v>VAR</v>
          </cell>
          <cell r="F1081" t="str">
            <v>11250</v>
          </cell>
        </row>
        <row r="1082">
          <cell r="A1082">
            <v>62531</v>
          </cell>
          <cell r="B1082">
            <v>62531</v>
          </cell>
          <cell r="D1082" t="str">
            <v>SMD</v>
          </cell>
          <cell r="E1082" t="str">
            <v>VAR</v>
          </cell>
          <cell r="F1082" t="str">
            <v>11250</v>
          </cell>
        </row>
        <row r="1083">
          <cell r="A1083">
            <v>62540</v>
          </cell>
          <cell r="B1083">
            <v>62540</v>
          </cell>
          <cell r="D1083" t="str">
            <v>SMD</v>
          </cell>
          <cell r="E1083" t="str">
            <v>VAR</v>
          </cell>
          <cell r="F1083" t="str">
            <v>11260</v>
          </cell>
        </row>
        <row r="1084">
          <cell r="A1084" t="str">
            <v>62540.EXPAT</v>
          </cell>
          <cell r="B1084">
            <v>62540</v>
          </cell>
          <cell r="C1084" t="str">
            <v>EXPAT</v>
          </cell>
          <cell r="D1084" t="str">
            <v>SMD</v>
          </cell>
          <cell r="E1084" t="str">
            <v>VAR</v>
          </cell>
          <cell r="F1084" t="str">
            <v>11260</v>
          </cell>
        </row>
        <row r="1085">
          <cell r="A1085">
            <v>62541</v>
          </cell>
          <cell r="B1085">
            <v>62541</v>
          </cell>
          <cell r="D1085" t="str">
            <v>SMD</v>
          </cell>
          <cell r="E1085" t="str">
            <v>VAR</v>
          </cell>
          <cell r="F1085" t="str">
            <v>11260</v>
          </cell>
        </row>
        <row r="1086">
          <cell r="A1086">
            <v>62542</v>
          </cell>
          <cell r="B1086">
            <v>62542</v>
          </cell>
          <cell r="D1086" t="str">
            <v>SMD</v>
          </cell>
          <cell r="E1086" t="str">
            <v>VAR</v>
          </cell>
          <cell r="F1086" t="str">
            <v>11260</v>
          </cell>
        </row>
        <row r="1087">
          <cell r="A1087">
            <v>62543</v>
          </cell>
          <cell r="B1087">
            <v>62543</v>
          </cell>
          <cell r="D1087" t="str">
            <v>SMD</v>
          </cell>
          <cell r="E1087" t="str">
            <v>VAR</v>
          </cell>
          <cell r="F1087" t="str">
            <v>11260</v>
          </cell>
        </row>
        <row r="1088">
          <cell r="A1088" t="str">
            <v>62543.MNA</v>
          </cell>
          <cell r="B1088">
            <v>62543</v>
          </cell>
          <cell r="C1088" t="str">
            <v>MNA</v>
          </cell>
          <cell r="D1088" t="str">
            <v>SMD</v>
          </cell>
          <cell r="E1088" t="str">
            <v>FIX</v>
          </cell>
          <cell r="F1088" t="str">
            <v>11260</v>
          </cell>
        </row>
        <row r="1089">
          <cell r="A1089" t="str">
            <v>62543.TRN</v>
          </cell>
          <cell r="B1089">
            <v>62543</v>
          </cell>
          <cell r="C1089" t="str">
            <v>TRN</v>
          </cell>
          <cell r="D1089" t="str">
            <v>SMD</v>
          </cell>
          <cell r="E1089" t="str">
            <v>VAR</v>
          </cell>
          <cell r="F1089" t="str">
            <v>11260</v>
          </cell>
        </row>
        <row r="1090">
          <cell r="A1090" t="str">
            <v>62543.WHS</v>
          </cell>
          <cell r="B1090">
            <v>62543</v>
          </cell>
          <cell r="C1090" t="str">
            <v>WHS</v>
          </cell>
          <cell r="D1090" t="str">
            <v>SMD</v>
          </cell>
          <cell r="E1090" t="str">
            <v>VAR</v>
          </cell>
          <cell r="F1090" t="str">
            <v>11260</v>
          </cell>
        </row>
        <row r="1091">
          <cell r="A1091" t="str">
            <v>62544.MNA</v>
          </cell>
          <cell r="B1091">
            <v>62544</v>
          </cell>
          <cell r="C1091" t="str">
            <v>MNA</v>
          </cell>
          <cell r="D1091" t="str">
            <v>SMD</v>
          </cell>
          <cell r="E1091" t="str">
            <v>FIX</v>
          </cell>
          <cell r="F1091" t="str">
            <v>11260</v>
          </cell>
        </row>
        <row r="1092">
          <cell r="A1092" t="str">
            <v>62544.TRN</v>
          </cell>
          <cell r="B1092">
            <v>62544</v>
          </cell>
          <cell r="C1092" t="str">
            <v>TRN</v>
          </cell>
          <cell r="D1092" t="str">
            <v>SMD</v>
          </cell>
          <cell r="E1092" t="str">
            <v>VAR</v>
          </cell>
          <cell r="F1092" t="str">
            <v>11260</v>
          </cell>
        </row>
        <row r="1093">
          <cell r="A1093" t="str">
            <v>62544.WHS</v>
          </cell>
          <cell r="B1093">
            <v>62544</v>
          </cell>
          <cell r="C1093" t="str">
            <v>WHS</v>
          </cell>
          <cell r="D1093" t="str">
            <v>SMD</v>
          </cell>
          <cell r="E1093" t="str">
            <v>VAR</v>
          </cell>
          <cell r="F1093" t="str">
            <v>11260</v>
          </cell>
        </row>
        <row r="1094">
          <cell r="A1094">
            <v>62544</v>
          </cell>
          <cell r="B1094">
            <v>62544</v>
          </cell>
          <cell r="D1094" t="str">
            <v>SMD</v>
          </cell>
          <cell r="E1094" t="str">
            <v>VAR</v>
          </cell>
          <cell r="F1094" t="str">
            <v>11260</v>
          </cell>
        </row>
        <row r="1095">
          <cell r="A1095" t="str">
            <v>62545.MNA</v>
          </cell>
          <cell r="B1095">
            <v>62545</v>
          </cell>
          <cell r="C1095" t="str">
            <v>MNA</v>
          </cell>
          <cell r="D1095" t="str">
            <v>SMD</v>
          </cell>
          <cell r="E1095" t="str">
            <v>FIX</v>
          </cell>
          <cell r="F1095" t="str">
            <v>11260</v>
          </cell>
        </row>
        <row r="1096">
          <cell r="A1096" t="str">
            <v>62545.TRN</v>
          </cell>
          <cell r="B1096">
            <v>62545</v>
          </cell>
          <cell r="C1096" t="str">
            <v>TRN</v>
          </cell>
          <cell r="D1096" t="str">
            <v>SMD</v>
          </cell>
          <cell r="E1096" t="str">
            <v>VAR</v>
          </cell>
          <cell r="F1096" t="str">
            <v>11260</v>
          </cell>
        </row>
        <row r="1097">
          <cell r="A1097" t="str">
            <v>62545.WHS</v>
          </cell>
          <cell r="B1097">
            <v>62545</v>
          </cell>
          <cell r="C1097" t="str">
            <v>WHS</v>
          </cell>
          <cell r="D1097" t="str">
            <v>SMD</v>
          </cell>
          <cell r="E1097" t="str">
            <v>VAR</v>
          </cell>
          <cell r="F1097" t="str">
            <v>11260</v>
          </cell>
        </row>
        <row r="1098">
          <cell r="A1098">
            <v>62545</v>
          </cell>
          <cell r="B1098">
            <v>62545</v>
          </cell>
          <cell r="D1098" t="str">
            <v>SMD</v>
          </cell>
          <cell r="E1098" t="str">
            <v>VAR</v>
          </cell>
          <cell r="F1098" t="str">
            <v>11260</v>
          </cell>
        </row>
        <row r="1099">
          <cell r="A1099">
            <v>62546</v>
          </cell>
          <cell r="B1099">
            <v>62546</v>
          </cell>
          <cell r="D1099" t="str">
            <v>SMD</v>
          </cell>
          <cell r="E1099" t="str">
            <v>VAR</v>
          </cell>
          <cell r="F1099" t="str">
            <v>11260</v>
          </cell>
        </row>
        <row r="1100">
          <cell r="A1100">
            <v>62547</v>
          </cell>
          <cell r="B1100">
            <v>62547</v>
          </cell>
          <cell r="D1100" t="str">
            <v>SMD</v>
          </cell>
          <cell r="E1100" t="str">
            <v>VAR</v>
          </cell>
          <cell r="F1100" t="str">
            <v>11260</v>
          </cell>
        </row>
        <row r="1101">
          <cell r="A1101">
            <v>62548</v>
          </cell>
          <cell r="B1101">
            <v>62548</v>
          </cell>
          <cell r="D1101" t="str">
            <v>SMD</v>
          </cell>
          <cell r="E1101" t="str">
            <v>VAR</v>
          </cell>
          <cell r="F1101" t="str">
            <v>11260</v>
          </cell>
        </row>
        <row r="1102">
          <cell r="A1102">
            <v>62549</v>
          </cell>
          <cell r="B1102">
            <v>62549</v>
          </cell>
          <cell r="D1102" t="str">
            <v>SMD</v>
          </cell>
          <cell r="E1102" t="str">
            <v>VAR</v>
          </cell>
          <cell r="F1102" t="str">
            <v>11260</v>
          </cell>
        </row>
        <row r="1103">
          <cell r="A1103">
            <v>62550</v>
          </cell>
          <cell r="B1103">
            <v>62550</v>
          </cell>
          <cell r="D1103" t="str">
            <v>SMD</v>
          </cell>
          <cell r="E1103" t="str">
            <v>VAR</v>
          </cell>
          <cell r="F1103" t="str">
            <v>11260</v>
          </cell>
        </row>
        <row r="1104">
          <cell r="A1104" t="str">
            <v>62550.EXPAT</v>
          </cell>
          <cell r="B1104">
            <v>62550</v>
          </cell>
          <cell r="C1104" t="str">
            <v>EXPAT</v>
          </cell>
          <cell r="D1104" t="str">
            <v>SMD</v>
          </cell>
          <cell r="E1104" t="str">
            <v>VAR</v>
          </cell>
          <cell r="F1104" t="str">
            <v>11260</v>
          </cell>
        </row>
        <row r="1105">
          <cell r="A1105">
            <v>62553</v>
          </cell>
          <cell r="B1105">
            <v>62553</v>
          </cell>
          <cell r="D1105" t="str">
            <v>SMD</v>
          </cell>
          <cell r="E1105" t="str">
            <v>VAR</v>
          </cell>
          <cell r="F1105" t="str">
            <v>11260</v>
          </cell>
        </row>
        <row r="1106">
          <cell r="A1106" t="str">
            <v>62553.EXPAT</v>
          </cell>
          <cell r="B1106">
            <v>62553</v>
          </cell>
          <cell r="C1106" t="str">
            <v>EXPAT</v>
          </cell>
          <cell r="D1106" t="str">
            <v>SMD</v>
          </cell>
          <cell r="E1106" t="str">
            <v>VAR</v>
          </cell>
          <cell r="F1106" t="str">
            <v>11260</v>
          </cell>
        </row>
        <row r="1107">
          <cell r="A1107">
            <v>62560</v>
          </cell>
          <cell r="B1107">
            <v>62560</v>
          </cell>
          <cell r="D1107" t="str">
            <v>SMD</v>
          </cell>
          <cell r="E1107" t="str">
            <v>VAR</v>
          </cell>
          <cell r="F1107" t="str">
            <v>11255</v>
          </cell>
        </row>
        <row r="1108">
          <cell r="A1108" t="str">
            <v>62561.EXPAT</v>
          </cell>
          <cell r="B1108">
            <v>62561</v>
          </cell>
          <cell r="C1108" t="str">
            <v>EXPAT</v>
          </cell>
          <cell r="D1108" t="str">
            <v>SMD</v>
          </cell>
          <cell r="E1108" t="str">
            <v>VAR</v>
          </cell>
          <cell r="F1108" t="str">
            <v>11255</v>
          </cell>
        </row>
        <row r="1109">
          <cell r="A1109" t="str">
            <v>62561.MNA</v>
          </cell>
          <cell r="B1109">
            <v>62561</v>
          </cell>
          <cell r="C1109" t="str">
            <v>MNA</v>
          </cell>
          <cell r="D1109" t="str">
            <v>SMD</v>
          </cell>
          <cell r="E1109" t="str">
            <v>FIX</v>
          </cell>
          <cell r="F1109" t="str">
            <v>11255</v>
          </cell>
        </row>
        <row r="1110">
          <cell r="A1110" t="str">
            <v>62561.TRN</v>
          </cell>
          <cell r="B1110">
            <v>62561</v>
          </cell>
          <cell r="C1110" t="str">
            <v>TRN</v>
          </cell>
          <cell r="D1110" t="str">
            <v>SMD</v>
          </cell>
          <cell r="E1110" t="str">
            <v>VAR</v>
          </cell>
          <cell r="F1110" t="str">
            <v>11255</v>
          </cell>
        </row>
        <row r="1111">
          <cell r="A1111" t="str">
            <v>62561.WHS</v>
          </cell>
          <cell r="B1111">
            <v>62561</v>
          </cell>
          <cell r="C1111" t="str">
            <v>WHS</v>
          </cell>
          <cell r="D1111" t="str">
            <v>SMD</v>
          </cell>
          <cell r="E1111" t="str">
            <v>VAR</v>
          </cell>
          <cell r="F1111" t="str">
            <v>11255</v>
          </cell>
        </row>
        <row r="1112">
          <cell r="A1112">
            <v>62561</v>
          </cell>
          <cell r="B1112">
            <v>62561</v>
          </cell>
          <cell r="D1112" t="str">
            <v>SMD</v>
          </cell>
          <cell r="E1112" t="str">
            <v>VAR</v>
          </cell>
          <cell r="F1112" t="str">
            <v>11255</v>
          </cell>
        </row>
        <row r="1113">
          <cell r="A1113">
            <v>62562</v>
          </cell>
          <cell r="B1113">
            <v>62562</v>
          </cell>
          <cell r="D1113" t="str">
            <v>SMD</v>
          </cell>
          <cell r="E1113" t="str">
            <v>VAR</v>
          </cell>
          <cell r="F1113" t="str">
            <v>11255</v>
          </cell>
        </row>
        <row r="1114">
          <cell r="A1114" t="str">
            <v>62562.EXPAT</v>
          </cell>
          <cell r="B1114">
            <v>62562</v>
          </cell>
          <cell r="C1114" t="str">
            <v>EXPAT</v>
          </cell>
          <cell r="D1114" t="str">
            <v>SMD</v>
          </cell>
          <cell r="E1114" t="str">
            <v>VAR</v>
          </cell>
          <cell r="F1114" t="str">
            <v>11255</v>
          </cell>
        </row>
        <row r="1115">
          <cell r="A1115" t="str">
            <v>62563.MNA</v>
          </cell>
          <cell r="B1115">
            <v>62563</v>
          </cell>
          <cell r="C1115" t="str">
            <v>MNA</v>
          </cell>
          <cell r="D1115" t="str">
            <v>SMD</v>
          </cell>
          <cell r="E1115" t="str">
            <v>FIX</v>
          </cell>
          <cell r="F1115" t="str">
            <v>11230</v>
          </cell>
        </row>
        <row r="1116">
          <cell r="A1116" t="str">
            <v>62563.TRN</v>
          </cell>
          <cell r="B1116">
            <v>62563</v>
          </cell>
          <cell r="C1116" t="str">
            <v>TRN</v>
          </cell>
          <cell r="D1116" t="str">
            <v>SMD</v>
          </cell>
          <cell r="E1116" t="str">
            <v>VAR</v>
          </cell>
          <cell r="F1116" t="str">
            <v>11230</v>
          </cell>
        </row>
        <row r="1117">
          <cell r="A1117" t="str">
            <v>62563.WHS</v>
          </cell>
          <cell r="B1117">
            <v>62563</v>
          </cell>
          <cell r="C1117" t="str">
            <v>WHS</v>
          </cell>
          <cell r="D1117" t="str">
            <v>SMD</v>
          </cell>
          <cell r="E1117" t="str">
            <v>VAR</v>
          </cell>
          <cell r="F1117" t="str">
            <v>11230</v>
          </cell>
        </row>
        <row r="1118">
          <cell r="A1118">
            <v>62563</v>
          </cell>
          <cell r="B1118">
            <v>62563</v>
          </cell>
          <cell r="D1118" t="str">
            <v>SMD</v>
          </cell>
          <cell r="E1118" t="str">
            <v>VAR</v>
          </cell>
          <cell r="F1118" t="str">
            <v>11230</v>
          </cell>
        </row>
        <row r="1119">
          <cell r="A1119" t="str">
            <v>62564.MNA</v>
          </cell>
          <cell r="B1119">
            <v>62564</v>
          </cell>
          <cell r="C1119" t="str">
            <v>MNA</v>
          </cell>
          <cell r="D1119" t="str">
            <v>SMD</v>
          </cell>
          <cell r="E1119" t="str">
            <v>FIX</v>
          </cell>
          <cell r="F1119" t="str">
            <v>11260</v>
          </cell>
        </row>
        <row r="1120">
          <cell r="A1120" t="str">
            <v>62564.TRN</v>
          </cell>
          <cell r="B1120">
            <v>62564</v>
          </cell>
          <cell r="C1120" t="str">
            <v>TRN</v>
          </cell>
          <cell r="D1120" t="str">
            <v>SMD</v>
          </cell>
          <cell r="E1120" t="str">
            <v>VAR</v>
          </cell>
          <cell r="F1120" t="str">
            <v>11260</v>
          </cell>
        </row>
        <row r="1121">
          <cell r="A1121" t="str">
            <v>62564.WHS</v>
          </cell>
          <cell r="B1121">
            <v>62564</v>
          </cell>
          <cell r="C1121" t="str">
            <v>WHS</v>
          </cell>
          <cell r="D1121" t="str">
            <v>SMD</v>
          </cell>
          <cell r="E1121" t="str">
            <v>VAR</v>
          </cell>
          <cell r="F1121" t="str">
            <v>11260</v>
          </cell>
        </row>
        <row r="1122">
          <cell r="A1122">
            <v>62564</v>
          </cell>
          <cell r="B1122">
            <v>62564</v>
          </cell>
          <cell r="D1122" t="str">
            <v>SMD</v>
          </cell>
          <cell r="E1122" t="str">
            <v>VAR</v>
          </cell>
          <cell r="F1122" t="str">
            <v>11260</v>
          </cell>
        </row>
        <row r="1123">
          <cell r="A1123" t="str">
            <v>62570.MNA</v>
          </cell>
          <cell r="B1123">
            <v>62570</v>
          </cell>
          <cell r="C1123" t="str">
            <v>MNA</v>
          </cell>
          <cell r="D1123" t="str">
            <v>SMD</v>
          </cell>
          <cell r="E1123" t="str">
            <v>FIX</v>
          </cell>
          <cell r="F1123" t="str">
            <v>11260</v>
          </cell>
        </row>
        <row r="1124">
          <cell r="A1124" t="str">
            <v>62570.TRN</v>
          </cell>
          <cell r="B1124">
            <v>62570</v>
          </cell>
          <cell r="C1124" t="str">
            <v>TRN</v>
          </cell>
          <cell r="D1124" t="str">
            <v>SMD</v>
          </cell>
          <cell r="E1124" t="str">
            <v>VAR</v>
          </cell>
          <cell r="F1124" t="str">
            <v>11260</v>
          </cell>
        </row>
        <row r="1125">
          <cell r="A1125" t="str">
            <v>62570.WHS</v>
          </cell>
          <cell r="B1125">
            <v>62570</v>
          </cell>
          <cell r="C1125" t="str">
            <v>WHS</v>
          </cell>
          <cell r="D1125" t="str">
            <v>SMD</v>
          </cell>
          <cell r="E1125" t="str">
            <v>VAR</v>
          </cell>
          <cell r="F1125" t="str">
            <v>11260</v>
          </cell>
        </row>
        <row r="1126">
          <cell r="A1126">
            <v>62570</v>
          </cell>
          <cell r="B1126">
            <v>62570</v>
          </cell>
          <cell r="D1126" t="str">
            <v>SMD</v>
          </cell>
          <cell r="E1126" t="str">
            <v>VAR</v>
          </cell>
          <cell r="F1126" t="str">
            <v>11260</v>
          </cell>
        </row>
        <row r="1127">
          <cell r="A1127" t="str">
            <v>62580.EXPAT</v>
          </cell>
          <cell r="B1127">
            <v>62580</v>
          </cell>
          <cell r="C1127" t="str">
            <v>EXPAT</v>
          </cell>
          <cell r="D1127" t="str">
            <v>SMD</v>
          </cell>
          <cell r="E1127" t="str">
            <v>VAR</v>
          </cell>
          <cell r="F1127" t="str">
            <v>11260</v>
          </cell>
        </row>
        <row r="1128">
          <cell r="A1128" t="str">
            <v>62580.MNA</v>
          </cell>
          <cell r="B1128">
            <v>62580</v>
          </cell>
          <cell r="C1128" t="str">
            <v>MNA</v>
          </cell>
          <cell r="D1128" t="str">
            <v>SMD</v>
          </cell>
          <cell r="E1128" t="str">
            <v>FIX</v>
          </cell>
          <cell r="F1128" t="str">
            <v>11260</v>
          </cell>
        </row>
        <row r="1129">
          <cell r="A1129" t="str">
            <v>62580.TRN</v>
          </cell>
          <cell r="B1129">
            <v>62580</v>
          </cell>
          <cell r="C1129" t="str">
            <v>TRN</v>
          </cell>
          <cell r="D1129" t="str">
            <v>SMD</v>
          </cell>
          <cell r="E1129" t="str">
            <v>VAR</v>
          </cell>
          <cell r="F1129" t="str">
            <v>11260</v>
          </cell>
        </row>
        <row r="1130">
          <cell r="A1130" t="str">
            <v>62580.WHS</v>
          </cell>
          <cell r="B1130">
            <v>62580</v>
          </cell>
          <cell r="C1130" t="str">
            <v>WHS</v>
          </cell>
          <cell r="D1130" t="str">
            <v>SMD</v>
          </cell>
          <cell r="E1130" t="str">
            <v>VAR</v>
          </cell>
          <cell r="F1130" t="str">
            <v>11260</v>
          </cell>
        </row>
        <row r="1131">
          <cell r="A1131">
            <v>62580</v>
          </cell>
          <cell r="B1131">
            <v>62580</v>
          </cell>
          <cell r="D1131" t="str">
            <v>SMD</v>
          </cell>
          <cell r="E1131" t="str">
            <v>VAR</v>
          </cell>
          <cell r="F1131" t="str">
            <v>11260</v>
          </cell>
        </row>
        <row r="1132">
          <cell r="A1132">
            <v>62581</v>
          </cell>
          <cell r="B1132">
            <v>62581</v>
          </cell>
          <cell r="D1132" t="str">
            <v>SMD</v>
          </cell>
          <cell r="E1132" t="str">
            <v>VAR</v>
          </cell>
          <cell r="F1132" t="str">
            <v>11260</v>
          </cell>
        </row>
        <row r="1133">
          <cell r="A1133" t="str">
            <v>62581.EXPAT</v>
          </cell>
          <cell r="B1133">
            <v>62581</v>
          </cell>
          <cell r="C1133" t="str">
            <v>EXPAT</v>
          </cell>
          <cell r="D1133" t="str">
            <v>SMD</v>
          </cell>
          <cell r="E1133" t="str">
            <v>VAR</v>
          </cell>
          <cell r="F1133" t="str">
            <v>11260</v>
          </cell>
        </row>
        <row r="1134">
          <cell r="A1134">
            <v>62585</v>
          </cell>
          <cell r="B1134">
            <v>62585</v>
          </cell>
          <cell r="D1134" t="str">
            <v>SMD</v>
          </cell>
          <cell r="E1134" t="str">
            <v>VAR</v>
          </cell>
          <cell r="F1134" t="str">
            <v>11260</v>
          </cell>
        </row>
        <row r="1135">
          <cell r="A1135" t="str">
            <v>62590.EXP</v>
          </cell>
          <cell r="B1135">
            <v>62590</v>
          </cell>
          <cell r="C1135" t="str">
            <v>EXP</v>
          </cell>
          <cell r="D1135" t="str">
            <v>SMD</v>
          </cell>
          <cell r="E1135" t="str">
            <v>VAR</v>
          </cell>
          <cell r="F1135" t="str">
            <v>11260</v>
          </cell>
        </row>
        <row r="1136">
          <cell r="A1136" t="str">
            <v>62590.SHOES</v>
          </cell>
          <cell r="B1136">
            <v>62590</v>
          </cell>
          <cell r="C1136" t="str">
            <v>SHOES</v>
          </cell>
          <cell r="D1136" t="str">
            <v>SMD</v>
          </cell>
          <cell r="E1136" t="str">
            <v>VAR</v>
          </cell>
          <cell r="F1136" t="str">
            <v>11260</v>
          </cell>
        </row>
        <row r="1137">
          <cell r="A1137" t="str">
            <v>62590.SUBC</v>
          </cell>
          <cell r="B1137">
            <v>62590</v>
          </cell>
          <cell r="C1137" t="str">
            <v>SUBC</v>
          </cell>
          <cell r="D1137" t="str">
            <v>SMD</v>
          </cell>
          <cell r="E1137" t="str">
            <v>VAR</v>
          </cell>
          <cell r="F1137" t="str">
            <v>11260</v>
          </cell>
        </row>
        <row r="1138">
          <cell r="A1138" t="str">
            <v>62590.TRPT</v>
          </cell>
          <cell r="B1138">
            <v>62590</v>
          </cell>
          <cell r="C1138" t="str">
            <v>TRPT</v>
          </cell>
          <cell r="D1138" t="str">
            <v>SMD</v>
          </cell>
          <cell r="E1138" t="str">
            <v>VAR</v>
          </cell>
          <cell r="F1138" t="str">
            <v>11260</v>
          </cell>
        </row>
        <row r="1139">
          <cell r="A1139">
            <v>62590</v>
          </cell>
          <cell r="B1139">
            <v>62590</v>
          </cell>
          <cell r="D1139" t="str">
            <v>SMD</v>
          </cell>
          <cell r="E1139" t="str">
            <v>VAR</v>
          </cell>
          <cell r="F1139" t="str">
            <v>11260</v>
          </cell>
        </row>
        <row r="1140">
          <cell r="A1140">
            <v>62592</v>
          </cell>
          <cell r="B1140">
            <v>62592</v>
          </cell>
          <cell r="D1140" t="str">
            <v>SMD</v>
          </cell>
          <cell r="E1140" t="str">
            <v>VAR</v>
          </cell>
          <cell r="F1140" t="str">
            <v>11260</v>
          </cell>
        </row>
        <row r="1141">
          <cell r="A1141" t="str">
            <v>62595.MNA</v>
          </cell>
          <cell r="B1141">
            <v>62595</v>
          </cell>
          <cell r="C1141" t="str">
            <v>MNA</v>
          </cell>
          <cell r="D1141" t="str">
            <v>SMD</v>
          </cell>
          <cell r="E1141" t="str">
            <v>FIX</v>
          </cell>
          <cell r="F1141" t="str">
            <v>11260</v>
          </cell>
        </row>
        <row r="1142">
          <cell r="A1142" t="str">
            <v>62595.TRN</v>
          </cell>
          <cell r="B1142">
            <v>62595</v>
          </cell>
          <cell r="C1142" t="str">
            <v>TRN</v>
          </cell>
          <cell r="D1142" t="str">
            <v>SMD</v>
          </cell>
          <cell r="E1142" t="str">
            <v>VAR</v>
          </cell>
          <cell r="F1142" t="str">
            <v>11260</v>
          </cell>
        </row>
        <row r="1143">
          <cell r="A1143" t="str">
            <v>62595.WHS</v>
          </cell>
          <cell r="B1143">
            <v>62595</v>
          </cell>
          <cell r="C1143" t="str">
            <v>WHS</v>
          </cell>
          <cell r="D1143" t="str">
            <v>SMD</v>
          </cell>
          <cell r="E1143" t="str">
            <v>VAR</v>
          </cell>
          <cell r="F1143" t="str">
            <v>11260</v>
          </cell>
        </row>
        <row r="1144">
          <cell r="A1144">
            <v>62595</v>
          </cell>
          <cell r="B1144">
            <v>62595</v>
          </cell>
          <cell r="D1144" t="str">
            <v>SMD</v>
          </cell>
          <cell r="E1144" t="str">
            <v>VAR</v>
          </cell>
          <cell r="F1144" t="str">
            <v>11260</v>
          </cell>
        </row>
        <row r="1145">
          <cell r="A1145" t="str">
            <v>62596.MNA</v>
          </cell>
          <cell r="B1145">
            <v>62596</v>
          </cell>
          <cell r="C1145" t="str">
            <v>MNA</v>
          </cell>
          <cell r="D1145" t="str">
            <v>SMD</v>
          </cell>
          <cell r="E1145" t="str">
            <v>FIX</v>
          </cell>
          <cell r="F1145" t="str">
            <v>11260</v>
          </cell>
        </row>
        <row r="1146">
          <cell r="A1146" t="str">
            <v>62596.TRN</v>
          </cell>
          <cell r="B1146">
            <v>62596</v>
          </cell>
          <cell r="C1146" t="str">
            <v>TRN</v>
          </cell>
          <cell r="D1146" t="str">
            <v>SMD</v>
          </cell>
          <cell r="E1146" t="str">
            <v>VAR</v>
          </cell>
          <cell r="F1146" t="str">
            <v>11260</v>
          </cell>
        </row>
        <row r="1147">
          <cell r="A1147" t="str">
            <v>62596.WHS</v>
          </cell>
          <cell r="B1147">
            <v>62596</v>
          </cell>
          <cell r="C1147" t="str">
            <v>WHS</v>
          </cell>
          <cell r="D1147" t="str">
            <v>SMD</v>
          </cell>
          <cell r="E1147" t="str">
            <v>VAR</v>
          </cell>
          <cell r="F1147" t="str">
            <v>11260</v>
          </cell>
        </row>
        <row r="1148">
          <cell r="A1148">
            <v>62596</v>
          </cell>
          <cell r="B1148">
            <v>62596</v>
          </cell>
          <cell r="D1148" t="str">
            <v>SMD</v>
          </cell>
          <cell r="E1148" t="str">
            <v>VAR</v>
          </cell>
          <cell r="F1148" t="str">
            <v>11260</v>
          </cell>
        </row>
        <row r="1149">
          <cell r="A1149">
            <v>62597</v>
          </cell>
          <cell r="B1149">
            <v>62597</v>
          </cell>
          <cell r="D1149" t="str">
            <v>SMD</v>
          </cell>
          <cell r="E1149" t="str">
            <v>VAR</v>
          </cell>
          <cell r="F1149" t="str">
            <v>11260</v>
          </cell>
        </row>
        <row r="1150">
          <cell r="A1150" t="str">
            <v>62598.MNA</v>
          </cell>
          <cell r="B1150">
            <v>62598</v>
          </cell>
          <cell r="C1150" t="str">
            <v>MNA</v>
          </cell>
          <cell r="D1150" t="str">
            <v>SMD</v>
          </cell>
          <cell r="E1150" t="str">
            <v>FIX</v>
          </cell>
          <cell r="F1150" t="str">
            <v>11260</v>
          </cell>
        </row>
        <row r="1151">
          <cell r="A1151" t="str">
            <v>62598.TRN</v>
          </cell>
          <cell r="B1151">
            <v>62598</v>
          </cell>
          <cell r="C1151" t="str">
            <v>TRN</v>
          </cell>
          <cell r="D1151" t="str">
            <v>SMD</v>
          </cell>
          <cell r="E1151" t="str">
            <v>VAR</v>
          </cell>
          <cell r="F1151" t="str">
            <v>11260</v>
          </cell>
        </row>
        <row r="1152">
          <cell r="A1152" t="str">
            <v>62598.WHS</v>
          </cell>
          <cell r="B1152">
            <v>62598</v>
          </cell>
          <cell r="C1152" t="str">
            <v>WHS</v>
          </cell>
          <cell r="D1152" t="str">
            <v>SMD</v>
          </cell>
          <cell r="E1152" t="str">
            <v>VAR</v>
          </cell>
          <cell r="F1152" t="str">
            <v>11260</v>
          </cell>
        </row>
        <row r="1153">
          <cell r="A1153">
            <v>62598</v>
          </cell>
          <cell r="B1153">
            <v>62598</v>
          </cell>
          <cell r="D1153" t="str">
            <v>SMD</v>
          </cell>
          <cell r="E1153" t="str">
            <v>VAR</v>
          </cell>
          <cell r="F1153" t="str">
            <v>11260</v>
          </cell>
        </row>
        <row r="1154">
          <cell r="A1154" t="str">
            <v>62599.EXPAT</v>
          </cell>
          <cell r="B1154">
            <v>62599</v>
          </cell>
          <cell r="C1154" t="str">
            <v>EXPAT</v>
          </cell>
          <cell r="D1154" t="str">
            <v>SMD</v>
          </cell>
          <cell r="E1154" t="str">
            <v>VAR</v>
          </cell>
          <cell r="F1154" t="str">
            <v>11260</v>
          </cell>
        </row>
        <row r="1155">
          <cell r="A1155" t="str">
            <v>62599.FIX</v>
          </cell>
          <cell r="B1155">
            <v>62599</v>
          </cell>
          <cell r="C1155" t="str">
            <v>FIX</v>
          </cell>
          <cell r="D1155" t="str">
            <v>SMD</v>
          </cell>
          <cell r="E1155" t="str">
            <v>FIX</v>
          </cell>
          <cell r="F1155" t="str">
            <v>11260</v>
          </cell>
        </row>
        <row r="1156">
          <cell r="A1156" t="str">
            <v>62599.MNA</v>
          </cell>
          <cell r="B1156">
            <v>62599</v>
          </cell>
          <cell r="C1156" t="str">
            <v>MNA</v>
          </cell>
          <cell r="D1156" t="str">
            <v>SMD</v>
          </cell>
          <cell r="E1156" t="str">
            <v>FIX</v>
          </cell>
          <cell r="F1156" t="str">
            <v>11260</v>
          </cell>
        </row>
        <row r="1157">
          <cell r="A1157" t="str">
            <v>62599.TRN</v>
          </cell>
          <cell r="B1157">
            <v>62599</v>
          </cell>
          <cell r="C1157" t="str">
            <v>TRN</v>
          </cell>
          <cell r="D1157" t="str">
            <v>SMD</v>
          </cell>
          <cell r="E1157" t="str">
            <v>VAR</v>
          </cell>
          <cell r="F1157" t="str">
            <v>11260</v>
          </cell>
        </row>
        <row r="1158">
          <cell r="A1158" t="str">
            <v>62599.WHS</v>
          </cell>
          <cell r="B1158">
            <v>62599</v>
          </cell>
          <cell r="C1158" t="str">
            <v>WHS</v>
          </cell>
          <cell r="D1158" t="str">
            <v>SMD</v>
          </cell>
          <cell r="E1158" t="str">
            <v>VAR</v>
          </cell>
          <cell r="F1158" t="str">
            <v>11260</v>
          </cell>
        </row>
        <row r="1159">
          <cell r="A1159">
            <v>62599</v>
          </cell>
          <cell r="B1159">
            <v>62599</v>
          </cell>
          <cell r="D1159" t="str">
            <v>SMD</v>
          </cell>
          <cell r="E1159" t="str">
            <v>VAR</v>
          </cell>
          <cell r="F1159" t="str">
            <v>11260</v>
          </cell>
        </row>
        <row r="1160">
          <cell r="A1160">
            <v>63100</v>
          </cell>
          <cell r="B1160">
            <v>63100</v>
          </cell>
          <cell r="D1160" t="str">
            <v>LOG</v>
          </cell>
          <cell r="E1160" t="str">
            <v>VAR</v>
          </cell>
          <cell r="F1160" t="str">
            <v>11300</v>
          </cell>
        </row>
        <row r="1161">
          <cell r="A1161">
            <v>63110</v>
          </cell>
          <cell r="B1161">
            <v>63110</v>
          </cell>
          <cell r="D1161" t="str">
            <v>LOG</v>
          </cell>
          <cell r="E1161" t="str">
            <v>VAR</v>
          </cell>
          <cell r="F1161" t="str">
            <v>11300</v>
          </cell>
        </row>
        <row r="1162">
          <cell r="A1162">
            <v>63111</v>
          </cell>
          <cell r="B1162">
            <v>63111</v>
          </cell>
          <cell r="D1162" t="str">
            <v>LOG</v>
          </cell>
          <cell r="E1162" t="str">
            <v>VAR</v>
          </cell>
          <cell r="F1162" t="str">
            <v>11300</v>
          </cell>
        </row>
        <row r="1163">
          <cell r="A1163">
            <v>63112</v>
          </cell>
          <cell r="B1163">
            <v>63112</v>
          </cell>
          <cell r="D1163" t="str">
            <v>LOG</v>
          </cell>
          <cell r="E1163" t="str">
            <v>VAR</v>
          </cell>
          <cell r="F1163" t="str">
            <v>11210</v>
          </cell>
        </row>
        <row r="1164">
          <cell r="A1164">
            <v>63113</v>
          </cell>
          <cell r="B1164">
            <v>63113</v>
          </cell>
          <cell r="D1164" t="str">
            <v>LOG</v>
          </cell>
          <cell r="E1164" t="str">
            <v>VAR</v>
          </cell>
          <cell r="F1164" t="str">
            <v>11300</v>
          </cell>
        </row>
        <row r="1165">
          <cell r="A1165">
            <v>63114</v>
          </cell>
          <cell r="B1165">
            <v>63114</v>
          </cell>
          <cell r="D1165" t="str">
            <v>LOG</v>
          </cell>
          <cell r="E1165" t="str">
            <v>VAR</v>
          </cell>
          <cell r="F1165" t="str">
            <v>11210</v>
          </cell>
        </row>
        <row r="1166">
          <cell r="A1166">
            <v>63115</v>
          </cell>
          <cell r="B1166">
            <v>63115</v>
          </cell>
          <cell r="D1166" t="str">
            <v>LOG</v>
          </cell>
          <cell r="E1166" t="str">
            <v>VAR</v>
          </cell>
          <cell r="F1166" t="str">
            <v>11300</v>
          </cell>
        </row>
        <row r="1167">
          <cell r="A1167">
            <v>63120</v>
          </cell>
          <cell r="B1167">
            <v>63120</v>
          </cell>
          <cell r="D1167" t="str">
            <v>LOG</v>
          </cell>
          <cell r="E1167" t="str">
            <v>VAR</v>
          </cell>
          <cell r="F1167" t="str">
            <v>11300</v>
          </cell>
        </row>
        <row r="1168">
          <cell r="A1168">
            <v>63121</v>
          </cell>
          <cell r="B1168">
            <v>63121</v>
          </cell>
          <cell r="D1168" t="str">
            <v>LOG</v>
          </cell>
          <cell r="E1168" t="str">
            <v>VAR</v>
          </cell>
          <cell r="F1168" t="str">
            <v>11300</v>
          </cell>
        </row>
        <row r="1169">
          <cell r="A1169">
            <v>63122</v>
          </cell>
          <cell r="B1169">
            <v>63122</v>
          </cell>
          <cell r="D1169" t="str">
            <v>LOG</v>
          </cell>
          <cell r="E1169" t="str">
            <v>VAR</v>
          </cell>
          <cell r="F1169" t="str">
            <v>11300</v>
          </cell>
        </row>
        <row r="1170">
          <cell r="A1170">
            <v>63123</v>
          </cell>
          <cell r="B1170">
            <v>63123</v>
          </cell>
          <cell r="D1170" t="str">
            <v>LOG</v>
          </cell>
          <cell r="E1170" t="str">
            <v>VAR</v>
          </cell>
          <cell r="F1170" t="str">
            <v>11300</v>
          </cell>
        </row>
        <row r="1171">
          <cell r="A1171">
            <v>63135</v>
          </cell>
          <cell r="B1171">
            <v>63135</v>
          </cell>
          <cell r="D1171" t="str">
            <v>LOG</v>
          </cell>
          <cell r="E1171" t="str">
            <v>VAR</v>
          </cell>
          <cell r="F1171" t="str">
            <v>11300</v>
          </cell>
        </row>
        <row r="1172">
          <cell r="A1172">
            <v>63140</v>
          </cell>
          <cell r="B1172">
            <v>63140</v>
          </cell>
          <cell r="D1172" t="str">
            <v>LOG</v>
          </cell>
          <cell r="E1172" t="str">
            <v>VAR</v>
          </cell>
          <cell r="F1172" t="str">
            <v>11300</v>
          </cell>
        </row>
        <row r="1173">
          <cell r="A1173">
            <v>63141</v>
          </cell>
          <cell r="B1173">
            <v>63141</v>
          </cell>
          <cell r="D1173" t="str">
            <v>LOG</v>
          </cell>
          <cell r="E1173" t="str">
            <v>VAR</v>
          </cell>
          <cell r="F1173" t="str">
            <v>11300</v>
          </cell>
        </row>
        <row r="1174">
          <cell r="A1174">
            <v>63142</v>
          </cell>
          <cell r="B1174">
            <v>63142</v>
          </cell>
          <cell r="D1174" t="str">
            <v>LOG</v>
          </cell>
          <cell r="E1174" t="str">
            <v>VAR</v>
          </cell>
          <cell r="F1174" t="str">
            <v>11300</v>
          </cell>
        </row>
        <row r="1175">
          <cell r="A1175">
            <v>63150</v>
          </cell>
          <cell r="B1175">
            <v>63150</v>
          </cell>
          <cell r="D1175" t="str">
            <v>LOG</v>
          </cell>
          <cell r="E1175" t="str">
            <v>VAR</v>
          </cell>
          <cell r="F1175" t="str">
            <v>11305</v>
          </cell>
        </row>
        <row r="1176">
          <cell r="A1176">
            <v>63151</v>
          </cell>
          <cell r="B1176">
            <v>63151</v>
          </cell>
          <cell r="D1176" t="str">
            <v>LOG</v>
          </cell>
          <cell r="E1176" t="str">
            <v>VAR</v>
          </cell>
          <cell r="F1176" t="str">
            <v>11305</v>
          </cell>
        </row>
        <row r="1177">
          <cell r="A1177">
            <v>63152</v>
          </cell>
          <cell r="B1177">
            <v>63152</v>
          </cell>
          <cell r="D1177" t="str">
            <v>LOG</v>
          </cell>
          <cell r="E1177" t="str">
            <v>VAR</v>
          </cell>
          <cell r="F1177" t="str">
            <v>11305</v>
          </cell>
        </row>
        <row r="1178">
          <cell r="A1178">
            <v>63153</v>
          </cell>
          <cell r="B1178">
            <v>63153</v>
          </cell>
          <cell r="D1178" t="str">
            <v>LOG</v>
          </cell>
          <cell r="E1178" t="str">
            <v>VAR</v>
          </cell>
          <cell r="F1178" t="str">
            <v>11305</v>
          </cell>
        </row>
        <row r="1179">
          <cell r="A1179">
            <v>63154</v>
          </cell>
          <cell r="B1179">
            <v>63154</v>
          </cell>
          <cell r="D1179" t="str">
            <v>LOG</v>
          </cell>
          <cell r="E1179" t="str">
            <v>VAR</v>
          </cell>
          <cell r="F1179" t="str">
            <v>11305</v>
          </cell>
        </row>
        <row r="1180">
          <cell r="A1180">
            <v>63155</v>
          </cell>
          <cell r="B1180">
            <v>63155</v>
          </cell>
          <cell r="D1180" t="str">
            <v>LOG</v>
          </cell>
          <cell r="E1180" t="str">
            <v>VAR</v>
          </cell>
          <cell r="F1180" t="str">
            <v>11305</v>
          </cell>
        </row>
        <row r="1181">
          <cell r="A1181">
            <v>63159</v>
          </cell>
          <cell r="B1181">
            <v>63159</v>
          </cell>
          <cell r="D1181" t="str">
            <v>LOG</v>
          </cell>
          <cell r="E1181" t="str">
            <v>VAR</v>
          </cell>
          <cell r="F1181" t="str">
            <v>11305</v>
          </cell>
        </row>
        <row r="1182">
          <cell r="A1182">
            <v>63210</v>
          </cell>
          <cell r="B1182">
            <v>63210</v>
          </cell>
          <cell r="D1182" t="str">
            <v>LOG</v>
          </cell>
          <cell r="E1182" t="str">
            <v>VAR</v>
          </cell>
          <cell r="F1182" t="str">
            <v>11570</v>
          </cell>
        </row>
        <row r="1183">
          <cell r="A1183">
            <v>63211</v>
          </cell>
          <cell r="B1183">
            <v>63211</v>
          </cell>
          <cell r="D1183" t="str">
            <v>LOG</v>
          </cell>
          <cell r="E1183" t="str">
            <v>VAR</v>
          </cell>
          <cell r="F1183" t="str">
            <v>11570</v>
          </cell>
        </row>
        <row r="1184">
          <cell r="A1184">
            <v>63212</v>
          </cell>
          <cell r="B1184">
            <v>63212</v>
          </cell>
          <cell r="D1184" t="str">
            <v>LOG</v>
          </cell>
          <cell r="E1184" t="str">
            <v>VAR</v>
          </cell>
          <cell r="F1184" t="str">
            <v>11350</v>
          </cell>
        </row>
        <row r="1185">
          <cell r="A1185">
            <v>63213</v>
          </cell>
          <cell r="B1185">
            <v>63213</v>
          </cell>
          <cell r="D1185" t="str">
            <v>LOG</v>
          </cell>
          <cell r="E1185" t="str">
            <v>VAR</v>
          </cell>
          <cell r="F1185" t="str">
            <v>11350</v>
          </cell>
        </row>
        <row r="1186">
          <cell r="A1186">
            <v>63215</v>
          </cell>
          <cell r="B1186">
            <v>63215</v>
          </cell>
          <cell r="D1186" t="str">
            <v>LOG</v>
          </cell>
          <cell r="E1186" t="str">
            <v>VAR</v>
          </cell>
          <cell r="F1186" t="str">
            <v>11570</v>
          </cell>
        </row>
        <row r="1187">
          <cell r="A1187">
            <v>63216</v>
          </cell>
          <cell r="B1187">
            <v>63216</v>
          </cell>
          <cell r="D1187" t="str">
            <v>LOG</v>
          </cell>
          <cell r="E1187" t="str">
            <v>VAR</v>
          </cell>
          <cell r="F1187" t="str">
            <v>11570</v>
          </cell>
        </row>
        <row r="1188">
          <cell r="A1188">
            <v>63217</v>
          </cell>
          <cell r="B1188">
            <v>63217</v>
          </cell>
          <cell r="D1188" t="str">
            <v>LOG</v>
          </cell>
          <cell r="E1188" t="str">
            <v>VAR</v>
          </cell>
          <cell r="F1188" t="str">
            <v>11570</v>
          </cell>
        </row>
        <row r="1189">
          <cell r="A1189">
            <v>63219</v>
          </cell>
          <cell r="B1189">
            <v>63219</v>
          </cell>
          <cell r="D1189" t="str">
            <v>LOG</v>
          </cell>
          <cell r="E1189" t="str">
            <v>VAR</v>
          </cell>
          <cell r="F1189" t="str">
            <v>11350</v>
          </cell>
        </row>
        <row r="1190">
          <cell r="A1190">
            <v>63220</v>
          </cell>
          <cell r="B1190">
            <v>63220</v>
          </cell>
          <cell r="D1190" t="str">
            <v>LOG</v>
          </cell>
          <cell r="E1190" t="str">
            <v>VAR</v>
          </cell>
          <cell r="F1190" t="str">
            <v>11350</v>
          </cell>
        </row>
        <row r="1191">
          <cell r="A1191">
            <v>63221</v>
          </cell>
          <cell r="B1191">
            <v>63221</v>
          </cell>
          <cell r="D1191" t="str">
            <v>LOG</v>
          </cell>
          <cell r="E1191" t="str">
            <v>VAR</v>
          </cell>
          <cell r="F1191" t="str">
            <v>11350</v>
          </cell>
        </row>
        <row r="1192">
          <cell r="A1192">
            <v>63225</v>
          </cell>
          <cell r="B1192">
            <v>63225</v>
          </cell>
          <cell r="D1192" t="str">
            <v>LOG</v>
          </cell>
          <cell r="E1192" t="str">
            <v>VAR</v>
          </cell>
          <cell r="F1192" t="str">
            <v>11350</v>
          </cell>
        </row>
        <row r="1193">
          <cell r="A1193">
            <v>63249</v>
          </cell>
          <cell r="B1193">
            <v>63249</v>
          </cell>
          <cell r="D1193" t="str">
            <v>LOG</v>
          </cell>
          <cell r="E1193" t="str">
            <v>VAR</v>
          </cell>
          <cell r="F1193" t="str">
            <v>11570</v>
          </cell>
        </row>
        <row r="1194">
          <cell r="A1194">
            <v>63250</v>
          </cell>
          <cell r="B1194">
            <v>63250</v>
          </cell>
          <cell r="D1194" t="str">
            <v>LOG</v>
          </cell>
          <cell r="E1194" t="str">
            <v>VAR</v>
          </cell>
          <cell r="F1194" t="str">
            <v>11355</v>
          </cell>
        </row>
        <row r="1195">
          <cell r="A1195">
            <v>63251</v>
          </cell>
          <cell r="B1195">
            <v>63251</v>
          </cell>
          <cell r="D1195" t="str">
            <v>LOG</v>
          </cell>
          <cell r="E1195" t="str">
            <v>VAR</v>
          </cell>
          <cell r="F1195" t="str">
            <v>11355</v>
          </cell>
        </row>
        <row r="1196">
          <cell r="A1196">
            <v>63252</v>
          </cell>
          <cell r="B1196">
            <v>63252</v>
          </cell>
          <cell r="D1196" t="str">
            <v>LOG</v>
          </cell>
          <cell r="E1196" t="str">
            <v>VAR</v>
          </cell>
          <cell r="F1196" t="str">
            <v>11355</v>
          </cell>
        </row>
        <row r="1197">
          <cell r="A1197">
            <v>63300</v>
          </cell>
          <cell r="B1197">
            <v>63300</v>
          </cell>
          <cell r="D1197" t="str">
            <v>LOG</v>
          </cell>
          <cell r="E1197" t="str">
            <v>VAR</v>
          </cell>
          <cell r="F1197" t="str">
            <v>11350</v>
          </cell>
        </row>
        <row r="1198">
          <cell r="A1198">
            <v>63310</v>
          </cell>
          <cell r="B1198">
            <v>63310</v>
          </cell>
          <cell r="D1198" t="str">
            <v>LOG</v>
          </cell>
          <cell r="E1198" t="str">
            <v>VAR</v>
          </cell>
          <cell r="F1198" t="str">
            <v>11350</v>
          </cell>
        </row>
        <row r="1199">
          <cell r="A1199">
            <v>63320</v>
          </cell>
          <cell r="B1199">
            <v>63320</v>
          </cell>
          <cell r="D1199" t="str">
            <v>LOG</v>
          </cell>
          <cell r="E1199" t="str">
            <v>VAR</v>
          </cell>
          <cell r="F1199" t="str">
            <v>11350</v>
          </cell>
        </row>
        <row r="1200">
          <cell r="A1200">
            <v>63330</v>
          </cell>
          <cell r="B1200">
            <v>63330</v>
          </cell>
          <cell r="D1200" t="str">
            <v>LOG</v>
          </cell>
          <cell r="E1200" t="str">
            <v>VAR</v>
          </cell>
          <cell r="F1200" t="str">
            <v>11350</v>
          </cell>
        </row>
        <row r="1201">
          <cell r="A1201">
            <v>63390</v>
          </cell>
          <cell r="B1201">
            <v>63390</v>
          </cell>
          <cell r="D1201" t="str">
            <v>LOG</v>
          </cell>
          <cell r="E1201" t="str">
            <v>VAR</v>
          </cell>
          <cell r="F1201" t="str">
            <v>11350</v>
          </cell>
        </row>
        <row r="1202">
          <cell r="A1202">
            <v>63400</v>
          </cell>
          <cell r="B1202">
            <v>63400</v>
          </cell>
          <cell r="D1202" t="str">
            <v>LOG</v>
          </cell>
          <cell r="E1202" t="str">
            <v>VAR</v>
          </cell>
          <cell r="F1202" t="str">
            <v>11575</v>
          </cell>
        </row>
        <row r="1203">
          <cell r="A1203">
            <v>63410</v>
          </cell>
          <cell r="B1203">
            <v>63410</v>
          </cell>
          <cell r="D1203" t="str">
            <v>LOG</v>
          </cell>
          <cell r="E1203" t="str">
            <v>VAR</v>
          </cell>
          <cell r="F1203" t="str">
            <v>11575</v>
          </cell>
        </row>
        <row r="1204">
          <cell r="A1204">
            <v>63412</v>
          </cell>
          <cell r="B1204">
            <v>63412</v>
          </cell>
          <cell r="D1204" t="str">
            <v>LOG</v>
          </cell>
          <cell r="E1204" t="str">
            <v>VAR</v>
          </cell>
          <cell r="F1204" t="str">
            <v>11575</v>
          </cell>
        </row>
        <row r="1205">
          <cell r="A1205">
            <v>63413</v>
          </cell>
          <cell r="B1205">
            <v>63413</v>
          </cell>
          <cell r="D1205" t="str">
            <v>LOG</v>
          </cell>
          <cell r="E1205" t="str">
            <v>VAR</v>
          </cell>
          <cell r="F1205" t="str">
            <v>11575</v>
          </cell>
        </row>
        <row r="1206">
          <cell r="A1206">
            <v>63414</v>
          </cell>
          <cell r="B1206">
            <v>63414</v>
          </cell>
          <cell r="D1206" t="str">
            <v>LOG</v>
          </cell>
          <cell r="E1206" t="str">
            <v>VAR</v>
          </cell>
          <cell r="F1206" t="str">
            <v>11575</v>
          </cell>
        </row>
        <row r="1207">
          <cell r="A1207">
            <v>63415</v>
          </cell>
          <cell r="B1207">
            <v>63415</v>
          </cell>
          <cell r="D1207" t="str">
            <v>LOG</v>
          </cell>
          <cell r="E1207" t="str">
            <v>VAR</v>
          </cell>
          <cell r="F1207" t="str">
            <v>11575</v>
          </cell>
        </row>
        <row r="1208">
          <cell r="A1208">
            <v>63419</v>
          </cell>
          <cell r="B1208">
            <v>63419</v>
          </cell>
          <cell r="D1208" t="str">
            <v>LOG</v>
          </cell>
          <cell r="E1208" t="str">
            <v>VAR</v>
          </cell>
          <cell r="F1208" t="str">
            <v>11575</v>
          </cell>
        </row>
        <row r="1209">
          <cell r="A1209">
            <v>63420</v>
          </cell>
          <cell r="B1209">
            <v>63420</v>
          </cell>
          <cell r="D1209" t="str">
            <v>LOG</v>
          </cell>
          <cell r="E1209" t="str">
            <v>VAR</v>
          </cell>
          <cell r="F1209" t="str">
            <v>11300</v>
          </cell>
        </row>
        <row r="1210">
          <cell r="A1210">
            <v>63430</v>
          </cell>
          <cell r="B1210">
            <v>63430</v>
          </cell>
          <cell r="D1210" t="str">
            <v>LOG</v>
          </cell>
          <cell r="E1210" t="str">
            <v>VAR</v>
          </cell>
          <cell r="F1210" t="str">
            <v>11575</v>
          </cell>
        </row>
        <row r="1211">
          <cell r="A1211">
            <v>63431</v>
          </cell>
          <cell r="B1211">
            <v>63431</v>
          </cell>
          <cell r="D1211" t="str">
            <v>LOG</v>
          </cell>
          <cell r="E1211" t="str">
            <v>VAR</v>
          </cell>
          <cell r="F1211" t="str">
            <v>11575</v>
          </cell>
        </row>
        <row r="1212">
          <cell r="A1212">
            <v>63440</v>
          </cell>
          <cell r="B1212">
            <v>63440</v>
          </cell>
          <cell r="D1212" t="str">
            <v>LOG</v>
          </cell>
          <cell r="E1212" t="str">
            <v>VAR</v>
          </cell>
          <cell r="F1212" t="str">
            <v>11300</v>
          </cell>
        </row>
        <row r="1213">
          <cell r="A1213">
            <v>63441</v>
          </cell>
          <cell r="B1213">
            <v>63441</v>
          </cell>
          <cell r="D1213" t="str">
            <v>LOG</v>
          </cell>
          <cell r="E1213" t="str">
            <v>VAR</v>
          </cell>
          <cell r="F1213" t="str">
            <v>11300</v>
          </cell>
        </row>
        <row r="1214">
          <cell r="A1214">
            <v>63442</v>
          </cell>
          <cell r="B1214">
            <v>63442</v>
          </cell>
          <cell r="D1214" t="str">
            <v>LOG</v>
          </cell>
          <cell r="E1214" t="str">
            <v>VAR</v>
          </cell>
          <cell r="F1214" t="str">
            <v>11300</v>
          </cell>
        </row>
        <row r="1215">
          <cell r="A1215">
            <v>63443</v>
          </cell>
          <cell r="B1215">
            <v>63443</v>
          </cell>
          <cell r="D1215" t="str">
            <v>LOG</v>
          </cell>
          <cell r="E1215" t="str">
            <v>VAR</v>
          </cell>
          <cell r="F1215" t="str">
            <v>11300</v>
          </cell>
        </row>
        <row r="1216">
          <cell r="A1216">
            <v>63444</v>
          </cell>
          <cell r="B1216">
            <v>63444</v>
          </cell>
          <cell r="D1216" t="str">
            <v>LOG</v>
          </cell>
          <cell r="E1216" t="str">
            <v>VAR</v>
          </cell>
          <cell r="F1216" t="str">
            <v>11300</v>
          </cell>
        </row>
        <row r="1217">
          <cell r="A1217">
            <v>63445</v>
          </cell>
          <cell r="B1217">
            <v>63445</v>
          </cell>
          <cell r="D1217" t="str">
            <v>LOG</v>
          </cell>
          <cell r="E1217" t="str">
            <v>VAR</v>
          </cell>
          <cell r="F1217" t="str">
            <v>11300</v>
          </cell>
        </row>
        <row r="1218">
          <cell r="A1218">
            <v>63450</v>
          </cell>
          <cell r="B1218">
            <v>63450</v>
          </cell>
          <cell r="D1218" t="str">
            <v>LOG</v>
          </cell>
          <cell r="E1218" t="str">
            <v>VAR</v>
          </cell>
          <cell r="F1218" t="str">
            <v>11575</v>
          </cell>
        </row>
        <row r="1219">
          <cell r="A1219">
            <v>63460</v>
          </cell>
          <cell r="B1219">
            <v>63460</v>
          </cell>
          <cell r="D1219" t="str">
            <v>LOG</v>
          </cell>
          <cell r="E1219" t="str">
            <v>VAR</v>
          </cell>
          <cell r="F1219" t="str">
            <v>11575</v>
          </cell>
        </row>
        <row r="1220">
          <cell r="A1220">
            <v>63470</v>
          </cell>
          <cell r="B1220">
            <v>63470</v>
          </cell>
          <cell r="D1220" t="str">
            <v>LOG</v>
          </cell>
          <cell r="E1220" t="str">
            <v>VAR</v>
          </cell>
          <cell r="F1220" t="str">
            <v>11575</v>
          </cell>
        </row>
        <row r="1221">
          <cell r="A1221">
            <v>63501</v>
          </cell>
          <cell r="B1221">
            <v>63501</v>
          </cell>
          <cell r="D1221" t="str">
            <v>LOG</v>
          </cell>
          <cell r="E1221" t="str">
            <v>VAR</v>
          </cell>
          <cell r="F1221" t="str">
            <v>11570</v>
          </cell>
        </row>
        <row r="1222">
          <cell r="A1222">
            <v>63502</v>
          </cell>
          <cell r="B1222">
            <v>63502</v>
          </cell>
          <cell r="D1222" t="str">
            <v>LOG</v>
          </cell>
          <cell r="E1222" t="str">
            <v>VAR</v>
          </cell>
          <cell r="F1222" t="str">
            <v>11572</v>
          </cell>
        </row>
        <row r="1223">
          <cell r="A1223">
            <v>63511</v>
          </cell>
          <cell r="B1223">
            <v>63511</v>
          </cell>
          <cell r="D1223" t="str">
            <v>LOG</v>
          </cell>
          <cell r="E1223" t="str">
            <v>VAR</v>
          </cell>
          <cell r="F1223" t="str">
            <v>11575</v>
          </cell>
        </row>
        <row r="1224">
          <cell r="A1224">
            <v>63512</v>
          </cell>
          <cell r="B1224">
            <v>63512</v>
          </cell>
          <cell r="D1224" t="str">
            <v>LOG</v>
          </cell>
          <cell r="E1224" t="str">
            <v>VAR</v>
          </cell>
          <cell r="F1224" t="str">
            <v>11577</v>
          </cell>
        </row>
        <row r="1225">
          <cell r="A1225" t="str">
            <v>64110.ACCOM</v>
          </cell>
          <cell r="B1225">
            <v>64110</v>
          </cell>
          <cell r="C1225" t="str">
            <v>ACCOM</v>
          </cell>
          <cell r="D1225" t="str">
            <v>SMD</v>
          </cell>
          <cell r="E1225" t="str">
            <v>VAR</v>
          </cell>
          <cell r="F1225" t="str">
            <v>11420</v>
          </cell>
        </row>
        <row r="1226">
          <cell r="A1226" t="str">
            <v>64110.FIX</v>
          </cell>
          <cell r="B1226">
            <v>64110</v>
          </cell>
          <cell r="C1226" t="str">
            <v>FIX</v>
          </cell>
          <cell r="D1226" t="str">
            <v>SMD</v>
          </cell>
          <cell r="E1226" t="str">
            <v>FIX</v>
          </cell>
          <cell r="F1226" t="str">
            <v>11420</v>
          </cell>
        </row>
        <row r="1227">
          <cell r="A1227" t="str">
            <v>64110.M&amp;B</v>
          </cell>
          <cell r="B1227">
            <v>64110</v>
          </cell>
          <cell r="C1227" t="str">
            <v>M&amp;B</v>
          </cell>
          <cell r="D1227" t="str">
            <v>SMD</v>
          </cell>
          <cell r="E1227" t="str">
            <v>VAR</v>
          </cell>
          <cell r="F1227" t="str">
            <v>11420</v>
          </cell>
        </row>
        <row r="1228">
          <cell r="A1228" t="str">
            <v>64110.TRVL</v>
          </cell>
          <cell r="B1228">
            <v>64110</v>
          </cell>
          <cell r="C1228" t="str">
            <v>TRVL</v>
          </cell>
          <cell r="D1228" t="str">
            <v>SMD</v>
          </cell>
          <cell r="E1228" t="str">
            <v>VAR</v>
          </cell>
          <cell r="F1228" t="str">
            <v>11420</v>
          </cell>
        </row>
        <row r="1229">
          <cell r="A1229">
            <v>64110</v>
          </cell>
          <cell r="B1229">
            <v>64110</v>
          </cell>
          <cell r="D1229" t="str">
            <v>SMD</v>
          </cell>
          <cell r="E1229" t="str">
            <v>VAR</v>
          </cell>
          <cell r="F1229" t="str">
            <v>11420</v>
          </cell>
        </row>
        <row r="1230">
          <cell r="A1230">
            <v>64120</v>
          </cell>
          <cell r="B1230">
            <v>64120</v>
          </cell>
          <cell r="D1230" t="str">
            <v>SMD</v>
          </cell>
          <cell r="E1230" t="str">
            <v>VAR</v>
          </cell>
          <cell r="F1230" t="str">
            <v>11420</v>
          </cell>
        </row>
        <row r="1231">
          <cell r="A1231" t="str">
            <v>64150.ACCOM</v>
          </cell>
          <cell r="B1231">
            <v>64150</v>
          </cell>
          <cell r="C1231" t="str">
            <v>ACCOM</v>
          </cell>
          <cell r="D1231" t="str">
            <v>SMD</v>
          </cell>
          <cell r="E1231" t="str">
            <v>VAR</v>
          </cell>
          <cell r="F1231" t="str">
            <v>11410</v>
          </cell>
        </row>
        <row r="1232">
          <cell r="A1232" t="str">
            <v>64150.FIX</v>
          </cell>
          <cell r="B1232">
            <v>64150</v>
          </cell>
          <cell r="C1232" t="str">
            <v>FIX</v>
          </cell>
          <cell r="D1232" t="str">
            <v>SMD</v>
          </cell>
          <cell r="E1232" t="str">
            <v>FIX</v>
          </cell>
          <cell r="F1232" t="str">
            <v>11410</v>
          </cell>
        </row>
        <row r="1233">
          <cell r="A1233" t="str">
            <v>64150.M&amp;B</v>
          </cell>
          <cell r="B1233">
            <v>64150</v>
          </cell>
          <cell r="C1233" t="str">
            <v>M&amp;B</v>
          </cell>
          <cell r="D1233" t="str">
            <v>SMD</v>
          </cell>
          <cell r="E1233" t="str">
            <v>VAR</v>
          </cell>
          <cell r="F1233" t="str">
            <v>11410</v>
          </cell>
        </row>
        <row r="1234">
          <cell r="A1234" t="str">
            <v>64150.TRVL</v>
          </cell>
          <cell r="B1234">
            <v>64150</v>
          </cell>
          <cell r="C1234" t="str">
            <v>TRVL</v>
          </cell>
          <cell r="D1234" t="str">
            <v>SMD</v>
          </cell>
          <cell r="E1234" t="str">
            <v>VAR</v>
          </cell>
          <cell r="F1234" t="str">
            <v>11410</v>
          </cell>
        </row>
        <row r="1235">
          <cell r="A1235">
            <v>64150</v>
          </cell>
          <cell r="B1235">
            <v>64150</v>
          </cell>
          <cell r="D1235" t="str">
            <v>SMD</v>
          </cell>
          <cell r="E1235" t="str">
            <v>VAR</v>
          </cell>
          <cell r="F1235" t="str">
            <v>11410</v>
          </cell>
        </row>
        <row r="1236">
          <cell r="A1236" t="str">
            <v>64200.CUST</v>
          </cell>
          <cell r="B1236">
            <v>64200</v>
          </cell>
          <cell r="C1236" t="str">
            <v>CUST</v>
          </cell>
          <cell r="D1236" t="str">
            <v>SMD</v>
          </cell>
          <cell r="E1236" t="str">
            <v>VAR</v>
          </cell>
          <cell r="F1236" t="str">
            <v>11430</v>
          </cell>
        </row>
        <row r="1237">
          <cell r="A1237" t="str">
            <v>64200.FIX</v>
          </cell>
          <cell r="B1237">
            <v>64200</v>
          </cell>
          <cell r="C1237" t="str">
            <v>FIX</v>
          </cell>
          <cell r="D1237" t="str">
            <v>SMD</v>
          </cell>
          <cell r="E1237" t="str">
            <v>FIX</v>
          </cell>
          <cell r="F1237" t="str">
            <v>11430</v>
          </cell>
        </row>
        <row r="1238">
          <cell r="A1238" t="str">
            <v>64200.PRIN</v>
          </cell>
          <cell r="B1238">
            <v>64200</v>
          </cell>
          <cell r="C1238" t="str">
            <v>PRIN</v>
          </cell>
          <cell r="D1238" t="str">
            <v>SMD</v>
          </cell>
          <cell r="E1238" t="str">
            <v>VAR</v>
          </cell>
          <cell r="F1238" t="str">
            <v>11430</v>
          </cell>
        </row>
        <row r="1239">
          <cell r="A1239" t="str">
            <v>64200.STAFF</v>
          </cell>
          <cell r="B1239">
            <v>64200</v>
          </cell>
          <cell r="C1239" t="str">
            <v>STAFF</v>
          </cell>
          <cell r="D1239" t="str">
            <v>SMD</v>
          </cell>
          <cell r="E1239" t="str">
            <v>VAR</v>
          </cell>
          <cell r="F1239" t="str">
            <v>11430</v>
          </cell>
        </row>
        <row r="1240">
          <cell r="A1240">
            <v>64200</v>
          </cell>
          <cell r="B1240">
            <v>64200</v>
          </cell>
          <cell r="D1240" t="str">
            <v>SMD</v>
          </cell>
          <cell r="E1240" t="str">
            <v>VAR</v>
          </cell>
          <cell r="F1240" t="str">
            <v>11430</v>
          </cell>
        </row>
        <row r="1241">
          <cell r="A1241" t="str">
            <v>65110.FIX</v>
          </cell>
          <cell r="B1241">
            <v>65110</v>
          </cell>
          <cell r="C1241" t="str">
            <v>FIX</v>
          </cell>
          <cell r="D1241" t="str">
            <v>SMD</v>
          </cell>
          <cell r="E1241" t="str">
            <v>FIX</v>
          </cell>
          <cell r="F1241" t="str">
            <v>11560</v>
          </cell>
        </row>
        <row r="1242">
          <cell r="A1242" t="str">
            <v>65110.MNA</v>
          </cell>
          <cell r="B1242">
            <v>65110</v>
          </cell>
          <cell r="C1242" t="str">
            <v>MNA</v>
          </cell>
          <cell r="D1242" t="str">
            <v>SMD</v>
          </cell>
          <cell r="E1242" t="str">
            <v>FIX</v>
          </cell>
          <cell r="F1242" t="str">
            <v>11560</v>
          </cell>
        </row>
        <row r="1243">
          <cell r="A1243" t="str">
            <v>65110.WHS</v>
          </cell>
          <cell r="B1243">
            <v>65110</v>
          </cell>
          <cell r="C1243" t="str">
            <v>WHS</v>
          </cell>
          <cell r="D1243" t="str">
            <v>SMD</v>
          </cell>
          <cell r="E1243" t="str">
            <v>VAR</v>
          </cell>
          <cell r="F1243" t="str">
            <v>11560</v>
          </cell>
        </row>
        <row r="1244">
          <cell r="A1244">
            <v>65110</v>
          </cell>
          <cell r="B1244">
            <v>65110</v>
          </cell>
          <cell r="D1244" t="str">
            <v>SMD</v>
          </cell>
          <cell r="E1244" t="str">
            <v>VAR</v>
          </cell>
          <cell r="F1244" t="str">
            <v>11560</v>
          </cell>
        </row>
        <row r="1245">
          <cell r="A1245">
            <v>65111</v>
          </cell>
          <cell r="B1245">
            <v>65111</v>
          </cell>
          <cell r="D1245" t="str">
            <v>SMD</v>
          </cell>
          <cell r="E1245" t="str">
            <v>VAR</v>
          </cell>
          <cell r="F1245" t="str">
            <v>11560</v>
          </cell>
        </row>
        <row r="1246">
          <cell r="A1246">
            <v>65112</v>
          </cell>
          <cell r="B1246">
            <v>65112</v>
          </cell>
          <cell r="D1246" t="str">
            <v>SMD</v>
          </cell>
          <cell r="E1246" t="str">
            <v>VAR</v>
          </cell>
          <cell r="F1246" t="str">
            <v>11560</v>
          </cell>
        </row>
        <row r="1247">
          <cell r="A1247">
            <v>65120</v>
          </cell>
          <cell r="B1247">
            <v>65120</v>
          </cell>
          <cell r="D1247" t="str">
            <v>SMD</v>
          </cell>
          <cell r="E1247" t="str">
            <v>VAR</v>
          </cell>
          <cell r="F1247" t="str">
            <v>11500</v>
          </cell>
        </row>
        <row r="1248">
          <cell r="A1248" t="str">
            <v>65120.MNA</v>
          </cell>
          <cell r="B1248">
            <v>65120</v>
          </cell>
          <cell r="C1248" t="str">
            <v>MNA</v>
          </cell>
          <cell r="D1248" t="str">
            <v>SMD</v>
          </cell>
          <cell r="E1248" t="str">
            <v>VAR</v>
          </cell>
          <cell r="F1248" t="str">
            <v>11500</v>
          </cell>
        </row>
        <row r="1249">
          <cell r="A1249">
            <v>65121</v>
          </cell>
          <cell r="B1249">
            <v>65121</v>
          </cell>
          <cell r="D1249" t="str">
            <v>SMD</v>
          </cell>
          <cell r="E1249" t="str">
            <v>VAR</v>
          </cell>
          <cell r="F1249" t="str">
            <v>11500</v>
          </cell>
        </row>
        <row r="1250">
          <cell r="A1250">
            <v>65122</v>
          </cell>
          <cell r="B1250">
            <v>65122</v>
          </cell>
          <cell r="D1250" t="str">
            <v>SMD</v>
          </cell>
          <cell r="E1250" t="str">
            <v>VAR</v>
          </cell>
          <cell r="F1250" t="str">
            <v>11500</v>
          </cell>
        </row>
        <row r="1251">
          <cell r="A1251">
            <v>65130</v>
          </cell>
          <cell r="B1251">
            <v>65130</v>
          </cell>
          <cell r="D1251" t="str">
            <v>SMD</v>
          </cell>
          <cell r="E1251" t="str">
            <v>VAR</v>
          </cell>
          <cell r="F1251" t="str">
            <v>11500</v>
          </cell>
        </row>
        <row r="1252">
          <cell r="A1252" t="str">
            <v>65130.MNA</v>
          </cell>
          <cell r="B1252">
            <v>65130</v>
          </cell>
          <cell r="C1252" t="str">
            <v>MNA</v>
          </cell>
          <cell r="D1252" t="str">
            <v>SMD</v>
          </cell>
          <cell r="E1252" t="str">
            <v>FIX</v>
          </cell>
          <cell r="F1252" t="str">
            <v>11500</v>
          </cell>
        </row>
        <row r="1253">
          <cell r="A1253">
            <v>65131</v>
          </cell>
          <cell r="B1253">
            <v>65131</v>
          </cell>
          <cell r="D1253" t="str">
            <v>SMD</v>
          </cell>
          <cell r="E1253" t="str">
            <v>VAR</v>
          </cell>
          <cell r="F1253" t="str">
            <v>11500</v>
          </cell>
        </row>
        <row r="1254">
          <cell r="A1254">
            <v>65132</v>
          </cell>
          <cell r="B1254">
            <v>65132</v>
          </cell>
          <cell r="D1254" t="str">
            <v>SMD</v>
          </cell>
          <cell r="E1254" t="str">
            <v>VAR</v>
          </cell>
          <cell r="F1254" t="str">
            <v>11500</v>
          </cell>
        </row>
        <row r="1255">
          <cell r="A1255">
            <v>65133</v>
          </cell>
          <cell r="B1255">
            <v>65133</v>
          </cell>
          <cell r="D1255" t="str">
            <v>SMD</v>
          </cell>
          <cell r="E1255" t="str">
            <v>VAR</v>
          </cell>
          <cell r="F1255" t="str">
            <v>11500</v>
          </cell>
        </row>
        <row r="1256">
          <cell r="A1256">
            <v>65135</v>
          </cell>
          <cell r="B1256">
            <v>65135</v>
          </cell>
          <cell r="D1256" t="str">
            <v>SMD</v>
          </cell>
          <cell r="E1256" t="str">
            <v>VAR</v>
          </cell>
          <cell r="F1256" t="str">
            <v>11500</v>
          </cell>
        </row>
        <row r="1257">
          <cell r="A1257">
            <v>65139</v>
          </cell>
          <cell r="B1257">
            <v>65139</v>
          </cell>
          <cell r="D1257" t="str">
            <v>SMD</v>
          </cell>
          <cell r="E1257" t="str">
            <v>VAR</v>
          </cell>
          <cell r="F1257" t="str">
            <v>11500</v>
          </cell>
        </row>
        <row r="1258">
          <cell r="A1258">
            <v>65140</v>
          </cell>
          <cell r="B1258">
            <v>65140</v>
          </cell>
          <cell r="D1258" t="str">
            <v>SMD</v>
          </cell>
          <cell r="E1258" t="str">
            <v>VAR</v>
          </cell>
          <cell r="F1258" t="str">
            <v>11500</v>
          </cell>
        </row>
        <row r="1259">
          <cell r="A1259" t="str">
            <v>65140.MNA</v>
          </cell>
          <cell r="B1259">
            <v>65140</v>
          </cell>
          <cell r="C1259" t="str">
            <v>MNA</v>
          </cell>
          <cell r="D1259" t="str">
            <v>SMD</v>
          </cell>
          <cell r="E1259" t="str">
            <v>VAR</v>
          </cell>
          <cell r="F1259" t="str">
            <v>11500</v>
          </cell>
        </row>
        <row r="1260">
          <cell r="A1260">
            <v>65150</v>
          </cell>
          <cell r="B1260">
            <v>65150</v>
          </cell>
          <cell r="D1260" t="str">
            <v>SMD</v>
          </cell>
          <cell r="E1260" t="str">
            <v>VAR</v>
          </cell>
          <cell r="F1260" t="str">
            <v>11500</v>
          </cell>
        </row>
        <row r="1261">
          <cell r="A1261" t="str">
            <v>65150.MNA</v>
          </cell>
          <cell r="B1261">
            <v>65150</v>
          </cell>
          <cell r="C1261" t="str">
            <v>MNA</v>
          </cell>
          <cell r="D1261" t="str">
            <v>SMD</v>
          </cell>
          <cell r="E1261" t="str">
            <v>VAR</v>
          </cell>
          <cell r="F1261" t="str">
            <v>11500</v>
          </cell>
        </row>
        <row r="1262">
          <cell r="A1262">
            <v>65151</v>
          </cell>
          <cell r="B1262">
            <v>65151</v>
          </cell>
          <cell r="D1262" t="str">
            <v>SMD</v>
          </cell>
          <cell r="E1262" t="str">
            <v>VAR</v>
          </cell>
          <cell r="F1262" t="str">
            <v>11500</v>
          </cell>
        </row>
        <row r="1263">
          <cell r="A1263" t="str">
            <v>65151.MNA</v>
          </cell>
          <cell r="B1263">
            <v>65151</v>
          </cell>
          <cell r="C1263" t="str">
            <v>MNA</v>
          </cell>
          <cell r="D1263" t="str">
            <v>SMD</v>
          </cell>
          <cell r="E1263" t="str">
            <v>VAR</v>
          </cell>
          <cell r="F1263" t="str">
            <v>11500</v>
          </cell>
        </row>
        <row r="1264">
          <cell r="A1264">
            <v>65160</v>
          </cell>
          <cell r="B1264">
            <v>65160</v>
          </cell>
          <cell r="D1264" t="str">
            <v>SMD</v>
          </cell>
          <cell r="E1264" t="str">
            <v>VAR</v>
          </cell>
          <cell r="F1264" t="str">
            <v>11500</v>
          </cell>
        </row>
        <row r="1265">
          <cell r="A1265" t="str">
            <v>65160.MNA</v>
          </cell>
          <cell r="B1265">
            <v>65160</v>
          </cell>
          <cell r="C1265" t="str">
            <v>MNA</v>
          </cell>
          <cell r="D1265" t="str">
            <v>SMD</v>
          </cell>
          <cell r="E1265" t="str">
            <v>VAR</v>
          </cell>
          <cell r="F1265" t="str">
            <v>11500</v>
          </cell>
        </row>
        <row r="1266">
          <cell r="A1266">
            <v>65170</v>
          </cell>
          <cell r="B1266">
            <v>65170</v>
          </cell>
          <cell r="D1266" t="str">
            <v>SMD</v>
          </cell>
          <cell r="E1266" t="str">
            <v>VAR</v>
          </cell>
          <cell r="F1266" t="str">
            <v>11500</v>
          </cell>
        </row>
        <row r="1267">
          <cell r="A1267" t="str">
            <v>65170.MNA</v>
          </cell>
          <cell r="B1267">
            <v>65170</v>
          </cell>
          <cell r="C1267" t="str">
            <v>MNA</v>
          </cell>
          <cell r="D1267" t="str">
            <v>SMD</v>
          </cell>
          <cell r="E1267" t="str">
            <v>VAR</v>
          </cell>
          <cell r="F1267" t="str">
            <v>11500</v>
          </cell>
        </row>
        <row r="1268">
          <cell r="A1268">
            <v>65180</v>
          </cell>
          <cell r="B1268">
            <v>65180</v>
          </cell>
          <cell r="D1268" t="str">
            <v>SMD</v>
          </cell>
          <cell r="E1268" t="str">
            <v>VAR</v>
          </cell>
          <cell r="F1268" t="str">
            <v>11500</v>
          </cell>
        </row>
        <row r="1269">
          <cell r="A1269">
            <v>65190</v>
          </cell>
          <cell r="B1269">
            <v>65190</v>
          </cell>
          <cell r="D1269" t="str">
            <v>SMD</v>
          </cell>
          <cell r="E1269" t="str">
            <v>VAR</v>
          </cell>
          <cell r="F1269" t="str">
            <v>11500</v>
          </cell>
        </row>
        <row r="1270">
          <cell r="A1270" t="str">
            <v>65190.MNA</v>
          </cell>
          <cell r="B1270">
            <v>65190</v>
          </cell>
          <cell r="C1270" t="str">
            <v>MNA</v>
          </cell>
          <cell r="D1270" t="str">
            <v>SMD</v>
          </cell>
          <cell r="E1270" t="str">
            <v>VAR</v>
          </cell>
          <cell r="F1270" t="str">
            <v>11500</v>
          </cell>
        </row>
        <row r="1271">
          <cell r="A1271">
            <v>65900</v>
          </cell>
          <cell r="B1271">
            <v>65900</v>
          </cell>
          <cell r="D1271" t="str">
            <v>SMD</v>
          </cell>
          <cell r="E1271" t="str">
            <v>VAR</v>
          </cell>
          <cell r="F1271" t="str">
            <v>11500</v>
          </cell>
        </row>
        <row r="1272">
          <cell r="A1272" t="str">
            <v>81110.FIX</v>
          </cell>
          <cell r="B1272">
            <v>81110</v>
          </cell>
          <cell r="C1272" t="str">
            <v>FIX</v>
          </cell>
          <cell r="D1272" t="str">
            <v>SMD</v>
          </cell>
          <cell r="E1272" t="str">
            <v>FIX</v>
          </cell>
          <cell r="F1272" t="str">
            <v>11611</v>
          </cell>
        </row>
        <row r="1273">
          <cell r="A1273">
            <v>81110</v>
          </cell>
          <cell r="B1273">
            <v>81110</v>
          </cell>
          <cell r="D1273" t="str">
            <v>SMD</v>
          </cell>
          <cell r="E1273" t="str">
            <v>FIX</v>
          </cell>
          <cell r="F1273" t="str">
            <v>11611</v>
          </cell>
        </row>
        <row r="1274">
          <cell r="A1274">
            <v>81121</v>
          </cell>
          <cell r="B1274">
            <v>81121</v>
          </cell>
          <cell r="D1274" t="str">
            <v>SMD</v>
          </cell>
          <cell r="E1274" t="str">
            <v>FIX</v>
          </cell>
          <cell r="F1274" t="str">
            <v>11612</v>
          </cell>
        </row>
        <row r="1275">
          <cell r="A1275">
            <v>81122</v>
          </cell>
          <cell r="B1275">
            <v>81122</v>
          </cell>
          <cell r="D1275" t="str">
            <v>SMD</v>
          </cell>
          <cell r="E1275" t="str">
            <v>FIX</v>
          </cell>
          <cell r="F1275" t="str">
            <v>11612</v>
          </cell>
        </row>
        <row r="1276">
          <cell r="A1276">
            <v>81125</v>
          </cell>
          <cell r="B1276">
            <v>81125</v>
          </cell>
          <cell r="D1276" t="str">
            <v>SMD</v>
          </cell>
          <cell r="E1276" t="str">
            <v>FIX</v>
          </cell>
          <cell r="F1276" t="str">
            <v>11611</v>
          </cell>
        </row>
        <row r="1277">
          <cell r="A1277" t="str">
            <v>81150.FIX</v>
          </cell>
          <cell r="B1277">
            <v>81150</v>
          </cell>
          <cell r="C1277" t="str">
            <v>FIX</v>
          </cell>
          <cell r="D1277" t="str">
            <v>SMD</v>
          </cell>
          <cell r="E1277" t="str">
            <v>FIX</v>
          </cell>
          <cell r="F1277" t="str">
            <v>11612</v>
          </cell>
        </row>
        <row r="1278">
          <cell r="A1278">
            <v>81150</v>
          </cell>
          <cell r="B1278">
            <v>81150</v>
          </cell>
          <cell r="D1278" t="str">
            <v>SMD</v>
          </cell>
          <cell r="E1278" t="str">
            <v>FIX</v>
          </cell>
          <cell r="F1278" t="str">
            <v>11612</v>
          </cell>
        </row>
        <row r="1279">
          <cell r="A1279">
            <v>81151</v>
          </cell>
          <cell r="B1279">
            <v>81151</v>
          </cell>
          <cell r="D1279" t="str">
            <v>SMD</v>
          </cell>
          <cell r="E1279" t="str">
            <v>FIX</v>
          </cell>
          <cell r="F1279" t="str">
            <v>11612</v>
          </cell>
        </row>
        <row r="1280">
          <cell r="A1280" t="str">
            <v>81211.FIX</v>
          </cell>
          <cell r="B1280">
            <v>81211</v>
          </cell>
          <cell r="C1280" t="str">
            <v>FIX</v>
          </cell>
          <cell r="D1280" t="str">
            <v>SMD</v>
          </cell>
          <cell r="E1280" t="str">
            <v>FIX</v>
          </cell>
          <cell r="F1280" t="str">
            <v>11621</v>
          </cell>
        </row>
        <row r="1281">
          <cell r="A1281">
            <v>81211</v>
          </cell>
          <cell r="B1281">
            <v>81211</v>
          </cell>
          <cell r="D1281" t="str">
            <v>SMD</v>
          </cell>
          <cell r="E1281" t="str">
            <v>VAR</v>
          </cell>
          <cell r="F1281" t="str">
            <v>11621</v>
          </cell>
        </row>
        <row r="1282">
          <cell r="A1282" t="str">
            <v>81212.FIX</v>
          </cell>
          <cell r="B1282">
            <v>81212</v>
          </cell>
          <cell r="C1282" t="str">
            <v>FIX</v>
          </cell>
          <cell r="D1282" t="str">
            <v>SMD</v>
          </cell>
          <cell r="E1282" t="str">
            <v>FIX</v>
          </cell>
          <cell r="F1282" t="str">
            <v>11622</v>
          </cell>
        </row>
        <row r="1283">
          <cell r="A1283">
            <v>81212</v>
          </cell>
          <cell r="B1283">
            <v>81212</v>
          </cell>
          <cell r="D1283" t="str">
            <v>SMD</v>
          </cell>
          <cell r="E1283" t="str">
            <v>VAR</v>
          </cell>
          <cell r="F1283" t="str">
            <v>11622</v>
          </cell>
        </row>
        <row r="1284">
          <cell r="A1284" t="str">
            <v>81251.FIX</v>
          </cell>
          <cell r="B1284">
            <v>81251</v>
          </cell>
          <cell r="C1284" t="str">
            <v>FIX</v>
          </cell>
          <cell r="D1284" t="str">
            <v>SMD</v>
          </cell>
          <cell r="E1284" t="str">
            <v>FIX</v>
          </cell>
          <cell r="F1284" t="str">
            <v>11623</v>
          </cell>
        </row>
        <row r="1285">
          <cell r="A1285">
            <v>81251</v>
          </cell>
          <cell r="B1285">
            <v>81251</v>
          </cell>
          <cell r="D1285" t="str">
            <v>SMD</v>
          </cell>
          <cell r="E1285" t="str">
            <v>VAR</v>
          </cell>
          <cell r="F1285" t="str">
            <v>11623</v>
          </cell>
        </row>
        <row r="1286">
          <cell r="A1286" t="str">
            <v>81252.FIX</v>
          </cell>
          <cell r="B1286">
            <v>81252</v>
          </cell>
          <cell r="C1286" t="str">
            <v>FIX</v>
          </cell>
          <cell r="D1286" t="str">
            <v>SMD</v>
          </cell>
          <cell r="E1286" t="str">
            <v>FIX</v>
          </cell>
          <cell r="F1286" t="str">
            <v>11624</v>
          </cell>
        </row>
        <row r="1287">
          <cell r="A1287">
            <v>81252</v>
          </cell>
          <cell r="B1287">
            <v>81252</v>
          </cell>
          <cell r="D1287" t="str">
            <v>SMD</v>
          </cell>
          <cell r="E1287" t="str">
            <v>VAR</v>
          </cell>
          <cell r="F1287" t="str">
            <v>11624</v>
          </cell>
        </row>
        <row r="1288">
          <cell r="A1288" t="str">
            <v>81253.FIX</v>
          </cell>
          <cell r="B1288">
            <v>81253</v>
          </cell>
          <cell r="C1288" t="str">
            <v>FIX</v>
          </cell>
          <cell r="D1288" t="str">
            <v>SMD</v>
          </cell>
          <cell r="E1288" t="str">
            <v>FIX</v>
          </cell>
          <cell r="F1288" t="str">
            <v>11623</v>
          </cell>
        </row>
        <row r="1289">
          <cell r="A1289" t="str">
            <v>81254.FIX</v>
          </cell>
          <cell r="B1289">
            <v>81254</v>
          </cell>
          <cell r="C1289" t="str">
            <v>FIX</v>
          </cell>
          <cell r="D1289" t="str">
            <v>SMD</v>
          </cell>
          <cell r="E1289" t="str">
            <v>FIX</v>
          </cell>
          <cell r="F1289" t="str">
            <v>11624</v>
          </cell>
        </row>
        <row r="1290">
          <cell r="A1290">
            <v>81255</v>
          </cell>
          <cell r="B1290">
            <v>81255</v>
          </cell>
          <cell r="D1290" t="str">
            <v>SMD</v>
          </cell>
          <cell r="E1290" t="str">
            <v>VAR</v>
          </cell>
          <cell r="F1290" t="str">
            <v>11624</v>
          </cell>
        </row>
        <row r="1291">
          <cell r="A1291">
            <v>81300</v>
          </cell>
          <cell r="B1291">
            <v>81300</v>
          </cell>
          <cell r="D1291" t="str">
            <v>SMD</v>
          </cell>
          <cell r="E1291" t="str">
            <v>FIX</v>
          </cell>
          <cell r="F1291" t="str">
            <v>11630</v>
          </cell>
        </row>
        <row r="1292">
          <cell r="A1292">
            <v>81310</v>
          </cell>
          <cell r="B1292">
            <v>81310</v>
          </cell>
          <cell r="D1292" t="str">
            <v>SMD</v>
          </cell>
          <cell r="E1292" t="str">
            <v>FIX</v>
          </cell>
          <cell r="F1292" t="str">
            <v>11630</v>
          </cell>
        </row>
        <row r="1293">
          <cell r="A1293">
            <v>81320</v>
          </cell>
          <cell r="B1293">
            <v>81320</v>
          </cell>
          <cell r="D1293" t="str">
            <v>SMD</v>
          </cell>
          <cell r="E1293" t="str">
            <v>FIX</v>
          </cell>
          <cell r="F1293" t="str">
            <v>11630</v>
          </cell>
        </row>
        <row r="1294">
          <cell r="A1294">
            <v>81330</v>
          </cell>
          <cell r="B1294">
            <v>81330</v>
          </cell>
          <cell r="D1294" t="str">
            <v>SMD</v>
          </cell>
          <cell r="E1294" t="str">
            <v>FIX</v>
          </cell>
          <cell r="F1294" t="str">
            <v>11630</v>
          </cell>
        </row>
        <row r="1295">
          <cell r="A1295">
            <v>81340</v>
          </cell>
          <cell r="B1295">
            <v>81340</v>
          </cell>
          <cell r="D1295" t="str">
            <v>SMD</v>
          </cell>
          <cell r="E1295" t="str">
            <v>FIX</v>
          </cell>
          <cell r="F1295" t="str">
            <v>11630</v>
          </cell>
        </row>
        <row r="1296">
          <cell r="A1296">
            <v>81350</v>
          </cell>
          <cell r="B1296">
            <v>81350</v>
          </cell>
          <cell r="D1296" t="str">
            <v>SMD</v>
          </cell>
          <cell r="E1296" t="str">
            <v>FIX</v>
          </cell>
          <cell r="F1296" t="str">
            <v>11630</v>
          </cell>
        </row>
        <row r="1297">
          <cell r="A1297" t="str">
            <v>81370.FIX</v>
          </cell>
          <cell r="B1297">
            <v>81370</v>
          </cell>
          <cell r="C1297" t="str">
            <v>FIX</v>
          </cell>
          <cell r="D1297" t="str">
            <v>SMD</v>
          </cell>
          <cell r="E1297" t="str">
            <v>FIX</v>
          </cell>
          <cell r="F1297" t="str">
            <v>11630</v>
          </cell>
        </row>
        <row r="1298">
          <cell r="A1298">
            <v>82110</v>
          </cell>
          <cell r="B1298">
            <v>82110</v>
          </cell>
          <cell r="D1298" t="str">
            <v>SMD</v>
          </cell>
          <cell r="E1298" t="str">
            <v>VAR</v>
          </cell>
          <cell r="F1298" t="str">
            <v>11710</v>
          </cell>
        </row>
        <row r="1299">
          <cell r="A1299">
            <v>82111</v>
          </cell>
          <cell r="B1299">
            <v>82111</v>
          </cell>
          <cell r="D1299" t="str">
            <v>SMD</v>
          </cell>
          <cell r="E1299" t="str">
            <v>VAR</v>
          </cell>
          <cell r="F1299" t="str">
            <v>11710</v>
          </cell>
        </row>
        <row r="1300">
          <cell r="A1300">
            <v>82112</v>
          </cell>
          <cell r="B1300">
            <v>82112</v>
          </cell>
          <cell r="D1300" t="str">
            <v>SMD</v>
          </cell>
          <cell r="E1300" t="str">
            <v>VAR</v>
          </cell>
          <cell r="F1300" t="str">
            <v>11710</v>
          </cell>
        </row>
        <row r="1301">
          <cell r="A1301">
            <v>82131</v>
          </cell>
          <cell r="B1301">
            <v>82131</v>
          </cell>
          <cell r="D1301" t="str">
            <v>SMD</v>
          </cell>
          <cell r="E1301" t="str">
            <v>VAR</v>
          </cell>
          <cell r="F1301" t="str">
            <v>11730</v>
          </cell>
        </row>
        <row r="1302">
          <cell r="A1302">
            <v>82132</v>
          </cell>
          <cell r="B1302">
            <v>82132</v>
          </cell>
          <cell r="D1302" t="str">
            <v>SMD</v>
          </cell>
          <cell r="E1302" t="str">
            <v>VAR</v>
          </cell>
          <cell r="F1302" t="str">
            <v>11720</v>
          </cell>
        </row>
        <row r="1303">
          <cell r="A1303">
            <v>82133</v>
          </cell>
          <cell r="B1303">
            <v>82133</v>
          </cell>
          <cell r="D1303" t="str">
            <v>SMD</v>
          </cell>
          <cell r="E1303" t="str">
            <v>VAR</v>
          </cell>
          <cell r="F1303" t="str">
            <v>11720</v>
          </cell>
        </row>
        <row r="1304">
          <cell r="A1304">
            <v>82134</v>
          </cell>
          <cell r="B1304">
            <v>82134</v>
          </cell>
          <cell r="D1304" t="str">
            <v>SMD</v>
          </cell>
          <cell r="E1304" t="str">
            <v>VAR</v>
          </cell>
          <cell r="F1304" t="str">
            <v>11730</v>
          </cell>
        </row>
        <row r="1305">
          <cell r="A1305">
            <v>82150</v>
          </cell>
          <cell r="B1305">
            <v>82150</v>
          </cell>
          <cell r="D1305" t="str">
            <v>SMD</v>
          </cell>
          <cell r="E1305" t="str">
            <v>VAR</v>
          </cell>
          <cell r="F1305" t="str">
            <v>11740</v>
          </cell>
        </row>
        <row r="1306">
          <cell r="A1306">
            <v>82151</v>
          </cell>
          <cell r="B1306">
            <v>82151</v>
          </cell>
          <cell r="D1306" t="str">
            <v>SMD</v>
          </cell>
          <cell r="E1306" t="str">
            <v>VAR</v>
          </cell>
          <cell r="F1306" t="str">
            <v>11740</v>
          </cell>
        </row>
        <row r="1307">
          <cell r="A1307">
            <v>82152</v>
          </cell>
          <cell r="B1307">
            <v>82152</v>
          </cell>
          <cell r="D1307" t="str">
            <v>SMD</v>
          </cell>
          <cell r="E1307" t="str">
            <v>VAR</v>
          </cell>
          <cell r="F1307" t="str">
            <v>11740</v>
          </cell>
        </row>
        <row r="1308">
          <cell r="A1308" t="str">
            <v>82160.FIX</v>
          </cell>
          <cell r="B1308">
            <v>82160</v>
          </cell>
          <cell r="C1308" t="str">
            <v>FIX</v>
          </cell>
          <cell r="D1308" t="str">
            <v>SMD</v>
          </cell>
          <cell r="E1308" t="str">
            <v>FIX</v>
          </cell>
          <cell r="F1308" t="str">
            <v>11740</v>
          </cell>
        </row>
        <row r="1309">
          <cell r="A1309">
            <v>82160</v>
          </cell>
          <cell r="B1309">
            <v>82160</v>
          </cell>
          <cell r="D1309" t="str">
            <v>SMD</v>
          </cell>
          <cell r="E1309" t="str">
            <v>FIX</v>
          </cell>
          <cell r="F1309" t="str">
            <v>11740</v>
          </cell>
        </row>
        <row r="1310">
          <cell r="A1310">
            <v>82200</v>
          </cell>
          <cell r="B1310">
            <v>82200</v>
          </cell>
          <cell r="D1310" t="str">
            <v>SMD</v>
          </cell>
          <cell r="E1310" t="str">
            <v>VAR</v>
          </cell>
          <cell r="F1310" t="str">
            <v>11740</v>
          </cell>
        </row>
        <row r="1311">
          <cell r="A1311">
            <v>82210</v>
          </cell>
          <cell r="B1311">
            <v>82210</v>
          </cell>
          <cell r="D1311" t="str">
            <v>SMD</v>
          </cell>
          <cell r="E1311" t="str">
            <v>VAR</v>
          </cell>
          <cell r="F1311" t="str">
            <v>11740</v>
          </cell>
        </row>
        <row r="1312">
          <cell r="A1312">
            <v>82250</v>
          </cell>
          <cell r="B1312">
            <v>82250</v>
          </cell>
          <cell r="D1312" t="str">
            <v>SMD</v>
          </cell>
          <cell r="E1312" t="str">
            <v>VAR</v>
          </cell>
          <cell r="F1312" t="str">
            <v>11740</v>
          </cell>
        </row>
        <row r="1313">
          <cell r="A1313">
            <v>83010</v>
          </cell>
          <cell r="B1313">
            <v>83010</v>
          </cell>
          <cell r="D1313" t="str">
            <v>SMD</v>
          </cell>
          <cell r="E1313" t="str">
            <v>FIX</v>
          </cell>
          <cell r="F1313" t="str">
            <v>11810</v>
          </cell>
        </row>
        <row r="1314">
          <cell r="A1314">
            <v>83020</v>
          </cell>
          <cell r="B1314">
            <v>83020</v>
          </cell>
          <cell r="D1314" t="str">
            <v>SMD</v>
          </cell>
          <cell r="E1314" t="str">
            <v>FIX</v>
          </cell>
          <cell r="F1314" t="str">
            <v>11820</v>
          </cell>
        </row>
        <row r="1315">
          <cell r="A1315" t="str">
            <v>83030.ASRS</v>
          </cell>
          <cell r="B1315">
            <v>83030</v>
          </cell>
          <cell r="C1315" t="str">
            <v>ASRS</v>
          </cell>
          <cell r="D1315" t="str">
            <v>SMD</v>
          </cell>
          <cell r="E1315" t="str">
            <v>FIX</v>
          </cell>
          <cell r="F1315" t="str">
            <v>11830</v>
          </cell>
        </row>
        <row r="1316">
          <cell r="A1316" t="str">
            <v>83030.CCTV</v>
          </cell>
          <cell r="B1316">
            <v>83030</v>
          </cell>
          <cell r="C1316" t="str">
            <v>CCTV</v>
          </cell>
          <cell r="D1316" t="str">
            <v>SMD</v>
          </cell>
          <cell r="E1316" t="str">
            <v>FIX</v>
          </cell>
          <cell r="F1316" t="str">
            <v>11830</v>
          </cell>
        </row>
        <row r="1317">
          <cell r="A1317" t="str">
            <v>83030.DCTOOL</v>
          </cell>
          <cell r="B1317">
            <v>83030</v>
          </cell>
          <cell r="C1317" t="str">
            <v>DCTOOL</v>
          </cell>
          <cell r="D1317" t="str">
            <v>SMD</v>
          </cell>
          <cell r="E1317" t="str">
            <v>FIX</v>
          </cell>
          <cell r="F1317" t="str">
            <v>11830</v>
          </cell>
        </row>
        <row r="1318">
          <cell r="A1318" t="str">
            <v>83030.DL</v>
          </cell>
          <cell r="B1318">
            <v>83030</v>
          </cell>
          <cell r="C1318" t="str">
            <v>DL</v>
          </cell>
          <cell r="D1318" t="str">
            <v>SMD</v>
          </cell>
          <cell r="E1318" t="str">
            <v>FIX</v>
          </cell>
          <cell r="F1318" t="str">
            <v>11830</v>
          </cell>
        </row>
        <row r="1319">
          <cell r="A1319" t="str">
            <v>83030.EW</v>
          </cell>
          <cell r="B1319">
            <v>83030</v>
          </cell>
          <cell r="C1319" t="str">
            <v>EW</v>
          </cell>
          <cell r="D1319" t="str">
            <v>SMD</v>
          </cell>
          <cell r="E1319" t="str">
            <v>FIX</v>
          </cell>
          <cell r="F1319" t="str">
            <v>11830</v>
          </cell>
        </row>
        <row r="1320">
          <cell r="A1320" t="str">
            <v>83030.RACK</v>
          </cell>
          <cell r="B1320">
            <v>83030</v>
          </cell>
          <cell r="C1320" t="str">
            <v>RACK</v>
          </cell>
          <cell r="D1320" t="str">
            <v>SMD</v>
          </cell>
          <cell r="E1320" t="str">
            <v>FIX</v>
          </cell>
          <cell r="F1320" t="str">
            <v>11830</v>
          </cell>
        </row>
        <row r="1321">
          <cell r="A1321" t="str">
            <v>83030.WM</v>
          </cell>
          <cell r="B1321">
            <v>83030</v>
          </cell>
          <cell r="C1321" t="str">
            <v>WM</v>
          </cell>
          <cell r="D1321" t="str">
            <v>SMD</v>
          </cell>
          <cell r="E1321" t="str">
            <v>FIX</v>
          </cell>
          <cell r="F1321" t="str">
            <v>11830</v>
          </cell>
        </row>
        <row r="1322">
          <cell r="A1322">
            <v>83030</v>
          </cell>
          <cell r="B1322">
            <v>83030</v>
          </cell>
          <cell r="D1322" t="str">
            <v>SMD</v>
          </cell>
          <cell r="E1322" t="str">
            <v>FIX</v>
          </cell>
          <cell r="F1322" t="str">
            <v>11830</v>
          </cell>
        </row>
        <row r="1323">
          <cell r="A1323">
            <v>83031</v>
          </cell>
          <cell r="B1323">
            <v>83031</v>
          </cell>
          <cell r="D1323" t="str">
            <v>SMD</v>
          </cell>
          <cell r="E1323" t="str">
            <v>FIX</v>
          </cell>
          <cell r="F1323" t="str">
            <v>11830</v>
          </cell>
        </row>
        <row r="1324">
          <cell r="A1324">
            <v>83032</v>
          </cell>
          <cell r="B1324">
            <v>83032</v>
          </cell>
          <cell r="D1324" t="str">
            <v>SMD</v>
          </cell>
          <cell r="E1324" t="str">
            <v>FIX</v>
          </cell>
          <cell r="F1324" t="str">
            <v>11830</v>
          </cell>
        </row>
        <row r="1325">
          <cell r="A1325">
            <v>83033</v>
          </cell>
          <cell r="B1325">
            <v>83033</v>
          </cell>
          <cell r="D1325" t="str">
            <v>SMD</v>
          </cell>
          <cell r="E1325" t="str">
            <v>FIX</v>
          </cell>
          <cell r="F1325" t="str">
            <v>11830</v>
          </cell>
        </row>
        <row r="1326">
          <cell r="A1326">
            <v>83034</v>
          </cell>
          <cell r="B1326">
            <v>83034</v>
          </cell>
          <cell r="D1326" t="str">
            <v>SMD</v>
          </cell>
          <cell r="E1326" t="str">
            <v>FIX</v>
          </cell>
          <cell r="F1326" t="str">
            <v>11830</v>
          </cell>
        </row>
        <row r="1327">
          <cell r="A1327">
            <v>83035</v>
          </cell>
          <cell r="B1327">
            <v>83035</v>
          </cell>
          <cell r="D1327" t="str">
            <v>SMD</v>
          </cell>
          <cell r="E1327" t="str">
            <v>FIX</v>
          </cell>
          <cell r="F1327" t="str">
            <v>11830</v>
          </cell>
        </row>
        <row r="1328">
          <cell r="A1328">
            <v>83036</v>
          </cell>
          <cell r="B1328">
            <v>83036</v>
          </cell>
          <cell r="D1328" t="str">
            <v>SMD</v>
          </cell>
          <cell r="E1328" t="str">
            <v>FIX</v>
          </cell>
          <cell r="F1328" t="str">
            <v>11830</v>
          </cell>
        </row>
        <row r="1329">
          <cell r="A1329">
            <v>83040</v>
          </cell>
          <cell r="B1329">
            <v>83040</v>
          </cell>
          <cell r="D1329" t="str">
            <v>SMD</v>
          </cell>
          <cell r="E1329" t="str">
            <v>FIX</v>
          </cell>
          <cell r="F1329" t="str">
            <v>11840</v>
          </cell>
        </row>
        <row r="1330">
          <cell r="A1330">
            <v>83041</v>
          </cell>
          <cell r="B1330">
            <v>83041</v>
          </cell>
          <cell r="D1330" t="str">
            <v>SMD</v>
          </cell>
          <cell r="E1330" t="str">
            <v>FIX</v>
          </cell>
          <cell r="F1330" t="str">
            <v>11840</v>
          </cell>
        </row>
        <row r="1331">
          <cell r="A1331">
            <v>83042</v>
          </cell>
          <cell r="B1331">
            <v>83042</v>
          </cell>
          <cell r="D1331" t="str">
            <v>SMD</v>
          </cell>
          <cell r="E1331" t="str">
            <v>FIX</v>
          </cell>
          <cell r="F1331" t="str">
            <v>11840</v>
          </cell>
        </row>
        <row r="1332">
          <cell r="A1332">
            <v>83043</v>
          </cell>
          <cell r="B1332">
            <v>83043</v>
          </cell>
          <cell r="D1332" t="str">
            <v>SMD</v>
          </cell>
          <cell r="E1332" t="str">
            <v>FIX</v>
          </cell>
          <cell r="F1332" t="str">
            <v>11840</v>
          </cell>
        </row>
        <row r="1333">
          <cell r="A1333">
            <v>83045</v>
          </cell>
          <cell r="B1333">
            <v>83045</v>
          </cell>
          <cell r="D1333" t="str">
            <v>SMD</v>
          </cell>
          <cell r="E1333" t="str">
            <v>FIX</v>
          </cell>
          <cell r="F1333" t="str">
            <v>11840</v>
          </cell>
        </row>
        <row r="1334">
          <cell r="A1334">
            <v>83046</v>
          </cell>
          <cell r="B1334">
            <v>83046</v>
          </cell>
          <cell r="D1334" t="str">
            <v>SMD</v>
          </cell>
          <cell r="E1334" t="str">
            <v>FIX</v>
          </cell>
          <cell r="F1334" t="str">
            <v>11840</v>
          </cell>
        </row>
        <row r="1335">
          <cell r="A1335">
            <v>83050</v>
          </cell>
          <cell r="B1335">
            <v>83050</v>
          </cell>
          <cell r="D1335" t="str">
            <v>SMD</v>
          </cell>
          <cell r="E1335" t="str">
            <v>FIX</v>
          </cell>
          <cell r="F1335" t="str">
            <v>12050</v>
          </cell>
        </row>
        <row r="1336">
          <cell r="A1336">
            <v>83051</v>
          </cell>
          <cell r="B1336">
            <v>83051</v>
          </cell>
          <cell r="D1336" t="str">
            <v>SMD</v>
          </cell>
          <cell r="E1336" t="str">
            <v>FIX</v>
          </cell>
          <cell r="F1336" t="str">
            <v>12050</v>
          </cell>
        </row>
        <row r="1337">
          <cell r="A1337">
            <v>83052</v>
          </cell>
          <cell r="B1337">
            <v>83052</v>
          </cell>
          <cell r="D1337" t="str">
            <v>SMD</v>
          </cell>
          <cell r="E1337" t="str">
            <v>FIX</v>
          </cell>
          <cell r="F1337" t="str">
            <v>12050</v>
          </cell>
        </row>
        <row r="1338">
          <cell r="A1338">
            <v>83060</v>
          </cell>
          <cell r="B1338">
            <v>83060</v>
          </cell>
          <cell r="D1338" t="str">
            <v>SMD</v>
          </cell>
          <cell r="E1338" t="str">
            <v>FIX</v>
          </cell>
          <cell r="F1338" t="str">
            <v>11832</v>
          </cell>
        </row>
        <row r="1339">
          <cell r="A1339">
            <v>83070</v>
          </cell>
          <cell r="B1339">
            <v>83070</v>
          </cell>
          <cell r="D1339" t="str">
            <v>SMD</v>
          </cell>
          <cell r="E1339" t="str">
            <v>FIX</v>
          </cell>
          <cell r="F1339" t="str">
            <v>11830</v>
          </cell>
        </row>
        <row r="1340">
          <cell r="A1340">
            <v>83071</v>
          </cell>
          <cell r="B1340">
            <v>83071</v>
          </cell>
          <cell r="D1340" t="str">
            <v>SMD</v>
          </cell>
          <cell r="E1340" t="str">
            <v>FIX</v>
          </cell>
          <cell r="F1340" t="str">
            <v>11832</v>
          </cell>
        </row>
        <row r="1341">
          <cell r="A1341">
            <v>83072</v>
          </cell>
          <cell r="B1341">
            <v>83072</v>
          </cell>
          <cell r="D1341" t="str">
            <v>SMD</v>
          </cell>
          <cell r="E1341" t="str">
            <v>FIX</v>
          </cell>
          <cell r="F1341" t="str">
            <v>11830</v>
          </cell>
        </row>
        <row r="1342">
          <cell r="A1342">
            <v>83073</v>
          </cell>
          <cell r="B1342">
            <v>83073</v>
          </cell>
          <cell r="D1342" t="str">
            <v>SMD</v>
          </cell>
          <cell r="E1342" t="str">
            <v>FIX</v>
          </cell>
          <cell r="F1342" t="str">
            <v>11830</v>
          </cell>
        </row>
        <row r="1343">
          <cell r="A1343">
            <v>83074</v>
          </cell>
          <cell r="B1343">
            <v>83074</v>
          </cell>
          <cell r="D1343" t="str">
            <v>SMD</v>
          </cell>
          <cell r="E1343" t="str">
            <v>FIX</v>
          </cell>
          <cell r="F1343" t="str">
            <v>11832</v>
          </cell>
        </row>
        <row r="1344">
          <cell r="A1344">
            <v>83080</v>
          </cell>
          <cell r="B1344">
            <v>83080</v>
          </cell>
          <cell r="D1344" t="str">
            <v>SMD</v>
          </cell>
          <cell r="E1344" t="str">
            <v>FIX</v>
          </cell>
          <cell r="F1344" t="str">
            <v>11850</v>
          </cell>
        </row>
        <row r="1345">
          <cell r="A1345">
            <v>83090</v>
          </cell>
          <cell r="B1345">
            <v>83090</v>
          </cell>
          <cell r="D1345" t="str">
            <v>SMD</v>
          </cell>
          <cell r="E1345" t="str">
            <v>FIX</v>
          </cell>
          <cell r="F1345" t="str">
            <v>11830</v>
          </cell>
        </row>
        <row r="1346">
          <cell r="A1346">
            <v>83201</v>
          </cell>
          <cell r="B1346">
            <v>83201</v>
          </cell>
          <cell r="D1346" t="str">
            <v>SMD</v>
          </cell>
          <cell r="E1346" t="str">
            <v>FIX</v>
          </cell>
          <cell r="F1346" t="str">
            <v>11900</v>
          </cell>
        </row>
        <row r="1347">
          <cell r="A1347">
            <v>83202</v>
          </cell>
          <cell r="B1347">
            <v>83202</v>
          </cell>
          <cell r="D1347" t="str">
            <v>SMD</v>
          </cell>
          <cell r="E1347" t="str">
            <v>FIX</v>
          </cell>
          <cell r="F1347" t="str">
            <v>11900</v>
          </cell>
        </row>
        <row r="1348">
          <cell r="A1348">
            <v>83203</v>
          </cell>
          <cell r="B1348">
            <v>83203</v>
          </cell>
          <cell r="D1348" t="str">
            <v>SMD</v>
          </cell>
          <cell r="E1348" t="str">
            <v>FIX</v>
          </cell>
          <cell r="F1348" t="str">
            <v>11900</v>
          </cell>
        </row>
        <row r="1349">
          <cell r="A1349">
            <v>83510</v>
          </cell>
          <cell r="B1349">
            <v>83510</v>
          </cell>
          <cell r="D1349" t="str">
            <v>SMD</v>
          </cell>
          <cell r="E1349" t="str">
            <v>FIX</v>
          </cell>
          <cell r="F1349" t="str">
            <v>12010</v>
          </cell>
        </row>
        <row r="1350">
          <cell r="A1350">
            <v>83521</v>
          </cell>
          <cell r="B1350">
            <v>83521</v>
          </cell>
          <cell r="D1350" t="str">
            <v>SMD</v>
          </cell>
          <cell r="E1350" t="str">
            <v>FIX</v>
          </cell>
          <cell r="F1350" t="str">
            <v>12020</v>
          </cell>
        </row>
        <row r="1351">
          <cell r="A1351">
            <v>83522</v>
          </cell>
          <cell r="B1351">
            <v>83522</v>
          </cell>
          <cell r="D1351" t="str">
            <v>SMD</v>
          </cell>
          <cell r="E1351" t="str">
            <v>FIX</v>
          </cell>
          <cell r="F1351" t="str">
            <v>12030</v>
          </cell>
        </row>
        <row r="1352">
          <cell r="A1352">
            <v>83523</v>
          </cell>
          <cell r="B1352">
            <v>83523</v>
          </cell>
          <cell r="D1352" t="str">
            <v>SMD</v>
          </cell>
          <cell r="E1352" t="str">
            <v>FIX</v>
          </cell>
          <cell r="F1352" t="str">
            <v>12040</v>
          </cell>
        </row>
        <row r="1353">
          <cell r="A1353">
            <v>83525</v>
          </cell>
          <cell r="B1353">
            <v>83525</v>
          </cell>
          <cell r="D1353" t="str">
            <v>SMD</v>
          </cell>
          <cell r="E1353" t="str">
            <v>FIX</v>
          </cell>
          <cell r="F1353" t="str">
            <v>12050</v>
          </cell>
        </row>
        <row r="1354">
          <cell r="A1354">
            <v>84100</v>
          </cell>
          <cell r="B1354">
            <v>84100</v>
          </cell>
          <cell r="D1354" t="str">
            <v>SMD</v>
          </cell>
          <cell r="E1354" t="str">
            <v>VAR</v>
          </cell>
          <cell r="F1354" t="str">
            <v>12100</v>
          </cell>
        </row>
        <row r="1355">
          <cell r="A1355">
            <v>84110</v>
          </cell>
          <cell r="B1355">
            <v>84110</v>
          </cell>
          <cell r="D1355" t="str">
            <v>SMD</v>
          </cell>
          <cell r="E1355" t="str">
            <v>VAR</v>
          </cell>
          <cell r="F1355" t="str">
            <v>12100</v>
          </cell>
        </row>
        <row r="1356">
          <cell r="A1356">
            <v>84111</v>
          </cell>
          <cell r="B1356">
            <v>84111</v>
          </cell>
          <cell r="D1356" t="str">
            <v>SMD</v>
          </cell>
          <cell r="E1356" t="str">
            <v>VAR</v>
          </cell>
          <cell r="F1356" t="str">
            <v>12100</v>
          </cell>
        </row>
        <row r="1357">
          <cell r="A1357">
            <v>84112</v>
          </cell>
          <cell r="B1357">
            <v>84112</v>
          </cell>
          <cell r="D1357" t="str">
            <v>SMD</v>
          </cell>
          <cell r="E1357" t="str">
            <v>VAR</v>
          </cell>
          <cell r="F1357" t="str">
            <v>12100</v>
          </cell>
        </row>
        <row r="1358">
          <cell r="A1358">
            <v>84113</v>
          </cell>
          <cell r="B1358">
            <v>84113</v>
          </cell>
          <cell r="D1358" t="str">
            <v>SMD</v>
          </cell>
          <cell r="E1358" t="str">
            <v>VAR</v>
          </cell>
          <cell r="F1358" t="str">
            <v>12100</v>
          </cell>
        </row>
        <row r="1359">
          <cell r="A1359">
            <v>84114</v>
          </cell>
          <cell r="B1359">
            <v>84114</v>
          </cell>
          <cell r="D1359" t="str">
            <v>SMD</v>
          </cell>
          <cell r="E1359" t="str">
            <v>VAR</v>
          </cell>
          <cell r="F1359" t="str">
            <v>12100</v>
          </cell>
        </row>
        <row r="1360">
          <cell r="A1360">
            <v>84120</v>
          </cell>
          <cell r="B1360">
            <v>84120</v>
          </cell>
          <cell r="D1360" t="str">
            <v>SMD</v>
          </cell>
          <cell r="E1360" t="str">
            <v>VAR</v>
          </cell>
          <cell r="F1360" t="str">
            <v>12100</v>
          </cell>
        </row>
        <row r="1361">
          <cell r="A1361">
            <v>84130</v>
          </cell>
          <cell r="B1361">
            <v>84130</v>
          </cell>
          <cell r="D1361" t="str">
            <v>SMD</v>
          </cell>
          <cell r="E1361" t="str">
            <v>VAR</v>
          </cell>
          <cell r="F1361" t="str">
            <v>12100</v>
          </cell>
        </row>
        <row r="1362">
          <cell r="A1362">
            <v>84140</v>
          </cell>
          <cell r="B1362">
            <v>84140</v>
          </cell>
          <cell r="D1362" t="str">
            <v>SMD</v>
          </cell>
          <cell r="E1362" t="str">
            <v>VAR</v>
          </cell>
          <cell r="F1362" t="str">
            <v>12100</v>
          </cell>
        </row>
        <row r="1363">
          <cell r="A1363">
            <v>84150</v>
          </cell>
          <cell r="B1363">
            <v>84150</v>
          </cell>
          <cell r="D1363" t="str">
            <v>SMD</v>
          </cell>
          <cell r="E1363" t="str">
            <v>VAR</v>
          </cell>
          <cell r="F1363" t="str">
            <v>12100</v>
          </cell>
        </row>
        <row r="1364">
          <cell r="A1364">
            <v>84200</v>
          </cell>
          <cell r="B1364">
            <v>84200</v>
          </cell>
          <cell r="D1364" t="str">
            <v>SMD</v>
          </cell>
          <cell r="E1364" t="str">
            <v>VAR</v>
          </cell>
          <cell r="F1364" t="str">
            <v>11950</v>
          </cell>
        </row>
        <row r="1365">
          <cell r="A1365">
            <v>84210</v>
          </cell>
          <cell r="B1365">
            <v>84210</v>
          </cell>
          <cell r="D1365" t="str">
            <v>SMD</v>
          </cell>
          <cell r="E1365" t="str">
            <v>VAR</v>
          </cell>
          <cell r="F1365" t="str">
            <v>11950</v>
          </cell>
        </row>
        <row r="1366">
          <cell r="A1366">
            <v>84215</v>
          </cell>
          <cell r="B1366">
            <v>84215</v>
          </cell>
          <cell r="D1366" t="str">
            <v>SMD</v>
          </cell>
          <cell r="E1366" t="str">
            <v>VAR</v>
          </cell>
          <cell r="F1366" t="str">
            <v>11950</v>
          </cell>
        </row>
        <row r="1367">
          <cell r="A1367">
            <v>84220</v>
          </cell>
          <cell r="B1367">
            <v>84220</v>
          </cell>
          <cell r="D1367" t="str">
            <v>SMD</v>
          </cell>
          <cell r="E1367" t="str">
            <v>VAR</v>
          </cell>
          <cell r="F1367" t="str">
            <v>11950</v>
          </cell>
        </row>
        <row r="1368">
          <cell r="A1368">
            <v>84229</v>
          </cell>
          <cell r="B1368">
            <v>84229</v>
          </cell>
          <cell r="D1368" t="str">
            <v>SMD</v>
          </cell>
          <cell r="E1368" t="str">
            <v>VAR</v>
          </cell>
          <cell r="F1368" t="str">
            <v>11950</v>
          </cell>
        </row>
        <row r="1369">
          <cell r="A1369">
            <v>84230</v>
          </cell>
          <cell r="B1369">
            <v>84230</v>
          </cell>
          <cell r="D1369" t="str">
            <v>SMD</v>
          </cell>
          <cell r="E1369" t="str">
            <v>VAR</v>
          </cell>
          <cell r="F1369" t="str">
            <v>11950</v>
          </cell>
        </row>
        <row r="1370">
          <cell r="A1370">
            <v>84231</v>
          </cell>
          <cell r="B1370">
            <v>84231</v>
          </cell>
          <cell r="D1370" t="str">
            <v>SMD</v>
          </cell>
          <cell r="E1370" t="str">
            <v>VAR</v>
          </cell>
          <cell r="F1370" t="str">
            <v>11950</v>
          </cell>
        </row>
        <row r="1371">
          <cell r="A1371">
            <v>84232</v>
          </cell>
          <cell r="B1371">
            <v>84232</v>
          </cell>
          <cell r="D1371" t="str">
            <v>SMD</v>
          </cell>
          <cell r="E1371" t="str">
            <v>VAR</v>
          </cell>
          <cell r="F1371" t="str">
            <v>11950</v>
          </cell>
        </row>
        <row r="1372">
          <cell r="A1372">
            <v>84233</v>
          </cell>
          <cell r="B1372">
            <v>84233</v>
          </cell>
          <cell r="D1372" t="str">
            <v>SMD</v>
          </cell>
          <cell r="E1372" t="str">
            <v>VAR</v>
          </cell>
          <cell r="F1372" t="str">
            <v>11950</v>
          </cell>
        </row>
        <row r="1373">
          <cell r="A1373">
            <v>84234</v>
          </cell>
          <cell r="B1373">
            <v>84234</v>
          </cell>
          <cell r="D1373" t="str">
            <v>SMD</v>
          </cell>
          <cell r="E1373" t="str">
            <v>VAR</v>
          </cell>
          <cell r="F1373" t="str">
            <v>11950</v>
          </cell>
        </row>
        <row r="1374">
          <cell r="A1374">
            <v>84235</v>
          </cell>
          <cell r="B1374">
            <v>84235</v>
          </cell>
          <cell r="D1374" t="str">
            <v>SMD</v>
          </cell>
          <cell r="E1374" t="str">
            <v>VAR</v>
          </cell>
          <cell r="F1374" t="str">
            <v>11950</v>
          </cell>
        </row>
        <row r="1375">
          <cell r="A1375">
            <v>84236</v>
          </cell>
          <cell r="B1375">
            <v>84236</v>
          </cell>
          <cell r="D1375" t="str">
            <v>SMD</v>
          </cell>
          <cell r="E1375" t="str">
            <v>VAR</v>
          </cell>
          <cell r="F1375" t="str">
            <v>11950</v>
          </cell>
        </row>
        <row r="1376">
          <cell r="A1376">
            <v>84237</v>
          </cell>
          <cell r="B1376">
            <v>84237</v>
          </cell>
          <cell r="D1376" t="str">
            <v>SMD</v>
          </cell>
          <cell r="E1376" t="str">
            <v>VAR</v>
          </cell>
          <cell r="F1376" t="str">
            <v>11950</v>
          </cell>
        </row>
        <row r="1377">
          <cell r="A1377">
            <v>84238</v>
          </cell>
          <cell r="B1377">
            <v>84238</v>
          </cell>
          <cell r="D1377" t="str">
            <v>SMD</v>
          </cell>
          <cell r="E1377" t="str">
            <v>VAR</v>
          </cell>
          <cell r="F1377" t="str">
            <v>11950</v>
          </cell>
        </row>
        <row r="1378">
          <cell r="A1378">
            <v>84239</v>
          </cell>
          <cell r="B1378">
            <v>84239</v>
          </cell>
          <cell r="D1378" t="str">
            <v>SMD</v>
          </cell>
          <cell r="E1378" t="str">
            <v>VAR</v>
          </cell>
          <cell r="F1378" t="str">
            <v>11950</v>
          </cell>
        </row>
        <row r="1379">
          <cell r="A1379">
            <v>84240</v>
          </cell>
          <cell r="B1379">
            <v>84240</v>
          </cell>
          <cell r="D1379" t="str">
            <v>SMD</v>
          </cell>
          <cell r="E1379" t="str">
            <v>VAR</v>
          </cell>
          <cell r="F1379" t="str">
            <v>11950</v>
          </cell>
        </row>
        <row r="1380">
          <cell r="A1380">
            <v>84250</v>
          </cell>
          <cell r="B1380">
            <v>84250</v>
          </cell>
          <cell r="D1380" t="str">
            <v>SMD</v>
          </cell>
          <cell r="E1380" t="str">
            <v>VAR</v>
          </cell>
          <cell r="F1380" t="str">
            <v>11950</v>
          </cell>
        </row>
        <row r="1381">
          <cell r="A1381" t="str">
            <v>84260.FIX</v>
          </cell>
          <cell r="B1381">
            <v>84260</v>
          </cell>
          <cell r="C1381" t="str">
            <v>FIX</v>
          </cell>
          <cell r="D1381" t="str">
            <v>SMD</v>
          </cell>
          <cell r="E1381" t="str">
            <v>FIX</v>
          </cell>
          <cell r="F1381" t="str">
            <v>11950</v>
          </cell>
        </row>
        <row r="1382">
          <cell r="A1382">
            <v>84300</v>
          </cell>
          <cell r="B1382">
            <v>84300</v>
          </cell>
          <cell r="D1382" t="str">
            <v>SMD</v>
          </cell>
          <cell r="E1382" t="str">
            <v>VAR</v>
          </cell>
          <cell r="F1382" t="str">
            <v>12440</v>
          </cell>
        </row>
        <row r="1383">
          <cell r="A1383">
            <v>84310</v>
          </cell>
          <cell r="B1383">
            <v>84310</v>
          </cell>
          <cell r="D1383" t="str">
            <v>SMD</v>
          </cell>
          <cell r="E1383" t="str">
            <v>VAR</v>
          </cell>
          <cell r="F1383" t="str">
            <v>12440</v>
          </cell>
        </row>
        <row r="1384">
          <cell r="A1384">
            <v>84320</v>
          </cell>
          <cell r="B1384">
            <v>84320</v>
          </cell>
          <cell r="D1384" t="str">
            <v>SMD</v>
          </cell>
          <cell r="E1384" t="str">
            <v>VAR</v>
          </cell>
          <cell r="F1384" t="str">
            <v>12440</v>
          </cell>
        </row>
        <row r="1385">
          <cell r="A1385">
            <v>84900</v>
          </cell>
          <cell r="B1385">
            <v>84900</v>
          </cell>
          <cell r="D1385" t="str">
            <v>SMD</v>
          </cell>
          <cell r="E1385" t="str">
            <v>VAR</v>
          </cell>
          <cell r="F1385" t="str">
            <v>12100</v>
          </cell>
        </row>
        <row r="1386">
          <cell r="A1386">
            <v>84910</v>
          </cell>
          <cell r="B1386">
            <v>84910</v>
          </cell>
          <cell r="D1386" t="str">
            <v>SMD</v>
          </cell>
          <cell r="E1386" t="str">
            <v>VAR</v>
          </cell>
          <cell r="F1386" t="str">
            <v>12115</v>
          </cell>
        </row>
        <row r="1387">
          <cell r="A1387">
            <v>85100</v>
          </cell>
          <cell r="B1387">
            <v>85100</v>
          </cell>
          <cell r="D1387" t="str">
            <v>SMD</v>
          </cell>
          <cell r="E1387" t="str">
            <v>VAR</v>
          </cell>
          <cell r="F1387" t="str">
            <v>12200</v>
          </cell>
        </row>
        <row r="1388">
          <cell r="A1388">
            <v>85110</v>
          </cell>
          <cell r="B1388">
            <v>85110</v>
          </cell>
          <cell r="D1388" t="str">
            <v>SMD</v>
          </cell>
          <cell r="E1388" t="str">
            <v>VAR</v>
          </cell>
          <cell r="F1388" t="str">
            <v>12200</v>
          </cell>
        </row>
        <row r="1389">
          <cell r="A1389">
            <v>85150</v>
          </cell>
          <cell r="B1389">
            <v>85150</v>
          </cell>
          <cell r="D1389" t="str">
            <v>SMD</v>
          </cell>
          <cell r="E1389" t="str">
            <v>VAR</v>
          </cell>
          <cell r="F1389" t="str">
            <v>12200</v>
          </cell>
        </row>
        <row r="1390">
          <cell r="A1390">
            <v>85151</v>
          </cell>
          <cell r="B1390">
            <v>85151</v>
          </cell>
          <cell r="D1390" t="str">
            <v>SMD</v>
          </cell>
          <cell r="E1390" t="str">
            <v>VAR</v>
          </cell>
          <cell r="F1390" t="str">
            <v>12200</v>
          </cell>
        </row>
        <row r="1391">
          <cell r="A1391">
            <v>85152</v>
          </cell>
          <cell r="B1391">
            <v>85152</v>
          </cell>
          <cell r="D1391" t="str">
            <v>SMD</v>
          </cell>
          <cell r="E1391" t="str">
            <v>VAR</v>
          </cell>
          <cell r="F1391" t="str">
            <v>12200</v>
          </cell>
        </row>
        <row r="1392">
          <cell r="A1392">
            <v>85154</v>
          </cell>
          <cell r="B1392">
            <v>85154</v>
          </cell>
          <cell r="D1392" t="str">
            <v>SMD</v>
          </cell>
          <cell r="E1392" t="str">
            <v>VAR</v>
          </cell>
          <cell r="F1392" t="str">
            <v>12200</v>
          </cell>
        </row>
        <row r="1393">
          <cell r="A1393">
            <v>85200</v>
          </cell>
          <cell r="B1393">
            <v>85200</v>
          </cell>
          <cell r="D1393" t="str">
            <v>SMD</v>
          </cell>
          <cell r="E1393" t="str">
            <v>VAR</v>
          </cell>
          <cell r="F1393" t="str">
            <v>12200</v>
          </cell>
        </row>
        <row r="1394">
          <cell r="A1394">
            <v>85210</v>
          </cell>
          <cell r="B1394">
            <v>85210</v>
          </cell>
          <cell r="D1394" t="str">
            <v>SMD</v>
          </cell>
          <cell r="E1394" t="str">
            <v>VAR</v>
          </cell>
          <cell r="F1394" t="str">
            <v>12200</v>
          </cell>
        </row>
        <row r="1395">
          <cell r="A1395">
            <v>85220</v>
          </cell>
          <cell r="B1395">
            <v>85220</v>
          </cell>
          <cell r="D1395" t="str">
            <v>SMD</v>
          </cell>
          <cell r="E1395" t="str">
            <v>VAR</v>
          </cell>
          <cell r="F1395" t="str">
            <v>12200</v>
          </cell>
        </row>
        <row r="1396">
          <cell r="A1396">
            <v>85230</v>
          </cell>
          <cell r="B1396">
            <v>85230</v>
          </cell>
          <cell r="D1396" t="str">
            <v>SMD</v>
          </cell>
          <cell r="E1396" t="str">
            <v>VAR</v>
          </cell>
          <cell r="F1396" t="str">
            <v>12200</v>
          </cell>
        </row>
        <row r="1397">
          <cell r="A1397">
            <v>85240</v>
          </cell>
          <cell r="B1397">
            <v>85240</v>
          </cell>
          <cell r="D1397" t="str">
            <v>SMD</v>
          </cell>
          <cell r="E1397" t="str">
            <v>VAR</v>
          </cell>
          <cell r="F1397" t="str">
            <v>11950</v>
          </cell>
        </row>
        <row r="1398">
          <cell r="A1398">
            <v>85245</v>
          </cell>
          <cell r="B1398">
            <v>85245</v>
          </cell>
          <cell r="D1398" t="str">
            <v>SMD</v>
          </cell>
          <cell r="E1398" t="str">
            <v>VAR</v>
          </cell>
          <cell r="F1398" t="str">
            <v>11950</v>
          </cell>
        </row>
        <row r="1399">
          <cell r="A1399">
            <v>85250</v>
          </cell>
          <cell r="B1399">
            <v>85250</v>
          </cell>
          <cell r="D1399" t="str">
            <v>SMD</v>
          </cell>
          <cell r="E1399" t="str">
            <v>VAR</v>
          </cell>
          <cell r="F1399" t="str">
            <v>12115</v>
          </cell>
        </row>
        <row r="1400">
          <cell r="A1400">
            <v>86110</v>
          </cell>
          <cell r="B1400">
            <v>86110</v>
          </cell>
          <cell r="D1400" t="str">
            <v>SSC</v>
          </cell>
          <cell r="E1400" t="str">
            <v>SSC</v>
          </cell>
          <cell r="F1400" t="str">
            <v>12305</v>
          </cell>
        </row>
        <row r="1401">
          <cell r="A1401">
            <v>86111</v>
          </cell>
          <cell r="B1401">
            <v>86111</v>
          </cell>
          <cell r="D1401" t="str">
            <v>MGT</v>
          </cell>
          <cell r="E1401" t="str">
            <v>MGT</v>
          </cell>
          <cell r="F1401" t="str">
            <v>12305</v>
          </cell>
        </row>
        <row r="1402">
          <cell r="A1402">
            <v>86112</v>
          </cell>
          <cell r="B1402">
            <v>86112</v>
          </cell>
          <cell r="D1402" t="str">
            <v>MGT</v>
          </cell>
          <cell r="E1402" t="str">
            <v>MGT</v>
          </cell>
          <cell r="F1402" t="str">
            <v>12305</v>
          </cell>
        </row>
        <row r="1403">
          <cell r="A1403">
            <v>86113</v>
          </cell>
          <cell r="B1403">
            <v>86113</v>
          </cell>
          <cell r="D1403" t="str">
            <v>MGT</v>
          </cell>
          <cell r="E1403" t="str">
            <v>MGT</v>
          </cell>
          <cell r="F1403" t="str">
            <v>12305</v>
          </cell>
        </row>
        <row r="1404">
          <cell r="A1404">
            <v>86115</v>
          </cell>
          <cell r="B1404">
            <v>86115</v>
          </cell>
          <cell r="D1404" t="str">
            <v>MGT</v>
          </cell>
          <cell r="E1404" t="str">
            <v>MGT</v>
          </cell>
          <cell r="F1404" t="str">
            <v>12435</v>
          </cell>
        </row>
        <row r="1405">
          <cell r="A1405">
            <v>86120</v>
          </cell>
          <cell r="B1405">
            <v>86120</v>
          </cell>
          <cell r="D1405" t="str">
            <v>FIN</v>
          </cell>
          <cell r="E1405" t="str">
            <v>FIN</v>
          </cell>
          <cell r="F1405" t="str">
            <v>12310</v>
          </cell>
        </row>
        <row r="1406">
          <cell r="A1406">
            <v>86125</v>
          </cell>
          <cell r="B1406">
            <v>86125</v>
          </cell>
          <cell r="D1406" t="str">
            <v>SOM</v>
          </cell>
          <cell r="E1406" t="str">
            <v>VAR</v>
          </cell>
          <cell r="F1406" t="str">
            <v>12315</v>
          </cell>
        </row>
        <row r="1407">
          <cell r="A1407">
            <v>86126</v>
          </cell>
          <cell r="B1407">
            <v>86126</v>
          </cell>
          <cell r="D1407" t="str">
            <v>SOM</v>
          </cell>
          <cell r="E1407" t="str">
            <v>VAR</v>
          </cell>
          <cell r="F1407" t="str">
            <v>12315</v>
          </cell>
        </row>
        <row r="1408">
          <cell r="A1408">
            <v>86127</v>
          </cell>
          <cell r="B1408">
            <v>86127</v>
          </cell>
          <cell r="D1408" t="str">
            <v>MGT</v>
          </cell>
          <cell r="E1408" t="str">
            <v>MGT</v>
          </cell>
          <cell r="F1408" t="str">
            <v>12305</v>
          </cell>
        </row>
        <row r="1409">
          <cell r="A1409">
            <v>86130</v>
          </cell>
          <cell r="B1409">
            <v>86130</v>
          </cell>
          <cell r="D1409" t="str">
            <v>ITD</v>
          </cell>
          <cell r="E1409" t="str">
            <v>ITD</v>
          </cell>
          <cell r="F1409" t="str">
            <v>12320</v>
          </cell>
        </row>
        <row r="1410">
          <cell r="A1410">
            <v>86133</v>
          </cell>
          <cell r="B1410">
            <v>86133</v>
          </cell>
          <cell r="D1410" t="str">
            <v>MGT</v>
          </cell>
          <cell r="E1410" t="str">
            <v>MGT</v>
          </cell>
          <cell r="F1410" t="str">
            <v>12305</v>
          </cell>
        </row>
        <row r="1411">
          <cell r="A1411">
            <v>86135</v>
          </cell>
          <cell r="B1411">
            <v>86135</v>
          </cell>
          <cell r="D1411" t="str">
            <v>HRD</v>
          </cell>
          <cell r="E1411" t="str">
            <v>HRD</v>
          </cell>
          <cell r="F1411" t="str">
            <v>12325</v>
          </cell>
        </row>
        <row r="1412">
          <cell r="A1412">
            <v>86140</v>
          </cell>
          <cell r="B1412">
            <v>86140</v>
          </cell>
          <cell r="D1412" t="str">
            <v>MGT</v>
          </cell>
          <cell r="E1412" t="str">
            <v>VAR</v>
          </cell>
          <cell r="F1412" t="str">
            <v>12330</v>
          </cell>
        </row>
        <row r="1413">
          <cell r="A1413">
            <v>86145</v>
          </cell>
          <cell r="B1413">
            <v>86145</v>
          </cell>
          <cell r="D1413" t="str">
            <v>MGT</v>
          </cell>
          <cell r="E1413" t="str">
            <v>MGT</v>
          </cell>
          <cell r="F1413" t="str">
            <v>12335</v>
          </cell>
        </row>
        <row r="1414">
          <cell r="A1414">
            <v>86150</v>
          </cell>
          <cell r="B1414">
            <v>86150</v>
          </cell>
          <cell r="D1414" t="str">
            <v>LOG</v>
          </cell>
          <cell r="E1414" t="str">
            <v>VAR</v>
          </cell>
          <cell r="F1414" t="str">
            <v>12340</v>
          </cell>
        </row>
        <row r="1415">
          <cell r="A1415">
            <v>86155</v>
          </cell>
          <cell r="B1415">
            <v>86155</v>
          </cell>
          <cell r="D1415" t="str">
            <v>LOG</v>
          </cell>
          <cell r="E1415" t="str">
            <v>VAR</v>
          </cell>
          <cell r="F1415" t="str">
            <v>12345</v>
          </cell>
        </row>
        <row r="1416">
          <cell r="A1416">
            <v>86158</v>
          </cell>
          <cell r="B1416">
            <v>86158</v>
          </cell>
          <cell r="D1416" t="str">
            <v>LOG</v>
          </cell>
          <cell r="E1416" t="str">
            <v>VAR</v>
          </cell>
          <cell r="F1416" t="str">
            <v>12345</v>
          </cell>
        </row>
        <row r="1417">
          <cell r="A1417">
            <v>86160</v>
          </cell>
          <cell r="B1417">
            <v>86160</v>
          </cell>
          <cell r="D1417" t="str">
            <v>LOG</v>
          </cell>
          <cell r="E1417" t="str">
            <v>VAR</v>
          </cell>
          <cell r="F1417" t="str">
            <v>12345</v>
          </cell>
        </row>
        <row r="1418">
          <cell r="A1418">
            <v>86165</v>
          </cell>
          <cell r="B1418">
            <v>86165</v>
          </cell>
          <cell r="D1418" t="str">
            <v>SMD</v>
          </cell>
          <cell r="E1418" t="str">
            <v>VAR</v>
          </cell>
          <cell r="F1418" t="str">
            <v>12350</v>
          </cell>
        </row>
        <row r="1419">
          <cell r="A1419">
            <v>86190</v>
          </cell>
          <cell r="B1419">
            <v>86190</v>
          </cell>
          <cell r="D1419" t="str">
            <v>SMD</v>
          </cell>
          <cell r="E1419" t="str">
            <v>VAR</v>
          </cell>
          <cell r="F1419" t="str">
            <v>12355</v>
          </cell>
        </row>
        <row r="1420">
          <cell r="A1420">
            <v>86510</v>
          </cell>
          <cell r="B1420">
            <v>86510</v>
          </cell>
          <cell r="D1420" t="str">
            <v>SMD</v>
          </cell>
          <cell r="E1420" t="str">
            <v>VAR</v>
          </cell>
          <cell r="F1420" t="str">
            <v>12360</v>
          </cell>
        </row>
        <row r="1421">
          <cell r="A1421">
            <v>86520</v>
          </cell>
          <cell r="B1421">
            <v>86520</v>
          </cell>
          <cell r="D1421" t="str">
            <v>SMD</v>
          </cell>
          <cell r="E1421" t="str">
            <v>VAR</v>
          </cell>
          <cell r="F1421" t="str">
            <v>12360</v>
          </cell>
        </row>
        <row r="1422">
          <cell r="A1422">
            <v>86525</v>
          </cell>
          <cell r="B1422">
            <v>86525</v>
          </cell>
          <cell r="D1422" t="str">
            <v>SMD</v>
          </cell>
          <cell r="E1422" t="str">
            <v>VAR</v>
          </cell>
          <cell r="F1422" t="str">
            <v>12360</v>
          </cell>
        </row>
        <row r="1423">
          <cell r="A1423">
            <v>86530</v>
          </cell>
          <cell r="B1423">
            <v>86530</v>
          </cell>
          <cell r="D1423" t="str">
            <v>SMD</v>
          </cell>
          <cell r="E1423" t="str">
            <v>VAR</v>
          </cell>
          <cell r="F1423" t="str">
            <v>12360</v>
          </cell>
        </row>
        <row r="1424">
          <cell r="A1424">
            <v>86535</v>
          </cell>
          <cell r="B1424">
            <v>86535</v>
          </cell>
          <cell r="D1424" t="str">
            <v>SMD</v>
          </cell>
          <cell r="E1424" t="str">
            <v>VAR</v>
          </cell>
          <cell r="F1424" t="str">
            <v>12360</v>
          </cell>
        </row>
        <row r="1425">
          <cell r="A1425">
            <v>86540</v>
          </cell>
          <cell r="B1425">
            <v>86540</v>
          </cell>
          <cell r="D1425" t="str">
            <v>SMD</v>
          </cell>
          <cell r="E1425" t="str">
            <v>VAR</v>
          </cell>
          <cell r="F1425" t="str">
            <v>12360</v>
          </cell>
        </row>
        <row r="1426">
          <cell r="A1426">
            <v>86545</v>
          </cell>
          <cell r="B1426">
            <v>86545</v>
          </cell>
          <cell r="D1426" t="str">
            <v>SMD</v>
          </cell>
          <cell r="E1426" t="str">
            <v>VAR</v>
          </cell>
          <cell r="F1426" t="str">
            <v>12360</v>
          </cell>
        </row>
        <row r="1427">
          <cell r="A1427">
            <v>86590</v>
          </cell>
          <cell r="B1427">
            <v>86590</v>
          </cell>
          <cell r="D1427" t="str">
            <v>SMD</v>
          </cell>
          <cell r="E1427" t="str">
            <v>VAR</v>
          </cell>
          <cell r="F1427" t="str">
            <v>12360</v>
          </cell>
        </row>
        <row r="1428">
          <cell r="A1428">
            <v>89100</v>
          </cell>
          <cell r="B1428">
            <v>89100</v>
          </cell>
          <cell r="D1428" t="str">
            <v>SMD</v>
          </cell>
          <cell r="E1428" t="str">
            <v>VAR</v>
          </cell>
          <cell r="F1428" t="str">
            <v>12440</v>
          </cell>
        </row>
        <row r="1429">
          <cell r="A1429">
            <v>89110</v>
          </cell>
          <cell r="B1429">
            <v>89110</v>
          </cell>
          <cell r="D1429" t="str">
            <v>SMD</v>
          </cell>
          <cell r="E1429" t="str">
            <v>VAR</v>
          </cell>
          <cell r="F1429" t="str">
            <v>12445</v>
          </cell>
        </row>
        <row r="1430">
          <cell r="A1430">
            <v>89115</v>
          </cell>
          <cell r="B1430">
            <v>89115</v>
          </cell>
          <cell r="D1430" t="str">
            <v>SMD</v>
          </cell>
          <cell r="E1430" t="str">
            <v>VAR</v>
          </cell>
          <cell r="F1430" t="str">
            <v>12115</v>
          </cell>
        </row>
        <row r="1431">
          <cell r="A1431">
            <v>89120</v>
          </cell>
          <cell r="B1431">
            <v>89120</v>
          </cell>
          <cell r="D1431" t="str">
            <v>SMD</v>
          </cell>
          <cell r="E1431" t="str">
            <v>VAR</v>
          </cell>
          <cell r="F1431" t="str">
            <v>11955</v>
          </cell>
        </row>
        <row r="1432">
          <cell r="A1432">
            <v>89130</v>
          </cell>
          <cell r="B1432">
            <v>89130</v>
          </cell>
          <cell r="D1432" t="str">
            <v>SMD</v>
          </cell>
          <cell r="E1432" t="str">
            <v>VAR</v>
          </cell>
          <cell r="F1432" t="str">
            <v>11950</v>
          </cell>
        </row>
        <row r="1433">
          <cell r="A1433">
            <v>89140</v>
          </cell>
          <cell r="B1433">
            <v>89140</v>
          </cell>
          <cell r="D1433" t="str">
            <v>SMD</v>
          </cell>
          <cell r="E1433" t="str">
            <v>VAR</v>
          </cell>
          <cell r="F1433" t="str">
            <v>12440</v>
          </cell>
        </row>
        <row r="1434">
          <cell r="A1434">
            <v>89141</v>
          </cell>
          <cell r="B1434">
            <v>89141</v>
          </cell>
          <cell r="D1434" t="str">
            <v>SMD</v>
          </cell>
          <cell r="E1434" t="str">
            <v>VAR</v>
          </cell>
          <cell r="F1434" t="str">
            <v>12440</v>
          </cell>
        </row>
        <row r="1435">
          <cell r="A1435">
            <v>89142</v>
          </cell>
          <cell r="B1435">
            <v>89142</v>
          </cell>
          <cell r="D1435" t="str">
            <v>SMD</v>
          </cell>
          <cell r="E1435" t="str">
            <v>VAR</v>
          </cell>
          <cell r="F1435" t="str">
            <v>12445</v>
          </cell>
        </row>
        <row r="1436">
          <cell r="A1436">
            <v>89150</v>
          </cell>
          <cell r="B1436">
            <v>89150</v>
          </cell>
          <cell r="D1436" t="str">
            <v>SMD</v>
          </cell>
          <cell r="E1436" t="str">
            <v>VAR</v>
          </cell>
          <cell r="F1436" t="str">
            <v>12445</v>
          </cell>
        </row>
        <row r="1437">
          <cell r="A1437">
            <v>89170</v>
          </cell>
          <cell r="B1437">
            <v>89170</v>
          </cell>
          <cell r="D1437" t="str">
            <v>SMD</v>
          </cell>
          <cell r="E1437" t="str">
            <v>VAR</v>
          </cell>
          <cell r="F1437" t="str">
            <v>12440</v>
          </cell>
        </row>
        <row r="1438">
          <cell r="A1438">
            <v>89190</v>
          </cell>
          <cell r="B1438">
            <v>89190</v>
          </cell>
          <cell r="D1438" t="str">
            <v>SMD</v>
          </cell>
          <cell r="E1438" t="str">
            <v>VAR</v>
          </cell>
          <cell r="F1438" t="str">
            <v>12445</v>
          </cell>
        </row>
        <row r="1439">
          <cell r="A1439">
            <v>89200</v>
          </cell>
          <cell r="B1439">
            <v>89200</v>
          </cell>
          <cell r="D1439" t="str">
            <v>SMD</v>
          </cell>
          <cell r="E1439" t="str">
            <v>VAR</v>
          </cell>
          <cell r="F1439" t="str">
            <v>12411</v>
          </cell>
        </row>
        <row r="1440">
          <cell r="A1440">
            <v>89210</v>
          </cell>
          <cell r="B1440">
            <v>89210</v>
          </cell>
          <cell r="D1440" t="str">
            <v>SMD</v>
          </cell>
          <cell r="E1440" t="str">
            <v>VAR</v>
          </cell>
          <cell r="F1440" t="str">
            <v>12411</v>
          </cell>
        </row>
        <row r="1441">
          <cell r="A1441">
            <v>89211</v>
          </cell>
          <cell r="B1441">
            <v>89211</v>
          </cell>
          <cell r="D1441" t="str">
            <v>SMD</v>
          </cell>
          <cell r="E1441" t="str">
            <v>VAR</v>
          </cell>
          <cell r="F1441" t="str">
            <v>12411</v>
          </cell>
        </row>
        <row r="1442">
          <cell r="A1442">
            <v>89212</v>
          </cell>
          <cell r="B1442">
            <v>89212</v>
          </cell>
          <cell r="D1442" t="str">
            <v>SMD</v>
          </cell>
          <cell r="E1442" t="str">
            <v>VAR</v>
          </cell>
          <cell r="F1442" t="str">
            <v>12411</v>
          </cell>
        </row>
        <row r="1443">
          <cell r="A1443">
            <v>89221</v>
          </cell>
          <cell r="B1443">
            <v>89221</v>
          </cell>
          <cell r="D1443" t="str">
            <v>FIN</v>
          </cell>
          <cell r="E1443" t="str">
            <v>FIN</v>
          </cell>
          <cell r="F1443" t="str">
            <v>12412</v>
          </cell>
        </row>
        <row r="1444">
          <cell r="A1444">
            <v>89222</v>
          </cell>
          <cell r="B1444">
            <v>89222</v>
          </cell>
          <cell r="D1444" t="str">
            <v>SMD</v>
          </cell>
          <cell r="E1444" t="str">
            <v>VAR</v>
          </cell>
          <cell r="F1444" t="str">
            <v>12415</v>
          </cell>
        </row>
        <row r="1445">
          <cell r="A1445">
            <v>89223</v>
          </cell>
          <cell r="B1445">
            <v>89223</v>
          </cell>
          <cell r="D1445" t="str">
            <v>SMD</v>
          </cell>
          <cell r="E1445" t="str">
            <v>VAR</v>
          </cell>
          <cell r="F1445" t="str">
            <v>12415</v>
          </cell>
        </row>
        <row r="1446">
          <cell r="A1446">
            <v>89224</v>
          </cell>
          <cell r="B1446">
            <v>89224</v>
          </cell>
          <cell r="D1446" t="str">
            <v>SMD</v>
          </cell>
          <cell r="E1446" t="str">
            <v>VAR</v>
          </cell>
          <cell r="F1446" t="str">
            <v>12415</v>
          </cell>
        </row>
        <row r="1447">
          <cell r="A1447">
            <v>89298</v>
          </cell>
          <cell r="B1447">
            <v>89298</v>
          </cell>
          <cell r="D1447" t="str">
            <v>SMD</v>
          </cell>
          <cell r="E1447" t="str">
            <v>VAR</v>
          </cell>
          <cell r="F1447" t="str">
            <v>12415</v>
          </cell>
        </row>
        <row r="1448">
          <cell r="A1448">
            <v>89299</v>
          </cell>
          <cell r="B1448">
            <v>89299</v>
          </cell>
          <cell r="D1448" t="str">
            <v>SMD</v>
          </cell>
          <cell r="E1448" t="str">
            <v>VAR</v>
          </cell>
          <cell r="F1448" t="str">
            <v>12415</v>
          </cell>
        </row>
        <row r="1449">
          <cell r="A1449">
            <v>89310</v>
          </cell>
          <cell r="B1449">
            <v>89310</v>
          </cell>
          <cell r="D1449" t="str">
            <v>SMD</v>
          </cell>
          <cell r="E1449" t="str">
            <v>VAR</v>
          </cell>
          <cell r="F1449" t="str">
            <v>12421</v>
          </cell>
        </row>
        <row r="1450">
          <cell r="A1450">
            <v>89320</v>
          </cell>
          <cell r="B1450">
            <v>89320</v>
          </cell>
          <cell r="D1450" t="str">
            <v>SMD</v>
          </cell>
          <cell r="E1450" t="str">
            <v>VAR</v>
          </cell>
          <cell r="F1450" t="str">
            <v>12421</v>
          </cell>
        </row>
        <row r="1451">
          <cell r="A1451">
            <v>89330</v>
          </cell>
          <cell r="B1451">
            <v>89330</v>
          </cell>
          <cell r="D1451" t="str">
            <v>SMD</v>
          </cell>
          <cell r="E1451" t="str">
            <v>VAR</v>
          </cell>
          <cell r="F1451" t="str">
            <v>12421</v>
          </cell>
        </row>
        <row r="1452">
          <cell r="A1452">
            <v>89340</v>
          </cell>
          <cell r="B1452">
            <v>89340</v>
          </cell>
          <cell r="D1452" t="str">
            <v>SMD</v>
          </cell>
          <cell r="E1452" t="str">
            <v>VAR</v>
          </cell>
          <cell r="F1452" t="str">
            <v>12421</v>
          </cell>
        </row>
        <row r="1453">
          <cell r="A1453">
            <v>89390</v>
          </cell>
          <cell r="B1453">
            <v>89390</v>
          </cell>
          <cell r="D1453" t="str">
            <v>SMD</v>
          </cell>
          <cell r="E1453" t="str">
            <v>VAR</v>
          </cell>
          <cell r="F1453" t="str">
            <v>12421</v>
          </cell>
        </row>
        <row r="1454">
          <cell r="A1454">
            <v>89410</v>
          </cell>
          <cell r="B1454">
            <v>89410</v>
          </cell>
          <cell r="D1454" t="str">
            <v>SMD</v>
          </cell>
          <cell r="E1454" t="str">
            <v>VAR</v>
          </cell>
          <cell r="F1454" t="str">
            <v>12420</v>
          </cell>
        </row>
        <row r="1455">
          <cell r="A1455">
            <v>89415</v>
          </cell>
          <cell r="B1455">
            <v>89415</v>
          </cell>
          <cell r="D1455" t="str">
            <v>SMD</v>
          </cell>
          <cell r="E1455" t="str">
            <v>VAR</v>
          </cell>
          <cell r="F1455" t="str">
            <v>12445</v>
          </cell>
        </row>
        <row r="1456">
          <cell r="A1456">
            <v>89420</v>
          </cell>
          <cell r="B1456">
            <v>89420</v>
          </cell>
          <cell r="D1456" t="str">
            <v>SMD</v>
          </cell>
          <cell r="E1456" t="str">
            <v>VAR</v>
          </cell>
          <cell r="F1456" t="str">
            <v>12440</v>
          </cell>
        </row>
        <row r="1457">
          <cell r="A1457">
            <v>89421</v>
          </cell>
          <cell r="B1457">
            <v>89421</v>
          </cell>
          <cell r="D1457" t="str">
            <v>SMD</v>
          </cell>
          <cell r="E1457" t="str">
            <v>VAR</v>
          </cell>
          <cell r="F1457" t="str">
            <v>12440</v>
          </cell>
        </row>
        <row r="1458">
          <cell r="A1458">
            <v>89425</v>
          </cell>
          <cell r="B1458">
            <v>89425</v>
          </cell>
          <cell r="D1458" t="str">
            <v>SMD</v>
          </cell>
          <cell r="E1458" t="str">
            <v>VAR</v>
          </cell>
          <cell r="F1458" t="str">
            <v>12440</v>
          </cell>
        </row>
        <row r="1459">
          <cell r="A1459">
            <v>89430</v>
          </cell>
          <cell r="B1459">
            <v>89430</v>
          </cell>
          <cell r="D1459" t="str">
            <v>SMD</v>
          </cell>
          <cell r="E1459" t="str">
            <v>VAR</v>
          </cell>
          <cell r="F1459" t="str">
            <v>12445</v>
          </cell>
        </row>
        <row r="1460">
          <cell r="A1460">
            <v>89431</v>
          </cell>
          <cell r="B1460">
            <v>89431</v>
          </cell>
          <cell r="D1460" t="str">
            <v>SMD</v>
          </cell>
          <cell r="E1460" t="str">
            <v>VAR</v>
          </cell>
          <cell r="F1460" t="str">
            <v>12440</v>
          </cell>
        </row>
        <row r="1461">
          <cell r="A1461">
            <v>89432</v>
          </cell>
          <cell r="B1461">
            <v>89432</v>
          </cell>
          <cell r="D1461" t="str">
            <v>SMD</v>
          </cell>
          <cell r="E1461" t="str">
            <v>VAR</v>
          </cell>
          <cell r="F1461" t="str">
            <v>12440</v>
          </cell>
        </row>
        <row r="1462">
          <cell r="A1462">
            <v>89433</v>
          </cell>
          <cell r="B1462">
            <v>89433</v>
          </cell>
          <cell r="D1462" t="str">
            <v>SMD</v>
          </cell>
          <cell r="E1462" t="str">
            <v>VAR</v>
          </cell>
          <cell r="F1462" t="str">
            <v>12440</v>
          </cell>
        </row>
        <row r="1463">
          <cell r="A1463">
            <v>89434</v>
          </cell>
          <cell r="B1463">
            <v>89434</v>
          </cell>
          <cell r="D1463" t="str">
            <v>SMD</v>
          </cell>
          <cell r="E1463" t="str">
            <v>VAR</v>
          </cell>
          <cell r="F1463" t="str">
            <v>12440</v>
          </cell>
        </row>
        <row r="1464">
          <cell r="A1464">
            <v>89441</v>
          </cell>
          <cell r="B1464">
            <v>89441</v>
          </cell>
          <cell r="D1464" t="str">
            <v>SMD</v>
          </cell>
          <cell r="E1464" t="str">
            <v>VAR</v>
          </cell>
          <cell r="F1464" t="str">
            <v>12433</v>
          </cell>
        </row>
        <row r="1465">
          <cell r="A1465">
            <v>89442</v>
          </cell>
          <cell r="B1465">
            <v>89442</v>
          </cell>
          <cell r="D1465" t="str">
            <v>SMD</v>
          </cell>
          <cell r="E1465" t="str">
            <v>VAR</v>
          </cell>
          <cell r="F1465" t="str">
            <v>12438</v>
          </cell>
        </row>
        <row r="1466">
          <cell r="A1466">
            <v>89443</v>
          </cell>
          <cell r="B1466">
            <v>89443</v>
          </cell>
          <cell r="D1466" t="str">
            <v>SMD</v>
          </cell>
          <cell r="E1466" t="str">
            <v>VAR</v>
          </cell>
          <cell r="F1466" t="str">
            <v>12437</v>
          </cell>
        </row>
        <row r="1467">
          <cell r="A1467">
            <v>89450</v>
          </cell>
          <cell r="B1467">
            <v>89450</v>
          </cell>
          <cell r="D1467" t="str">
            <v>SMD</v>
          </cell>
          <cell r="E1467" t="str">
            <v>VAR</v>
          </cell>
          <cell r="F1467" t="str">
            <v>11550</v>
          </cell>
        </row>
        <row r="1468">
          <cell r="A1468">
            <v>89460</v>
          </cell>
          <cell r="B1468">
            <v>89460</v>
          </cell>
          <cell r="D1468" t="str">
            <v>SMD</v>
          </cell>
          <cell r="E1468" t="str">
            <v>VAR</v>
          </cell>
          <cell r="F1468" t="str">
            <v>12440</v>
          </cell>
        </row>
        <row r="1469">
          <cell r="A1469">
            <v>89480</v>
          </cell>
          <cell r="B1469">
            <v>89480</v>
          </cell>
          <cell r="D1469" t="str">
            <v>SMD</v>
          </cell>
          <cell r="E1469" t="str">
            <v>VAR</v>
          </cell>
          <cell r="F1469" t="str">
            <v>12440</v>
          </cell>
        </row>
        <row r="1470">
          <cell r="A1470">
            <v>89481</v>
          </cell>
          <cell r="B1470">
            <v>89481</v>
          </cell>
          <cell r="D1470" t="str">
            <v>SMD</v>
          </cell>
          <cell r="E1470" t="str">
            <v>VAR</v>
          </cell>
          <cell r="F1470" t="str">
            <v>12440</v>
          </cell>
        </row>
        <row r="1471">
          <cell r="A1471">
            <v>89482</v>
          </cell>
          <cell r="B1471">
            <v>89482</v>
          </cell>
          <cell r="D1471" t="str">
            <v>SMD</v>
          </cell>
          <cell r="E1471" t="str">
            <v>VAR</v>
          </cell>
          <cell r="F1471" t="str">
            <v>12440</v>
          </cell>
        </row>
        <row r="1472">
          <cell r="A1472">
            <v>89483</v>
          </cell>
          <cell r="B1472">
            <v>89483</v>
          </cell>
          <cell r="D1472" t="str">
            <v>SMD</v>
          </cell>
          <cell r="E1472" t="str">
            <v>VAR</v>
          </cell>
          <cell r="F1472" t="str">
            <v>12440</v>
          </cell>
        </row>
        <row r="1473">
          <cell r="A1473">
            <v>89484</v>
          </cell>
          <cell r="B1473">
            <v>89484</v>
          </cell>
          <cell r="D1473" t="str">
            <v>SMD</v>
          </cell>
          <cell r="E1473" t="str">
            <v>VAR</v>
          </cell>
          <cell r="F1473" t="str">
            <v>12440</v>
          </cell>
        </row>
        <row r="1474">
          <cell r="A1474" t="str">
            <v>89490.FIX</v>
          </cell>
          <cell r="B1474">
            <v>89490</v>
          </cell>
          <cell r="C1474" t="str">
            <v>FIX</v>
          </cell>
          <cell r="D1474" t="str">
            <v>SMD</v>
          </cell>
          <cell r="E1474" t="str">
            <v>FIX</v>
          </cell>
          <cell r="F1474" t="str">
            <v>12445</v>
          </cell>
        </row>
        <row r="1475">
          <cell r="A1475">
            <v>89490</v>
          </cell>
          <cell r="B1475">
            <v>89490</v>
          </cell>
          <cell r="D1475" t="str">
            <v>SMD</v>
          </cell>
          <cell r="E1475" t="str">
            <v>VAR</v>
          </cell>
          <cell r="F1475" t="str">
            <v>12445</v>
          </cell>
        </row>
        <row r="1476">
          <cell r="A1476">
            <v>90051</v>
          </cell>
          <cell r="B1476">
            <v>90051</v>
          </cell>
          <cell r="D1476" t="str">
            <v>NUL</v>
          </cell>
          <cell r="E1476" t="str">
            <v>NUL</v>
          </cell>
          <cell r="F1476" t="str">
            <v>10320</v>
          </cell>
        </row>
        <row r="1477">
          <cell r="A1477">
            <v>90052</v>
          </cell>
          <cell r="B1477">
            <v>90052</v>
          </cell>
          <cell r="D1477" t="str">
            <v>NUL</v>
          </cell>
          <cell r="E1477" t="str">
            <v>NUL</v>
          </cell>
          <cell r="F1477" t="str">
            <v>10325</v>
          </cell>
        </row>
        <row r="1478">
          <cell r="A1478">
            <v>90053</v>
          </cell>
          <cell r="B1478">
            <v>90053</v>
          </cell>
          <cell r="D1478" t="str">
            <v>NUL</v>
          </cell>
          <cell r="E1478" t="str">
            <v>NUL</v>
          </cell>
          <cell r="F1478" t="str">
            <v>10320</v>
          </cell>
        </row>
        <row r="1479">
          <cell r="A1479">
            <v>90111</v>
          </cell>
          <cell r="B1479">
            <v>90111</v>
          </cell>
          <cell r="D1479" t="str">
            <v>NUL</v>
          </cell>
          <cell r="E1479" t="str">
            <v>NUL</v>
          </cell>
          <cell r="F1479" t="str">
            <v>10342</v>
          </cell>
        </row>
        <row r="1480">
          <cell r="A1480">
            <v>90112</v>
          </cell>
          <cell r="B1480">
            <v>90112</v>
          </cell>
          <cell r="D1480" t="str">
            <v>NUL</v>
          </cell>
          <cell r="E1480" t="str">
            <v>NUL</v>
          </cell>
          <cell r="F1480" t="str">
            <v>10342</v>
          </cell>
        </row>
        <row r="1481">
          <cell r="A1481">
            <v>90113</v>
          </cell>
          <cell r="B1481">
            <v>90113</v>
          </cell>
          <cell r="D1481" t="str">
            <v>NUL</v>
          </cell>
          <cell r="E1481" t="str">
            <v>NUL</v>
          </cell>
          <cell r="F1481" t="str">
            <v>10342</v>
          </cell>
        </row>
        <row r="1482">
          <cell r="A1482">
            <v>90114</v>
          </cell>
          <cell r="B1482">
            <v>90114</v>
          </cell>
          <cell r="D1482" t="str">
            <v>NUL</v>
          </cell>
          <cell r="E1482" t="str">
            <v>NUL</v>
          </cell>
          <cell r="F1482" t="str">
            <v>10342</v>
          </cell>
        </row>
        <row r="1483">
          <cell r="A1483">
            <v>90115</v>
          </cell>
          <cell r="B1483">
            <v>90115</v>
          </cell>
          <cell r="D1483" t="str">
            <v>NUL</v>
          </cell>
          <cell r="E1483" t="str">
            <v>NUL</v>
          </cell>
          <cell r="F1483" t="str">
            <v>10342</v>
          </cell>
        </row>
        <row r="1484">
          <cell r="A1484">
            <v>90116</v>
          </cell>
          <cell r="B1484">
            <v>90116</v>
          </cell>
          <cell r="D1484" t="str">
            <v>NUL</v>
          </cell>
          <cell r="E1484" t="str">
            <v>NUL</v>
          </cell>
          <cell r="F1484" t="str">
            <v>10342</v>
          </cell>
        </row>
        <row r="1485">
          <cell r="A1485">
            <v>90120</v>
          </cell>
          <cell r="B1485">
            <v>90120</v>
          </cell>
          <cell r="D1485" t="str">
            <v>NUL</v>
          </cell>
          <cell r="E1485" t="str">
            <v>NUL</v>
          </cell>
          <cell r="F1485" t="str">
            <v>10342</v>
          </cell>
        </row>
        <row r="1486">
          <cell r="A1486">
            <v>90125</v>
          </cell>
          <cell r="B1486">
            <v>90125</v>
          </cell>
          <cell r="D1486" t="str">
            <v>NUL</v>
          </cell>
          <cell r="E1486" t="str">
            <v>NUL</v>
          </cell>
          <cell r="F1486" t="str">
            <v>10342</v>
          </cell>
        </row>
        <row r="1487">
          <cell r="A1487">
            <v>90148</v>
          </cell>
          <cell r="B1487">
            <v>90148</v>
          </cell>
          <cell r="D1487" t="str">
            <v>NUL</v>
          </cell>
          <cell r="E1487" t="str">
            <v>NUL</v>
          </cell>
          <cell r="F1487" t="str">
            <v>10342</v>
          </cell>
        </row>
        <row r="1488">
          <cell r="A1488">
            <v>90149</v>
          </cell>
          <cell r="B1488">
            <v>90149</v>
          </cell>
          <cell r="D1488" t="str">
            <v>NUL</v>
          </cell>
          <cell r="E1488" t="str">
            <v>NUL</v>
          </cell>
          <cell r="F1488" t="str">
            <v>10342</v>
          </cell>
        </row>
        <row r="1489">
          <cell r="A1489">
            <v>90150</v>
          </cell>
          <cell r="B1489">
            <v>90150</v>
          </cell>
          <cell r="D1489" t="str">
            <v>NUL</v>
          </cell>
          <cell r="E1489" t="str">
            <v>NUL</v>
          </cell>
          <cell r="F1489" t="str">
            <v>10342</v>
          </cell>
        </row>
        <row r="1490">
          <cell r="A1490">
            <v>90151</v>
          </cell>
          <cell r="B1490">
            <v>90151</v>
          </cell>
          <cell r="D1490" t="str">
            <v>NUL</v>
          </cell>
          <cell r="E1490" t="str">
            <v>NUL</v>
          </cell>
          <cell r="F1490" t="str">
            <v>10342</v>
          </cell>
        </row>
        <row r="1491">
          <cell r="A1491">
            <v>90152</v>
          </cell>
          <cell r="B1491">
            <v>90152</v>
          </cell>
          <cell r="D1491" t="str">
            <v>NUL</v>
          </cell>
          <cell r="E1491" t="str">
            <v>NUL</v>
          </cell>
          <cell r="F1491" t="str">
            <v>10342</v>
          </cell>
        </row>
        <row r="1492">
          <cell r="A1492">
            <v>91300</v>
          </cell>
          <cell r="B1492">
            <v>91300</v>
          </cell>
          <cell r="D1492" t="str">
            <v>NUL</v>
          </cell>
          <cell r="E1492" t="str">
            <v>NUL</v>
          </cell>
          <cell r="F1492" t="str">
            <v>BUSASSINT</v>
          </cell>
        </row>
        <row r="1493">
          <cell r="A1493">
            <v>91350</v>
          </cell>
          <cell r="B1493">
            <v>91350</v>
          </cell>
          <cell r="D1493" t="str">
            <v>NUL</v>
          </cell>
          <cell r="E1493" t="str">
            <v>NUL</v>
          </cell>
          <cell r="F1493" t="str">
            <v>BUSASSINT</v>
          </cell>
        </row>
        <row r="1494">
          <cell r="A1494">
            <v>92210</v>
          </cell>
          <cell r="B1494">
            <v>92210</v>
          </cell>
          <cell r="D1494" t="str">
            <v>NUL</v>
          </cell>
          <cell r="E1494" t="str">
            <v>NUL</v>
          </cell>
          <cell r="F1494" t="str">
            <v>10330</v>
          </cell>
        </row>
        <row r="1495">
          <cell r="A1495">
            <v>92220</v>
          </cell>
          <cell r="B1495">
            <v>92220</v>
          </cell>
          <cell r="D1495" t="str">
            <v>NUL</v>
          </cell>
          <cell r="E1495" t="str">
            <v>NUL</v>
          </cell>
          <cell r="F1495" t="str">
            <v>10330</v>
          </cell>
        </row>
        <row r="1496">
          <cell r="A1496">
            <v>92230</v>
          </cell>
          <cell r="B1496">
            <v>92230</v>
          </cell>
          <cell r="D1496" t="str">
            <v>NUL</v>
          </cell>
          <cell r="E1496" t="str">
            <v>NUL</v>
          </cell>
          <cell r="F1496" t="str">
            <v>10330</v>
          </cell>
        </row>
        <row r="1497">
          <cell r="A1497" t="str">
            <v>92250.SPT</v>
          </cell>
          <cell r="B1497">
            <v>92250</v>
          </cell>
          <cell r="C1497" t="str">
            <v>SPT</v>
          </cell>
          <cell r="D1497" t="str">
            <v>NUL</v>
          </cell>
          <cell r="E1497" t="str">
            <v>NUL</v>
          </cell>
          <cell r="F1497" t="str">
            <v>10335</v>
          </cell>
        </row>
        <row r="1498">
          <cell r="A1498" t="str">
            <v>92250.STL</v>
          </cell>
          <cell r="B1498">
            <v>92250</v>
          </cell>
          <cell r="C1498" t="str">
            <v>STL</v>
          </cell>
          <cell r="D1498" t="str">
            <v>NUL</v>
          </cell>
          <cell r="E1498" t="str">
            <v>NUL</v>
          </cell>
          <cell r="F1498" t="str">
            <v>10335</v>
          </cell>
        </row>
        <row r="1499">
          <cell r="A1499">
            <v>92250</v>
          </cell>
          <cell r="B1499">
            <v>92250</v>
          </cell>
          <cell r="D1499" t="str">
            <v>NUL</v>
          </cell>
          <cell r="E1499" t="str">
            <v>NUL</v>
          </cell>
          <cell r="F1499" t="str">
            <v>10335</v>
          </cell>
        </row>
        <row r="1500">
          <cell r="A1500">
            <v>93000</v>
          </cell>
          <cell r="B1500">
            <v>93000</v>
          </cell>
          <cell r="D1500" t="str">
            <v>NUL</v>
          </cell>
          <cell r="E1500" t="str">
            <v>NUL</v>
          </cell>
          <cell r="F1500" t="str">
            <v>13150</v>
          </cell>
        </row>
        <row r="1501">
          <cell r="A1501">
            <v>93100</v>
          </cell>
          <cell r="B1501">
            <v>93100</v>
          </cell>
          <cell r="D1501" t="str">
            <v>NUL</v>
          </cell>
          <cell r="E1501" t="str">
            <v>NUL</v>
          </cell>
          <cell r="F1501" t="str">
            <v>13200</v>
          </cell>
        </row>
        <row r="1502">
          <cell r="A1502">
            <v>93110</v>
          </cell>
          <cell r="B1502">
            <v>93110</v>
          </cell>
          <cell r="D1502" t="str">
            <v>NUL</v>
          </cell>
          <cell r="E1502" t="str">
            <v>NUL</v>
          </cell>
          <cell r="F1502" t="str">
            <v>13200</v>
          </cell>
        </row>
        <row r="1503">
          <cell r="A1503">
            <v>93120</v>
          </cell>
          <cell r="B1503">
            <v>93120</v>
          </cell>
          <cell r="D1503" t="str">
            <v>NUL</v>
          </cell>
          <cell r="E1503" t="str">
            <v>NUL</v>
          </cell>
          <cell r="F1503" t="str">
            <v>13200</v>
          </cell>
        </row>
        <row r="1504">
          <cell r="A1504">
            <v>93200</v>
          </cell>
          <cell r="B1504">
            <v>93200</v>
          </cell>
          <cell r="D1504" t="str">
            <v>NUL</v>
          </cell>
          <cell r="E1504" t="str">
            <v>NUL</v>
          </cell>
          <cell r="F1504" t="str">
            <v>13500</v>
          </cell>
        </row>
        <row r="1505">
          <cell r="A1505">
            <v>94000</v>
          </cell>
          <cell r="B1505">
            <v>94000</v>
          </cell>
          <cell r="D1505" t="str">
            <v>NUL</v>
          </cell>
          <cell r="E1505" t="str">
            <v>NUL</v>
          </cell>
          <cell r="F1505" t="str">
            <v>10310</v>
          </cell>
        </row>
        <row r="1506">
          <cell r="A1506">
            <v>95111</v>
          </cell>
          <cell r="B1506">
            <v>95111</v>
          </cell>
          <cell r="D1506" t="str">
            <v>NUL</v>
          </cell>
          <cell r="E1506" t="str">
            <v>NUL</v>
          </cell>
          <cell r="F1506" t="str">
            <v>14100</v>
          </cell>
        </row>
        <row r="1507">
          <cell r="A1507">
            <v>95112</v>
          </cell>
          <cell r="B1507">
            <v>95112</v>
          </cell>
          <cell r="D1507" t="str">
            <v>NUL</v>
          </cell>
          <cell r="E1507" t="str">
            <v>NUL</v>
          </cell>
          <cell r="F1507" t="str">
            <v>14200</v>
          </cell>
        </row>
        <row r="1508">
          <cell r="A1508">
            <v>95130</v>
          </cell>
          <cell r="B1508">
            <v>95130</v>
          </cell>
          <cell r="D1508" t="str">
            <v>NUL</v>
          </cell>
          <cell r="E1508" t="str">
            <v>NUL</v>
          </cell>
          <cell r="F1508" t="str">
            <v>14300</v>
          </cell>
        </row>
        <row r="1509">
          <cell r="A1509" t="str">
            <v>95150.STL</v>
          </cell>
          <cell r="B1509">
            <v>95150</v>
          </cell>
          <cell r="C1509" t="str">
            <v>STL</v>
          </cell>
          <cell r="D1509" t="str">
            <v>NUL</v>
          </cell>
          <cell r="E1509" t="str">
            <v>NUL</v>
          </cell>
          <cell r="F1509" t="str">
            <v>14400</v>
          </cell>
        </row>
        <row r="1510">
          <cell r="A1510">
            <v>95150</v>
          </cell>
          <cell r="B1510">
            <v>95150</v>
          </cell>
          <cell r="D1510" t="str">
            <v>NUL</v>
          </cell>
          <cell r="E1510" t="str">
            <v>NUL</v>
          </cell>
          <cell r="F1510" t="str">
            <v>14400</v>
          </cell>
        </row>
        <row r="1511">
          <cell r="A1511">
            <v>95199</v>
          </cell>
          <cell r="B1511">
            <v>95199</v>
          </cell>
          <cell r="D1511" t="str">
            <v>NUL</v>
          </cell>
          <cell r="E1511" t="str">
            <v>NUL</v>
          </cell>
          <cell r="F1511" t="str">
            <v>14300</v>
          </cell>
        </row>
        <row r="1512">
          <cell r="A1512">
            <v>95200</v>
          </cell>
          <cell r="B1512">
            <v>95200</v>
          </cell>
          <cell r="D1512" t="str">
            <v>NUL</v>
          </cell>
          <cell r="E1512" t="str">
            <v>NUL</v>
          </cell>
          <cell r="F1512" t="str">
            <v>16200</v>
          </cell>
        </row>
        <row r="1513">
          <cell r="A1513">
            <v>95210</v>
          </cell>
          <cell r="B1513">
            <v>95210</v>
          </cell>
          <cell r="D1513" t="str">
            <v>NUL</v>
          </cell>
          <cell r="E1513" t="str">
            <v>NUL</v>
          </cell>
          <cell r="F1513" t="str">
            <v>10315</v>
          </cell>
        </row>
        <row r="1514">
          <cell r="A1514">
            <v>95260</v>
          </cell>
          <cell r="B1514">
            <v>95260</v>
          </cell>
          <cell r="D1514" t="str">
            <v>NUL</v>
          </cell>
          <cell r="E1514" t="str">
            <v>NUL</v>
          </cell>
          <cell r="F1514" t="str">
            <v>16200</v>
          </cell>
        </row>
        <row r="1515">
          <cell r="A1515">
            <v>95310</v>
          </cell>
          <cell r="B1515">
            <v>95310</v>
          </cell>
          <cell r="D1515" t="str">
            <v>NUL</v>
          </cell>
          <cell r="E1515" t="str">
            <v>NUL</v>
          </cell>
          <cell r="F1515" t="str">
            <v>13310</v>
          </cell>
        </row>
        <row r="1516">
          <cell r="A1516">
            <v>95351</v>
          </cell>
          <cell r="B1516">
            <v>95351</v>
          </cell>
          <cell r="D1516" t="str">
            <v>NUL</v>
          </cell>
          <cell r="E1516" t="str">
            <v>NUL</v>
          </cell>
          <cell r="F1516" t="str">
            <v>13320</v>
          </cell>
        </row>
        <row r="1517">
          <cell r="A1517">
            <v>97100</v>
          </cell>
          <cell r="B1517">
            <v>97100</v>
          </cell>
          <cell r="D1517" t="str">
            <v>NUL</v>
          </cell>
          <cell r="E1517" t="str">
            <v>NUL</v>
          </cell>
          <cell r="F1517" t="str">
            <v>15100</v>
          </cell>
        </row>
        <row r="1518">
          <cell r="A1518">
            <v>97200</v>
          </cell>
          <cell r="B1518">
            <v>97200</v>
          </cell>
          <cell r="D1518" t="str">
            <v>NUL</v>
          </cell>
          <cell r="E1518" t="str">
            <v>NUL</v>
          </cell>
          <cell r="F1518" t="str">
            <v>15200</v>
          </cell>
        </row>
        <row r="1519">
          <cell r="A1519">
            <v>97301</v>
          </cell>
          <cell r="B1519">
            <v>97301</v>
          </cell>
          <cell r="D1519" t="str">
            <v>NUL</v>
          </cell>
          <cell r="E1519" t="str">
            <v>NUL</v>
          </cell>
          <cell r="F1519" t="str">
            <v>15310</v>
          </cell>
        </row>
        <row r="1520">
          <cell r="A1520">
            <v>97303</v>
          </cell>
          <cell r="B1520">
            <v>97303</v>
          </cell>
          <cell r="D1520" t="str">
            <v>NUL</v>
          </cell>
          <cell r="E1520" t="str">
            <v>NUL</v>
          </cell>
          <cell r="F1520" t="str">
            <v>15320</v>
          </cell>
        </row>
        <row r="1521">
          <cell r="A1521">
            <v>97305</v>
          </cell>
          <cell r="B1521">
            <v>97305</v>
          </cell>
          <cell r="D1521" t="str">
            <v>NUL</v>
          </cell>
          <cell r="E1521" t="str">
            <v>NUL</v>
          </cell>
          <cell r="F1521" t="str">
            <v>15330</v>
          </cell>
        </row>
      </sheetData>
      <sheetData sheetId="8"/>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CCF_01"/>
      <sheetName val="CCF_02"/>
      <sheetName val="CCF_03"/>
      <sheetName val="CCF_04"/>
      <sheetName val="CCF_05"/>
      <sheetName val="CCF_06"/>
      <sheetName val="CCF_07"/>
      <sheetName val="CCF_08"/>
      <sheetName val="CCF_09"/>
      <sheetName val="CCF_10"/>
      <sheetName val="CCF_11"/>
      <sheetName val="CCF_12"/>
      <sheetName val="CCF_13"/>
      <sheetName val="CCF_14"/>
      <sheetName val="CCF_15"/>
      <sheetName val="CCF_16"/>
      <sheetName val="CCF_17"/>
      <sheetName val="CCF_18"/>
      <sheetName val="CCF_19"/>
      <sheetName val="CCF_20"/>
      <sheetName val="CCF_21"/>
      <sheetName val="CCF_22"/>
      <sheetName val="CCF_23"/>
      <sheetName val="ค่าใช้จ่ายครัวเรือน"/>
      <sheetName val="Summary"/>
      <sheetName val="EF"/>
      <sheetName val="Dropdown"/>
      <sheetName val="ประชากร ทั่วประเทศ"/>
      <sheetName val="ประชากร รายภาค"/>
      <sheetName val="NCV"/>
      <sheetName val="ราคาไฟฟ้า"/>
      <sheetName val="ราคาเชื้อเพลิง"/>
      <sheetName val="การแปลงหน่วย"/>
      <sheetName val="ค่าใช้จ่ายพลังงานครัวเรือน"/>
      <sheetName val="จำนวนธุรกิจการค้า"/>
      <sheetName val="การใช้พลังงานในธุรกิจการค้า"/>
      <sheetName val="ค่าไฟฟ้าในธุรกิจการค้า"/>
      <sheetName val="ค่าเชื้อเพลิงในธุรกิจการค้า"/>
      <sheetName val="การใช้พลังงานในอุตสาหกรรม"/>
      <sheetName val="ค่าไฟฟ้าในอุตสาหกรรมการผลิต_AVG"/>
      <sheetName val="ค่าใช้จ่ายพลังงานอุตสาหกรรม_AVG"/>
      <sheetName val="จำนวนอุตสาหกรรมการผลิต"/>
      <sheetName val="ค่าไฟฟ้าในอุตสาหกรรมการผลิต"/>
      <sheetName val="ค่าใช้จ่ายพลังงานอุตสาหกรรม"/>
      <sheetName val="GWP"/>
      <sheetName val="องค์ประกอบขยะ"/>
      <sheetName val="EF_Old"/>
    </sheetNames>
    <sheetDataSet>
      <sheetData sheetId="0">
        <row r="3">
          <cell r="F3" t="str">
            <v>เทศบาลเมืองป่าตอง</v>
          </cell>
        </row>
      </sheetData>
      <sheetData sheetId="1">
        <row r="25">
          <cell r="G25">
            <v>757698.6053590792</v>
          </cell>
        </row>
      </sheetData>
      <sheetData sheetId="2"/>
      <sheetData sheetId="3"/>
      <sheetData sheetId="4"/>
      <sheetData sheetId="5">
        <row r="29">
          <cell r="O29">
            <v>12228.886979254754</v>
          </cell>
        </row>
      </sheetData>
      <sheetData sheetId="6">
        <row r="31">
          <cell r="J31">
            <v>847450.36153908004</v>
          </cell>
        </row>
      </sheetData>
      <sheetData sheetId="7">
        <row r="29">
          <cell r="G29">
            <v>110618.18593020002</v>
          </cell>
        </row>
      </sheetData>
      <sheetData sheetId="8">
        <row r="31">
          <cell r="G31">
            <v>0</v>
          </cell>
        </row>
      </sheetData>
      <sheetData sheetId="9">
        <row r="26">
          <cell r="G26">
            <v>3261077.3140540537</v>
          </cell>
        </row>
      </sheetData>
      <sheetData sheetId="10">
        <row r="27">
          <cell r="N27">
            <v>250742.55628324326</v>
          </cell>
        </row>
      </sheetData>
      <sheetData sheetId="11">
        <row r="19">
          <cell r="P19">
            <v>0</v>
          </cell>
        </row>
      </sheetData>
      <sheetData sheetId="12">
        <row r="20">
          <cell r="S20">
            <v>0</v>
          </cell>
        </row>
      </sheetData>
      <sheetData sheetId="13">
        <row r="27">
          <cell r="K27">
            <v>1014368.6381400001</v>
          </cell>
        </row>
      </sheetData>
      <sheetData sheetId="14">
        <row r="27">
          <cell r="U27">
            <v>0</v>
          </cell>
        </row>
      </sheetData>
      <sheetData sheetId="15">
        <row r="19">
          <cell r="K19">
            <v>0</v>
          </cell>
        </row>
      </sheetData>
      <sheetData sheetId="16">
        <row r="6">
          <cell r="E6">
            <v>0</v>
          </cell>
        </row>
      </sheetData>
      <sheetData sheetId="17">
        <row r="9">
          <cell r="C9">
            <v>2.0880000000000001</v>
          </cell>
        </row>
      </sheetData>
      <sheetData sheetId="18">
        <row r="15">
          <cell r="D15">
            <v>8.4119440000000019</v>
          </cell>
        </row>
      </sheetData>
      <sheetData sheetId="19">
        <row r="40">
          <cell r="C40">
            <v>0</v>
          </cell>
        </row>
      </sheetData>
      <sheetData sheetId="20">
        <row r="11">
          <cell r="M11">
            <v>0</v>
          </cell>
        </row>
      </sheetData>
      <sheetData sheetId="21">
        <row r="5">
          <cell r="G5">
            <v>0</v>
          </cell>
        </row>
      </sheetData>
      <sheetData sheetId="22">
        <row r="8">
          <cell r="E8">
            <v>0</v>
          </cell>
        </row>
      </sheetData>
      <sheetData sheetId="23"/>
      <sheetData sheetId="24"/>
      <sheetData sheetId="25"/>
      <sheetData sheetId="26">
        <row r="6">
          <cell r="BJ6">
            <v>10.994400000000001</v>
          </cell>
          <cell r="BK6">
            <v>0.2</v>
          </cell>
        </row>
        <row r="9">
          <cell r="BA9">
            <v>1.2585842375917136</v>
          </cell>
        </row>
        <row r="11">
          <cell r="BA11">
            <v>0.587339310876133</v>
          </cell>
        </row>
        <row r="13">
          <cell r="BA13">
            <v>0.65026852275571867</v>
          </cell>
        </row>
      </sheetData>
      <sheetData sheetId="27">
        <row r="2">
          <cell r="A2">
            <v>0</v>
          </cell>
          <cell r="C2" t="str">
            <v>ไฟฟ้า</v>
          </cell>
          <cell r="I2" t="str">
            <v>บาท</v>
          </cell>
          <cell r="M2" t="str">
            <v>เทศบาล</v>
          </cell>
          <cell r="O2" t="str">
            <v>พื้นที่ภายในเขตฯ</v>
          </cell>
          <cell r="Q2" t="str">
            <v>ฝังกลบถูกหลักฯ</v>
          </cell>
          <cell r="S2" t="str">
            <v>ค่าเฉลี่ยทั่วประเทศ</v>
          </cell>
          <cell r="Y2" t="str">
            <v>เทศบาล</v>
          </cell>
          <cell r="AC2">
            <v>2550</v>
          </cell>
        </row>
        <row r="3">
          <cell r="A3">
            <v>0.05</v>
          </cell>
          <cell r="C3" t="str">
            <v>ก๊าซหุงต้ม</v>
          </cell>
          <cell r="I3" t="str">
            <v>ลิตร</v>
          </cell>
          <cell r="M3" t="str">
            <v>แหล่งอื่น</v>
          </cell>
          <cell r="O3" t="str">
            <v>พื้นที่ภายนอกเขตฯ</v>
          </cell>
          <cell r="Q3" t="str">
            <v>เทกอง</v>
          </cell>
          <cell r="S3" t="str">
            <v>IPCC 2006</v>
          </cell>
          <cell r="Y3" t="str">
            <v>เอกชน</v>
          </cell>
          <cell r="AC3">
            <v>2551</v>
          </cell>
        </row>
        <row r="4">
          <cell r="A4">
            <v>0.1</v>
          </cell>
          <cell r="C4" t="str">
            <v>ถ่านไม้และฟืน</v>
          </cell>
          <cell r="I4" t="str">
            <v>กก.</v>
          </cell>
          <cell r="S4" t="str">
            <v>ค่าเฉลี่ยเทศบาล</v>
          </cell>
          <cell r="AC4">
            <v>2552</v>
          </cell>
        </row>
        <row r="5">
          <cell r="A5">
            <v>0.15</v>
          </cell>
          <cell r="I5" t="str">
            <v>ปอนด์</v>
          </cell>
          <cell r="S5" t="str">
            <v>งานวิจัย อบก.</v>
          </cell>
          <cell r="AC5">
            <v>2553</v>
          </cell>
        </row>
        <row r="6">
          <cell r="A6">
            <v>0.2</v>
          </cell>
          <cell r="I6" t="str">
            <v>MJ</v>
          </cell>
          <cell r="AC6">
            <v>2554</v>
          </cell>
        </row>
        <row r="7">
          <cell r="A7">
            <v>0.25</v>
          </cell>
          <cell r="I7" t="str">
            <v>kWh</v>
          </cell>
          <cell r="AC7">
            <v>2555</v>
          </cell>
        </row>
        <row r="8">
          <cell r="A8">
            <v>0.3</v>
          </cell>
          <cell r="I8" t="str">
            <v>GWh</v>
          </cell>
          <cell r="AC8">
            <v>2556</v>
          </cell>
        </row>
        <row r="9">
          <cell r="A9">
            <v>0.35</v>
          </cell>
          <cell r="AC9">
            <v>2557</v>
          </cell>
        </row>
        <row r="10">
          <cell r="A10">
            <v>0.4</v>
          </cell>
          <cell r="AC10">
            <v>2558</v>
          </cell>
        </row>
        <row r="11">
          <cell r="A11">
            <v>0.45</v>
          </cell>
          <cell r="AC11">
            <v>2559</v>
          </cell>
        </row>
        <row r="12">
          <cell r="A12">
            <v>0.5</v>
          </cell>
          <cell r="AC12">
            <v>2560</v>
          </cell>
        </row>
        <row r="13">
          <cell r="A13">
            <v>0.55000000000000004</v>
          </cell>
        </row>
        <row r="14">
          <cell r="A14">
            <v>0.6</v>
          </cell>
        </row>
        <row r="15">
          <cell r="A15">
            <v>0.65</v>
          </cell>
        </row>
        <row r="16">
          <cell r="A16">
            <v>0.7</v>
          </cell>
        </row>
        <row r="17">
          <cell r="A17">
            <v>0.75</v>
          </cell>
        </row>
        <row r="18">
          <cell r="A18">
            <v>0.8</v>
          </cell>
        </row>
        <row r="19">
          <cell r="A19">
            <v>0.85</v>
          </cell>
        </row>
        <row r="20">
          <cell r="A20">
            <v>0.9</v>
          </cell>
        </row>
        <row r="21">
          <cell r="A21">
            <v>0.95</v>
          </cell>
        </row>
        <row r="22">
          <cell r="A22">
            <v>1</v>
          </cell>
        </row>
      </sheetData>
      <sheetData sheetId="28"/>
      <sheetData sheetId="29"/>
      <sheetData sheetId="30"/>
      <sheetData sheetId="31"/>
      <sheetData sheetId="32"/>
      <sheetData sheetId="33"/>
      <sheetData sheetId="34">
        <row r="33">
          <cell r="C33" t="str">
            <v>น้ำมันเบนซิน</v>
          </cell>
        </row>
        <row r="34">
          <cell r="C34" t="str">
            <v>น้ำมันดีเซล</v>
          </cell>
        </row>
        <row r="35">
          <cell r="C35" t="str">
            <v>น้ำมันไบโอดีเซล</v>
          </cell>
        </row>
        <row r="36">
          <cell r="C36" t="str">
            <v>แก๊สโซฮอล์</v>
          </cell>
        </row>
        <row r="37">
          <cell r="C37" t="str">
            <v>ก๊าซปิโตรเลียมเหลว</v>
          </cell>
        </row>
        <row r="38">
          <cell r="C38" t="str">
            <v>ไฟฟ้า</v>
          </cell>
        </row>
        <row r="39">
          <cell r="C39" t="str">
            <v>ก๊าซหุงต้ม</v>
          </cell>
        </row>
        <row r="40">
          <cell r="C40" t="str">
            <v>ถ่านไม้และฟืน</v>
          </cell>
        </row>
      </sheetData>
      <sheetData sheetId="35"/>
      <sheetData sheetId="36"/>
      <sheetData sheetId="37">
        <row r="160">
          <cell r="D160">
            <v>9.4030177861463352E-2</v>
          </cell>
        </row>
        <row r="161">
          <cell r="D161">
            <v>1.6293124047656569E-2</v>
          </cell>
        </row>
        <row r="162">
          <cell r="D162">
            <v>1.4678788668094226E-2</v>
          </cell>
        </row>
        <row r="163">
          <cell r="D163">
            <v>6.6953111674342581E-3</v>
          </cell>
        </row>
        <row r="164">
          <cell r="D164">
            <v>2.9073819389791072E-2</v>
          </cell>
        </row>
        <row r="165">
          <cell r="D165">
            <v>6.5717289615703695E-2</v>
          </cell>
        </row>
        <row r="166">
          <cell r="D166">
            <v>4.1347952118606854E-2</v>
          </cell>
        </row>
        <row r="167">
          <cell r="D167">
            <v>0</v>
          </cell>
        </row>
        <row r="168">
          <cell r="D168">
            <v>2.5216468432454849E-2</v>
          </cell>
        </row>
        <row r="169">
          <cell r="D169">
            <v>0.21522778271753296</v>
          </cell>
        </row>
        <row r="170">
          <cell r="D170">
            <v>0</v>
          </cell>
        </row>
        <row r="171">
          <cell r="D171">
            <v>0.26783108615553219</v>
          </cell>
        </row>
        <row r="172">
          <cell r="D172">
            <v>0.10942191575034008</v>
          </cell>
        </row>
        <row r="173">
          <cell r="D173">
            <v>0.26617211713768929</v>
          </cell>
        </row>
        <row r="174">
          <cell r="D174">
            <v>7.1313493072611089E-2</v>
          </cell>
        </row>
        <row r="175">
          <cell r="D175">
            <v>7.1066344186135874E-2</v>
          </cell>
        </row>
        <row r="176">
          <cell r="D176">
            <v>2.3397984447259559E-2</v>
          </cell>
        </row>
        <row r="177">
          <cell r="D177">
            <v>6.5269252108272448E-3</v>
          </cell>
        </row>
        <row r="178">
          <cell r="D178">
            <v>1.2849464098034299E-2</v>
          </cell>
        </row>
        <row r="179">
          <cell r="D179">
            <v>8.0739103802153107E-3</v>
          </cell>
        </row>
        <row r="180">
          <cell r="D180">
            <v>7.6385915261141558E-3</v>
          </cell>
        </row>
        <row r="181">
          <cell r="D181">
            <v>7.4906236427455218E-3</v>
          </cell>
        </row>
        <row r="182">
          <cell r="D182">
            <v>1.8474277536130047E-2</v>
          </cell>
        </row>
        <row r="183">
          <cell r="D183">
            <v>6.6018894423745941E-3</v>
          </cell>
        </row>
        <row r="184">
          <cell r="D184">
            <v>1.3363858048868355E-2</v>
          </cell>
        </row>
        <row r="185">
          <cell r="D185">
            <v>3.2200567478982235E-2</v>
          </cell>
        </row>
        <row r="186">
          <cell r="D186">
            <v>6.1421544885348386E-2</v>
          </cell>
        </row>
        <row r="187">
          <cell r="D187">
            <v>3.6694284056947965E-3</v>
          </cell>
        </row>
        <row r="188">
          <cell r="D188">
            <v>0.22477868245626453</v>
          </cell>
        </row>
        <row r="189">
          <cell r="D189">
            <v>7.6617925469957158E-3</v>
          </cell>
        </row>
        <row r="190">
          <cell r="D190">
            <v>7.4170964343691873E-2</v>
          </cell>
        </row>
        <row r="191">
          <cell r="D191">
            <v>0.50384258558832951</v>
          </cell>
        </row>
        <row r="192">
          <cell r="D192">
            <v>1.1932217992232061E-2</v>
          </cell>
        </row>
        <row r="193">
          <cell r="D193">
            <v>0.12649830319862201</v>
          </cell>
        </row>
        <row r="194">
          <cell r="D194">
            <v>0</v>
          </cell>
        </row>
        <row r="195">
          <cell r="D195">
            <v>2.9813809850022788E-2</v>
          </cell>
        </row>
        <row r="196">
          <cell r="D196">
            <v>2.5825438733945272E-2</v>
          </cell>
        </row>
        <row r="197">
          <cell r="D197">
            <v>2.8948512928174625E-3</v>
          </cell>
        </row>
        <row r="198">
          <cell r="D198">
            <v>1.2012203475200879E-2</v>
          </cell>
        </row>
        <row r="199">
          <cell r="D199">
            <v>0</v>
          </cell>
        </row>
        <row r="200">
          <cell r="D200">
            <v>6.133504058732122E-2</v>
          </cell>
        </row>
        <row r="201">
          <cell r="D201">
            <v>4.9760388086373383E-2</v>
          </cell>
        </row>
        <row r="202">
          <cell r="D202">
            <v>0.1010240187361794</v>
          </cell>
        </row>
        <row r="203">
          <cell r="D203">
            <v>1.7863258750575688E-2</v>
          </cell>
        </row>
        <row r="204">
          <cell r="D204">
            <v>7.9159402715819102E-2</v>
          </cell>
        </row>
        <row r="205">
          <cell r="D205">
            <v>0.24155829937670045</v>
          </cell>
        </row>
        <row r="206">
          <cell r="D206">
            <v>2.1481853144953739E-2</v>
          </cell>
        </row>
        <row r="207">
          <cell r="D207">
            <v>2.0711708390899999E-2</v>
          </cell>
        </row>
        <row r="208">
          <cell r="D208">
            <v>4.1879307704453507E-2</v>
          </cell>
        </row>
        <row r="209">
          <cell r="D209">
            <v>0</v>
          </cell>
        </row>
        <row r="210">
          <cell r="D210">
            <v>6.1437389702287362E-2</v>
          </cell>
        </row>
        <row r="211">
          <cell r="D211">
            <v>6.7840907700443973E-2</v>
          </cell>
        </row>
        <row r="212">
          <cell r="D212">
            <v>0.18154701348976923</v>
          </cell>
        </row>
        <row r="213">
          <cell r="D213">
            <v>2.4156730961168497E-2</v>
          </cell>
        </row>
        <row r="214">
          <cell r="D214">
            <v>4.4208853317498152E-2</v>
          </cell>
        </row>
        <row r="215">
          <cell r="D215">
            <v>3.8480418934300063E-2</v>
          </cell>
        </row>
        <row r="216">
          <cell r="D216">
            <v>4.5303529395299205E-2</v>
          </cell>
        </row>
        <row r="217">
          <cell r="D217">
            <v>4.1438322123501627E-3</v>
          </cell>
        </row>
        <row r="218">
          <cell r="D218">
            <v>0.32297507330334108</v>
          </cell>
        </row>
        <row r="219">
          <cell r="D219">
            <v>1.6681574451917449E-2</v>
          </cell>
        </row>
        <row r="220">
          <cell r="D220">
            <v>0</v>
          </cell>
        </row>
        <row r="221">
          <cell r="D221">
            <v>0.98735573584450143</v>
          </cell>
        </row>
        <row r="222">
          <cell r="D222">
            <v>0.24058863124627236</v>
          </cell>
        </row>
        <row r="223">
          <cell r="D223">
            <v>4.2673453658190561E-3</v>
          </cell>
        </row>
        <row r="224">
          <cell r="D224">
            <v>0.2037516898527833</v>
          </cell>
        </row>
        <row r="225">
          <cell r="D225">
            <v>6.8866194950189932E-2</v>
          </cell>
        </row>
        <row r="226">
          <cell r="D226">
            <v>0</v>
          </cell>
        </row>
        <row r="227">
          <cell r="D227">
            <v>2.3126182595528438E-2</v>
          </cell>
        </row>
        <row r="228">
          <cell r="D228">
            <v>2.5326169586748835E-3</v>
          </cell>
        </row>
        <row r="229">
          <cell r="D229">
            <v>3.5921673152831059E-3</v>
          </cell>
        </row>
        <row r="230">
          <cell r="D230">
            <v>3.1225682322573384E-3</v>
          </cell>
        </row>
        <row r="231">
          <cell r="D231">
            <v>1.8916368722859053E-2</v>
          </cell>
        </row>
      </sheetData>
      <sheetData sheetId="38">
        <row r="161">
          <cell r="D161">
            <v>0.10781702710147473</v>
          </cell>
          <cell r="E161">
            <v>48.078930607364846</v>
          </cell>
          <cell r="F161">
            <v>0</v>
          </cell>
        </row>
        <row r="162">
          <cell r="D162">
            <v>1.3759240534547421E-2</v>
          </cell>
          <cell r="E162">
            <v>6.1356688146106242</v>
          </cell>
          <cell r="F162">
            <v>0</v>
          </cell>
        </row>
        <row r="163">
          <cell r="D163">
            <v>1.4120209484976432E-2</v>
          </cell>
          <cell r="E163">
            <v>6.2966359789413167</v>
          </cell>
          <cell r="F163">
            <v>0</v>
          </cell>
        </row>
        <row r="164">
          <cell r="D164">
            <v>8.2961377796096864E-4</v>
          </cell>
          <cell r="E164">
            <v>0.36995031614031243</v>
          </cell>
          <cell r="F164">
            <v>0</v>
          </cell>
        </row>
        <row r="165">
          <cell r="D165">
            <v>0.27560832361807502</v>
          </cell>
          <cell r="E165">
            <v>122.90223374063274</v>
          </cell>
          <cell r="F165">
            <v>0</v>
          </cell>
        </row>
        <row r="166">
          <cell r="D166">
            <v>1.7237961364425385E-2</v>
          </cell>
          <cell r="E166">
            <v>7.6869374952493779</v>
          </cell>
          <cell r="F166">
            <v>0</v>
          </cell>
        </row>
        <row r="167">
          <cell r="D167">
            <v>6.4750233124234557E-2</v>
          </cell>
          <cell r="E167">
            <v>28.874121730891133</v>
          </cell>
          <cell r="F167">
            <v>0</v>
          </cell>
        </row>
        <row r="168">
          <cell r="D168">
            <v>5.8576921748646794E-2</v>
          </cell>
          <cell r="E168">
            <v>26.121252196052332</v>
          </cell>
          <cell r="F168">
            <v>0</v>
          </cell>
        </row>
        <row r="169">
          <cell r="D169">
            <v>0</v>
          </cell>
          <cell r="E169">
            <v>0</v>
          </cell>
          <cell r="F169">
            <v>0</v>
          </cell>
        </row>
        <row r="170">
          <cell r="D170">
            <v>5.3559059715992223E-2</v>
          </cell>
          <cell r="E170">
            <v>23.88363308382927</v>
          </cell>
          <cell r="F170">
            <v>0</v>
          </cell>
        </row>
        <row r="171">
          <cell r="D171">
            <v>6.5554067750972222E-2</v>
          </cell>
          <cell r="E171">
            <v>29.232576330110813</v>
          </cell>
          <cell r="F171">
            <v>0</v>
          </cell>
        </row>
        <row r="172">
          <cell r="D172">
            <v>0.36190387897074761</v>
          </cell>
          <cell r="E172">
            <v>161.3840777412118</v>
          </cell>
          <cell r="F172">
            <v>0</v>
          </cell>
        </row>
        <row r="173">
          <cell r="D173">
            <v>0.10300069277143901</v>
          </cell>
          <cell r="E173">
            <v>45.931178900042099</v>
          </cell>
          <cell r="F173">
            <v>0</v>
          </cell>
        </row>
        <row r="174">
          <cell r="D174">
            <v>0.13634382355779273</v>
          </cell>
          <cell r="E174">
            <v>60.79990710009335</v>
          </cell>
          <cell r="F174">
            <v>0</v>
          </cell>
        </row>
        <row r="175">
          <cell r="D175">
            <v>0.50706001920148303</v>
          </cell>
          <cell r="E175">
            <v>226.11366805738737</v>
          </cell>
          <cell r="F175">
            <v>0</v>
          </cell>
        </row>
        <row r="176">
          <cell r="D176">
            <v>8.7203636138495685E-3</v>
          </cell>
          <cell r="E176">
            <v>3.8886785170459217</v>
          </cell>
          <cell r="F176">
            <v>0</v>
          </cell>
        </row>
        <row r="177">
          <cell r="D177">
            <v>5.55189545145926E-3</v>
          </cell>
          <cell r="E177">
            <v>2.4757610493083537</v>
          </cell>
          <cell r="F177">
            <v>0</v>
          </cell>
        </row>
        <row r="178">
          <cell r="D178">
            <v>2.225390491897127E-3</v>
          </cell>
          <cell r="E178">
            <v>0.99237010990398589</v>
          </cell>
          <cell r="F178">
            <v>0</v>
          </cell>
        </row>
        <row r="179">
          <cell r="D179">
            <v>3.3144908031164555E-3</v>
          </cell>
          <cell r="E179">
            <v>1.478033457292437</v>
          </cell>
          <cell r="F179">
            <v>0</v>
          </cell>
        </row>
        <row r="180">
          <cell r="D180">
            <v>2.258838149447908E-3</v>
          </cell>
          <cell r="E180">
            <v>1.0072854498052555</v>
          </cell>
          <cell r="F180">
            <v>0</v>
          </cell>
        </row>
        <row r="181">
          <cell r="D181">
            <v>0</v>
          </cell>
          <cell r="E181">
            <v>0</v>
          </cell>
          <cell r="F181">
            <v>0</v>
          </cell>
        </row>
        <row r="182">
          <cell r="D182">
            <v>1.9452197462968744E-2</v>
          </cell>
          <cell r="E182">
            <v>8.6743335178645484</v>
          </cell>
          <cell r="F182">
            <v>0</v>
          </cell>
        </row>
        <row r="183">
          <cell r="D183">
            <v>0.10456790801161236</v>
          </cell>
          <cell r="E183">
            <v>46.630048408920146</v>
          </cell>
          <cell r="F183">
            <v>0</v>
          </cell>
        </row>
        <row r="184">
          <cell r="D184">
            <v>1.7494492237871875E-2</v>
          </cell>
          <cell r="E184">
            <v>7.8013325068227557</v>
          </cell>
          <cell r="F184">
            <v>0</v>
          </cell>
        </row>
        <row r="185">
          <cell r="D185">
            <v>0</v>
          </cell>
          <cell r="E185">
            <v>0</v>
          </cell>
          <cell r="F185">
            <v>0</v>
          </cell>
        </row>
        <row r="186">
          <cell r="D186">
            <v>2.1256270987930241E-4</v>
          </cell>
          <cell r="E186">
            <v>9.4788254255812443E-2</v>
          </cell>
          <cell r="F186">
            <v>0</v>
          </cell>
        </row>
        <row r="187">
          <cell r="D187">
            <v>3.9100013067445774E-3</v>
          </cell>
          <cell r="E187">
            <v>1.7435899185455004</v>
          </cell>
          <cell r="F187">
            <v>0</v>
          </cell>
        </row>
        <row r="188">
          <cell r="D188">
            <v>3.6485451907637169E-4</v>
          </cell>
          <cell r="E188">
            <v>0.16269985897446815</v>
          </cell>
          <cell r="F188">
            <v>0</v>
          </cell>
        </row>
        <row r="189">
          <cell r="D189">
            <v>2.8921543603462548E-2</v>
          </cell>
          <cell r="E189">
            <v>12.897006394546867</v>
          </cell>
          <cell r="F189">
            <v>0</v>
          </cell>
        </row>
        <row r="190">
          <cell r="D190">
            <v>1.0972750908893394E-2</v>
          </cell>
          <cell r="E190">
            <v>4.8930873323381503</v>
          </cell>
          <cell r="F190">
            <v>0</v>
          </cell>
        </row>
        <row r="191">
          <cell r="D191">
            <v>1.4421400862096097E-2</v>
          </cell>
          <cell r="E191">
            <v>6.4309464835932761</v>
          </cell>
          <cell r="F191">
            <v>0</v>
          </cell>
        </row>
        <row r="192">
          <cell r="D192">
            <v>8.8912100886206515E-4</v>
          </cell>
          <cell r="E192">
            <v>0.39648642181903326</v>
          </cell>
          <cell r="F192">
            <v>0</v>
          </cell>
        </row>
        <row r="193">
          <cell r="D193">
            <v>0</v>
          </cell>
          <cell r="E193">
            <v>0</v>
          </cell>
          <cell r="F193">
            <v>0</v>
          </cell>
        </row>
        <row r="194">
          <cell r="D194">
            <v>1.2210356012879067E-3</v>
          </cell>
          <cell r="E194">
            <v>0.54449735372679642</v>
          </cell>
          <cell r="F194">
            <v>0</v>
          </cell>
        </row>
        <row r="195">
          <cell r="D195">
            <v>0</v>
          </cell>
          <cell r="E195">
            <v>0</v>
          </cell>
          <cell r="F195">
            <v>0</v>
          </cell>
        </row>
        <row r="196">
          <cell r="D196">
            <v>8.6069782951672127E-2</v>
          </cell>
          <cell r="E196">
            <v>38.38116513850526</v>
          </cell>
          <cell r="F196">
            <v>0</v>
          </cell>
        </row>
        <row r="197">
          <cell r="D197">
            <v>1.5023233712489301E-4</v>
          </cell>
          <cell r="E197">
            <v>6.6993222738481295E-2</v>
          </cell>
          <cell r="F197">
            <v>0</v>
          </cell>
        </row>
        <row r="198">
          <cell r="D198">
            <v>3.5892787669080922E-3</v>
          </cell>
          <cell r="E198">
            <v>1.6005698673387163</v>
          </cell>
          <cell r="F198">
            <v>0</v>
          </cell>
        </row>
        <row r="199">
          <cell r="D199">
            <v>3.4380434274843588E-4</v>
          </cell>
          <cell r="E199">
            <v>0.1533129375006356</v>
          </cell>
          <cell r="F199">
            <v>0</v>
          </cell>
        </row>
        <row r="200">
          <cell r="D200">
            <v>0</v>
          </cell>
          <cell r="E200">
            <v>0</v>
          </cell>
          <cell r="F200">
            <v>0</v>
          </cell>
        </row>
        <row r="201">
          <cell r="D201">
            <v>4.8334946173828278E-3</v>
          </cell>
          <cell r="E201">
            <v>2.1554040075831562</v>
          </cell>
          <cell r="F201">
            <v>0</v>
          </cell>
        </row>
        <row r="202">
          <cell r="D202">
            <v>8.9167753977606656E-6</v>
          </cell>
          <cell r="E202">
            <v>3.9762645763447247E-3</v>
          </cell>
          <cell r="F202">
            <v>0</v>
          </cell>
        </row>
        <row r="203">
          <cell r="D203">
            <v>3.6012347231431763E-6</v>
          </cell>
          <cell r="E203">
            <v>1.6059013961855497E-3</v>
          </cell>
          <cell r="F203">
            <v>0</v>
          </cell>
        </row>
        <row r="204">
          <cell r="D204">
            <v>1.3653408228727515E-3</v>
          </cell>
          <cell r="E204">
            <v>0.608847493230534</v>
          </cell>
          <cell r="F204">
            <v>0</v>
          </cell>
        </row>
        <row r="205">
          <cell r="D205">
            <v>4.8938796510430917E-4</v>
          </cell>
          <cell r="E205">
            <v>0.21823315525278233</v>
          </cell>
          <cell r="F205">
            <v>0</v>
          </cell>
        </row>
        <row r="206">
          <cell r="D206">
            <v>3.3306751369706184E-3</v>
          </cell>
          <cell r="E206">
            <v>1.4852505498539703</v>
          </cell>
          <cell r="F206">
            <v>0</v>
          </cell>
        </row>
        <row r="207">
          <cell r="D207">
            <v>6.5139688501478297E-5</v>
          </cell>
          <cell r="E207">
            <v>2.9047791869648936E-2</v>
          </cell>
          <cell r="F207">
            <v>0</v>
          </cell>
        </row>
        <row r="208">
          <cell r="D208">
            <v>2.8891553190422106E-3</v>
          </cell>
          <cell r="E208">
            <v>1.2883632746374389</v>
          </cell>
          <cell r="F208">
            <v>0</v>
          </cell>
        </row>
        <row r="209">
          <cell r="D209">
            <v>4.7545262210906261E-3</v>
          </cell>
          <cell r="E209">
            <v>2.1201895693114143</v>
          </cell>
          <cell r="F209">
            <v>0</v>
          </cell>
        </row>
        <row r="210">
          <cell r="D210">
            <v>0</v>
          </cell>
          <cell r="E210">
            <v>0</v>
          </cell>
          <cell r="F210">
            <v>0</v>
          </cell>
        </row>
        <row r="211">
          <cell r="D211">
            <v>1.3372496372273741E-2</v>
          </cell>
          <cell r="E211">
            <v>5.9632076900494795</v>
          </cell>
          <cell r="F211">
            <v>0</v>
          </cell>
        </row>
        <row r="212">
          <cell r="D212">
            <v>1.832209905077797E-2</v>
          </cell>
          <cell r="E212">
            <v>8.1703878554778893</v>
          </cell>
          <cell r="F212">
            <v>0</v>
          </cell>
        </row>
        <row r="213">
          <cell r="D213">
            <v>2.3188486389957894E-2</v>
          </cell>
          <cell r="E213">
            <v>10.340459740030806</v>
          </cell>
          <cell r="F213">
            <v>0</v>
          </cell>
        </row>
        <row r="214">
          <cell r="D214">
            <v>8.7592566547636732E-4</v>
          </cell>
          <cell r="E214">
            <v>0.39060221209783397</v>
          </cell>
          <cell r="F214">
            <v>0</v>
          </cell>
        </row>
        <row r="215">
          <cell r="D215">
            <v>1.1071985996095924E-3</v>
          </cell>
          <cell r="E215">
            <v>0.49373393118231318</v>
          </cell>
          <cell r="F215">
            <v>0</v>
          </cell>
        </row>
        <row r="216">
          <cell r="D216">
            <v>5.2654394373538894E-3</v>
          </cell>
          <cell r="E216">
            <v>2.348021496526286</v>
          </cell>
          <cell r="F216">
            <v>0</v>
          </cell>
        </row>
        <row r="217">
          <cell r="D217">
            <v>0.10122918626367687</v>
          </cell>
          <cell r="E217">
            <v>45.141209627590996</v>
          </cell>
          <cell r="F217">
            <v>0</v>
          </cell>
        </row>
        <row r="218">
          <cell r="D218">
            <v>8.5790752662562861E-4</v>
          </cell>
          <cell r="E218">
            <v>0.38256736945036235</v>
          </cell>
          <cell r="F218">
            <v>0</v>
          </cell>
        </row>
        <row r="219">
          <cell r="D219">
            <v>4.3150098485643914E-3</v>
          </cell>
          <cell r="E219">
            <v>1.9241956920586023</v>
          </cell>
          <cell r="F219">
            <v>0</v>
          </cell>
        </row>
        <row r="220">
          <cell r="D220">
            <v>4.3655179852128924E-3</v>
          </cell>
          <cell r="E220">
            <v>1.9467188246501272</v>
          </cell>
          <cell r="F220">
            <v>0</v>
          </cell>
        </row>
        <row r="221">
          <cell r="D221">
            <v>6.1448263457884679E-4</v>
          </cell>
          <cell r="E221">
            <v>0.27401671833838759</v>
          </cell>
          <cell r="F221">
            <v>0</v>
          </cell>
        </row>
        <row r="222">
          <cell r="D222">
            <v>1.909191186277488E-4</v>
          </cell>
          <cell r="E222">
            <v>8.5136710804347884E-2</v>
          </cell>
          <cell r="F222">
            <v>0</v>
          </cell>
        </row>
        <row r="223">
          <cell r="D223">
            <v>5.8585592793743854E-2</v>
          </cell>
          <cell r="E223">
            <v>26.125118881924884</v>
          </cell>
          <cell r="F223">
            <v>0</v>
          </cell>
        </row>
        <row r="224">
          <cell r="D224">
            <v>1.8743582802098315E-3</v>
          </cell>
          <cell r="E224">
            <v>0.83583404319553511</v>
          </cell>
          <cell r="F224">
            <v>0</v>
          </cell>
        </row>
        <row r="225">
          <cell r="D225">
            <v>5.3038990730533951E-4</v>
          </cell>
          <cell r="E225">
            <v>0.23651718317348497</v>
          </cell>
          <cell r="F225">
            <v>0</v>
          </cell>
        </row>
        <row r="226">
          <cell r="D226">
            <v>2.2890308917105124E-4</v>
          </cell>
          <cell r="E226">
            <v>0.10207493228048657</v>
          </cell>
          <cell r="F226">
            <v>0</v>
          </cell>
        </row>
        <row r="227">
          <cell r="D227">
            <v>0</v>
          </cell>
          <cell r="E227">
            <v>0</v>
          </cell>
          <cell r="F227">
            <v>0</v>
          </cell>
        </row>
        <row r="228">
          <cell r="D228">
            <v>3.2744397059179418E-4</v>
          </cell>
          <cell r="E228">
            <v>0.14601734404219679</v>
          </cell>
          <cell r="F228">
            <v>0</v>
          </cell>
        </row>
        <row r="229">
          <cell r="D229">
            <v>4.0152280990180141E-4</v>
          </cell>
          <cell r="E229">
            <v>0.17905137837248722</v>
          </cell>
          <cell r="F229">
            <v>0</v>
          </cell>
        </row>
        <row r="230">
          <cell r="D230">
            <v>1.5995811219183965E-5</v>
          </cell>
          <cell r="E230">
            <v>7.1330245165434972E-3</v>
          </cell>
          <cell r="F230">
            <v>0</v>
          </cell>
        </row>
        <row r="231">
          <cell r="D231">
            <v>3.5038882846433629E-6</v>
          </cell>
          <cell r="E231">
            <v>1.5624916232829667E-3</v>
          </cell>
          <cell r="F231">
            <v>0</v>
          </cell>
        </row>
        <row r="232">
          <cell r="D232">
            <v>4.1426721580346127E-4</v>
          </cell>
          <cell r="E232">
            <v>0.18473450119130971</v>
          </cell>
          <cell r="F232">
            <v>0</v>
          </cell>
        </row>
      </sheetData>
      <sheetData sheetId="39"/>
      <sheetData sheetId="40">
        <row r="142">
          <cell r="D142">
            <v>6.4299751277452641E-3</v>
          </cell>
        </row>
        <row r="143">
          <cell r="D143">
            <v>1.0910470851712435E-2</v>
          </cell>
        </row>
        <row r="144">
          <cell r="D144">
            <v>4.0875258418535182E-3</v>
          </cell>
        </row>
        <row r="145">
          <cell r="D145">
            <v>2.5366013975158183E-2</v>
          </cell>
        </row>
        <row r="146">
          <cell r="D146">
            <v>7.3669584516132241E-3</v>
          </cell>
        </row>
        <row r="147">
          <cell r="D147">
            <v>4.2151553669447702E-4</v>
          </cell>
        </row>
        <row r="148">
          <cell r="D148">
            <v>7.4852233395438561E-2</v>
          </cell>
        </row>
        <row r="149">
          <cell r="D149">
            <v>5.0633076003747834E-2</v>
          </cell>
        </row>
        <row r="150">
          <cell r="D150">
            <v>9.5296264057094559E-4</v>
          </cell>
        </row>
        <row r="151">
          <cell r="D151">
            <v>5.5047065065924744E-3</v>
          </cell>
        </row>
        <row r="152">
          <cell r="D152">
            <v>1.341372249405614E-3</v>
          </cell>
        </row>
        <row r="153">
          <cell r="D153">
            <v>7.1752268560731176E-3</v>
          </cell>
        </row>
        <row r="154">
          <cell r="D154">
            <v>0.11573069318134722</v>
          </cell>
        </row>
        <row r="155">
          <cell r="D155">
            <v>9.6123184939195631E-3</v>
          </cell>
        </row>
        <row r="156">
          <cell r="D156">
            <v>4.2896171366818212E-3</v>
          </cell>
        </row>
        <row r="157">
          <cell r="D157">
            <v>4.0376975574899143E-3</v>
          </cell>
        </row>
        <row r="158">
          <cell r="D158">
            <v>1.2962546993694358E-2</v>
          </cell>
        </row>
        <row r="159">
          <cell r="D159">
            <v>3.0329844441864284E-3</v>
          </cell>
        </row>
        <row r="160">
          <cell r="D160">
            <v>5.5514233965637408E-3</v>
          </cell>
        </row>
        <row r="161">
          <cell r="D161">
            <v>4.02834168426692E-4</v>
          </cell>
        </row>
        <row r="162">
          <cell r="D162">
            <v>1.1587619063913571E-2</v>
          </cell>
        </row>
        <row r="163">
          <cell r="D163">
            <v>4.0860858995336018E-3</v>
          </cell>
        </row>
        <row r="164">
          <cell r="D164">
            <v>4.4509909978668154E-3</v>
          </cell>
        </row>
        <row r="165">
          <cell r="D165">
            <v>6.2487491603696696E-4</v>
          </cell>
        </row>
        <row r="166">
          <cell r="D166">
            <v>3.0525766928870209E-2</v>
          </cell>
        </row>
        <row r="167">
          <cell r="D167">
            <v>3.5614337565964297E-3</v>
          </cell>
        </row>
        <row r="168">
          <cell r="D168">
            <v>1.8933748830419132E-3</v>
          </cell>
        </row>
        <row r="169">
          <cell r="D169">
            <v>5.6801378540188938E-3</v>
          </cell>
        </row>
        <row r="170">
          <cell r="D170">
            <v>0.83613020971705687</v>
          </cell>
        </row>
        <row r="171">
          <cell r="D171">
            <v>8.3682950050079072E-2</v>
          </cell>
        </row>
        <row r="172">
          <cell r="D172">
            <v>1.1006325166271475E-2</v>
          </cell>
        </row>
        <row r="173">
          <cell r="D173">
            <v>0.3849472995275649</v>
          </cell>
        </row>
        <row r="174">
          <cell r="D174">
            <v>3.7223471282729716E-2</v>
          </cell>
        </row>
        <row r="175">
          <cell r="D175">
            <v>2.2610442746539606E-2</v>
          </cell>
        </row>
        <row r="176">
          <cell r="D176">
            <v>4.7089380129341843E-2</v>
          </cell>
        </row>
        <row r="177">
          <cell r="D177">
            <v>5.1251828065649055E-2</v>
          </cell>
        </row>
        <row r="178">
          <cell r="D178">
            <v>2.1530823434212014E-3</v>
          </cell>
        </row>
        <row r="179">
          <cell r="D179">
            <v>3.7693950937134173E-3</v>
          </cell>
        </row>
        <row r="180">
          <cell r="D180">
            <v>4.392919458495146E-2</v>
          </cell>
        </row>
        <row r="181">
          <cell r="D181">
            <v>6.5082488311394421E-4</v>
          </cell>
        </row>
        <row r="182">
          <cell r="D182">
            <v>5.4375886520916308E-3</v>
          </cell>
        </row>
        <row r="183">
          <cell r="D183">
            <v>1.1634707363847203E-3</v>
          </cell>
        </row>
        <row r="184">
          <cell r="D184">
            <v>2.3312120945101333E-3</v>
          </cell>
        </row>
        <row r="185">
          <cell r="D185">
            <v>1.5755648797560466E-2</v>
          </cell>
        </row>
        <row r="186">
          <cell r="D186">
            <v>2.9487856551007663E-2</v>
          </cell>
        </row>
        <row r="187">
          <cell r="D187">
            <v>6.2380779046503103E-3</v>
          </cell>
        </row>
        <row r="188">
          <cell r="D188">
            <v>0</v>
          </cell>
        </row>
        <row r="189">
          <cell r="D189">
            <v>2.1617051738499066E-2</v>
          </cell>
        </row>
        <row r="190">
          <cell r="D190">
            <v>7.3194000365662648E-2</v>
          </cell>
        </row>
        <row r="191">
          <cell r="D191">
            <v>5.8262678491796983E-3</v>
          </cell>
        </row>
        <row r="192">
          <cell r="D192">
            <v>9.1346756391267561E-2</v>
          </cell>
        </row>
        <row r="193">
          <cell r="D193">
            <v>5.3258737592677255E-2</v>
          </cell>
        </row>
        <row r="194">
          <cell r="D194">
            <v>1.1572746682307474E-3</v>
          </cell>
        </row>
        <row r="195">
          <cell r="D195">
            <v>2.5438373704903643E-3</v>
          </cell>
        </row>
        <row r="196">
          <cell r="D196">
            <v>0</v>
          </cell>
        </row>
        <row r="197">
          <cell r="D197">
            <v>0</v>
          </cell>
        </row>
        <row r="198">
          <cell r="D198">
            <v>2.3994846900180465E-2</v>
          </cell>
        </row>
        <row r="199">
          <cell r="D199">
            <v>4.016483958610876E-3</v>
          </cell>
        </row>
        <row r="200">
          <cell r="D200">
            <v>2.2070519338300741E-4</v>
          </cell>
        </row>
        <row r="201">
          <cell r="D201">
            <v>1.9496343793757379E-3</v>
          </cell>
        </row>
        <row r="202">
          <cell r="D202">
            <v>8.1172760376184894E-4</v>
          </cell>
        </row>
        <row r="203">
          <cell r="D203">
            <v>1.6291521223508005E-3</v>
          </cell>
        </row>
        <row r="204">
          <cell r="D204">
            <v>3.2819979325892632E-3</v>
          </cell>
        </row>
      </sheetData>
      <sheetData sheetId="41">
        <row r="142">
          <cell r="I142">
            <v>14.659085143058959</v>
          </cell>
          <cell r="J142">
            <v>1.8840235089842683</v>
          </cell>
          <cell r="K142">
            <v>5.6878684492413886E-2</v>
          </cell>
          <cell r="L142">
            <v>0</v>
          </cell>
          <cell r="M142">
            <v>0</v>
          </cell>
          <cell r="N142">
            <v>2.5967087183999722E-2</v>
          </cell>
          <cell r="P142">
            <v>1.4859676625429278E-2</v>
          </cell>
          <cell r="Q142">
            <v>6.1829046875797689</v>
          </cell>
          <cell r="S142">
            <v>0</v>
          </cell>
          <cell r="T142">
            <v>2.0409940152084305</v>
          </cell>
        </row>
        <row r="143">
          <cell r="I143">
            <v>201.5016438025547</v>
          </cell>
          <cell r="J143">
            <v>25.897512042403473</v>
          </cell>
          <cell r="K143">
            <v>0.78184609139644023</v>
          </cell>
          <cell r="L143">
            <v>0</v>
          </cell>
          <cell r="M143">
            <v>0</v>
          </cell>
          <cell r="N143">
            <v>0.35693978862096504</v>
          </cell>
          <cell r="P143">
            <v>0.20425894502810552</v>
          </cell>
          <cell r="Q143">
            <v>84.989304984817437</v>
          </cell>
          <cell r="S143">
            <v>0</v>
          </cell>
          <cell r="T143">
            <v>28.055205699545809</v>
          </cell>
        </row>
        <row r="144">
          <cell r="I144">
            <v>120.93571354849571</v>
          </cell>
          <cell r="J144">
            <v>15.542970463544764</v>
          </cell>
          <cell r="K144">
            <v>0.46924240003114132</v>
          </cell>
          <cell r="L144">
            <v>0</v>
          </cell>
          <cell r="M144">
            <v>0</v>
          </cell>
          <cell r="N144">
            <v>0.21422538901480845</v>
          </cell>
          <cell r="P144">
            <v>0.12259056948360104</v>
          </cell>
          <cell r="Q144">
            <v>51.008230247495945</v>
          </cell>
          <cell r="S144">
            <v>0</v>
          </cell>
          <cell r="T144">
            <v>16.837958519827133</v>
          </cell>
        </row>
        <row r="145">
          <cell r="I145">
            <v>197.19163681475854</v>
          </cell>
          <cell r="J145">
            <v>25.343578805120973</v>
          </cell>
          <cell r="K145">
            <v>0.7651228426243275</v>
          </cell>
          <cell r="L145">
            <v>0</v>
          </cell>
          <cell r="M145">
            <v>0</v>
          </cell>
          <cell r="N145">
            <v>0.34930504701713833</v>
          </cell>
          <cell r="P145">
            <v>0.19988996091572953</v>
          </cell>
          <cell r="Q145">
            <v>83.171431485326636</v>
          </cell>
          <cell r="S145">
            <v>0</v>
          </cell>
          <cell r="T145">
            <v>27.455120606802922</v>
          </cell>
        </row>
        <row r="146">
          <cell r="I146">
            <v>20.729683308565384</v>
          </cell>
          <cell r="J146">
            <v>2.6642324746731227</v>
          </cell>
          <cell r="K146">
            <v>8.0433199277366849E-2</v>
          </cell>
          <cell r="L146">
            <v>0</v>
          </cell>
          <cell r="M146">
            <v>0</v>
          </cell>
          <cell r="N146">
            <v>3.6720538049749979E-2</v>
          </cell>
          <cell r="P146">
            <v>2.1013343432191949E-2</v>
          </cell>
          <cell r="Q146">
            <v>8.7433598242835107</v>
          </cell>
          <cell r="S146">
            <v>0</v>
          </cell>
          <cell r="T146">
            <v>2.8862073694947692</v>
          </cell>
        </row>
        <row r="147">
          <cell r="I147">
            <v>3.0976362731166796</v>
          </cell>
          <cell r="J147">
            <v>0.39811621966037763</v>
          </cell>
          <cell r="K147">
            <v>1.2019131789700105E-2</v>
          </cell>
          <cell r="L147">
            <v>0</v>
          </cell>
          <cell r="M147">
            <v>0</v>
          </cell>
          <cell r="N147">
            <v>5.4871494628317453E-3</v>
          </cell>
          <cell r="P147">
            <v>3.1400236012346814E-3</v>
          </cell>
          <cell r="Q147">
            <v>1.3065201304556755</v>
          </cell>
          <cell r="S147">
            <v>0</v>
          </cell>
          <cell r="T147">
            <v>0.43128592494172563</v>
          </cell>
        </row>
        <row r="148">
          <cell r="I148">
            <v>336.90085723134519</v>
          </cell>
          <cell r="J148">
            <v>43.299368891472035</v>
          </cell>
          <cell r="K148">
            <v>1.3072082859658429</v>
          </cell>
          <cell r="L148">
            <v>0</v>
          </cell>
          <cell r="M148">
            <v>0</v>
          </cell>
          <cell r="N148">
            <v>0.59678580530196979</v>
          </cell>
          <cell r="P148">
            <v>0.34151092953151635</v>
          </cell>
          <cell r="Q148">
            <v>142.09794602438978</v>
          </cell>
          <cell r="S148">
            <v>0</v>
          </cell>
          <cell r="T148">
            <v>46.906926770484596</v>
          </cell>
        </row>
        <row r="149">
          <cell r="I149">
            <v>122.44632319937958</v>
          </cell>
          <cell r="J149">
            <v>15.737117920046254</v>
          </cell>
          <cell r="K149">
            <v>0.47510371326353645</v>
          </cell>
          <cell r="L149">
            <v>0</v>
          </cell>
          <cell r="M149">
            <v>0</v>
          </cell>
          <cell r="N149">
            <v>0.21690128127702549</v>
          </cell>
          <cell r="P149">
            <v>0.12412184996258888</v>
          </cell>
          <cell r="Q149">
            <v>51.645374748698011</v>
          </cell>
          <cell r="S149">
            <v>0</v>
          </cell>
          <cell r="T149">
            <v>17.048281689839541</v>
          </cell>
        </row>
        <row r="150">
          <cell r="I150">
            <v>6.1819839539866859</v>
          </cell>
          <cell r="J150">
            <v>0.79452455510085251</v>
          </cell>
          <cell r="K150">
            <v>2.3986702541424744E-2</v>
          </cell>
          <cell r="L150">
            <v>0</v>
          </cell>
          <cell r="M150">
            <v>0</v>
          </cell>
          <cell r="N150">
            <v>1.0950759528078002E-2</v>
          </cell>
          <cell r="P150">
            <v>6.2665767722436209E-3</v>
          </cell>
          <cell r="Q150">
            <v>2.607435402320827</v>
          </cell>
          <cell r="S150">
            <v>0</v>
          </cell>
          <cell r="T150">
            <v>0.86072167049085457</v>
          </cell>
        </row>
        <row r="151">
          <cell r="I151">
            <v>55.087284599863345</v>
          </cell>
          <cell r="J151">
            <v>7.0799601898343498</v>
          </cell>
          <cell r="K151">
            <v>0.21374405358325135</v>
          </cell>
          <cell r="L151">
            <v>0</v>
          </cell>
          <cell r="M151">
            <v>0</v>
          </cell>
          <cell r="N151">
            <v>9.7581554917959834E-2</v>
          </cell>
          <cell r="P151">
            <v>5.5841086079956026E-2</v>
          </cell>
          <cell r="Q151">
            <v>23.234698949805129</v>
          </cell>
          <cell r="S151">
            <v>0</v>
          </cell>
          <cell r="T151">
            <v>7.6698386758222297</v>
          </cell>
        </row>
        <row r="152">
          <cell r="I152">
            <v>26.781229892748215</v>
          </cell>
          <cell r="J152">
            <v>3.4419928818914656</v>
          </cell>
          <cell r="K152">
            <v>0.10391379206291733</v>
          </cell>
          <cell r="L152">
            <v>0</v>
          </cell>
          <cell r="M152">
            <v>0</v>
          </cell>
          <cell r="N152">
            <v>4.7440240965447765E-2</v>
          </cell>
          <cell r="P152">
            <v>2.7147697960261306E-2</v>
          </cell>
          <cell r="Q152">
            <v>11.295779390532351</v>
          </cell>
          <cell r="S152">
            <v>0</v>
          </cell>
          <cell r="T152">
            <v>3.7287681596488818</v>
          </cell>
        </row>
        <row r="153">
          <cell r="I153">
            <v>24.667867846510308</v>
          </cell>
          <cell r="J153">
            <v>3.1703781297258025</v>
          </cell>
          <cell r="K153">
            <v>9.5713740567676162E-2</v>
          </cell>
          <cell r="L153">
            <v>0</v>
          </cell>
          <cell r="M153">
            <v>0</v>
          </cell>
          <cell r="N153">
            <v>4.3696633777791836E-2</v>
          </cell>
          <cell r="P153">
            <v>2.5005417163535024E-2</v>
          </cell>
          <cell r="Q153">
            <v>10.404406158525129</v>
          </cell>
          <cell r="S153">
            <v>0</v>
          </cell>
          <cell r="T153">
            <v>3.4345233792791761</v>
          </cell>
        </row>
        <row r="154">
          <cell r="I154">
            <v>1370.4728767703484</v>
          </cell>
          <cell r="J154">
            <v>176.13671610900008</v>
          </cell>
          <cell r="K154">
            <v>5.3175688388808444</v>
          </cell>
          <cell r="L154">
            <v>0</v>
          </cell>
          <cell r="M154">
            <v>0</v>
          </cell>
          <cell r="N154">
            <v>2.4276541357871153</v>
          </cell>
          <cell r="P154">
            <v>1.3892261061306301</v>
          </cell>
          <cell r="Q154">
            <v>578.03765318850753</v>
          </cell>
          <cell r="S154">
            <v>0</v>
          </cell>
          <cell r="T154">
            <v>190.81183526778239</v>
          </cell>
        </row>
        <row r="155">
          <cell r="I155">
            <v>46.034414610979091</v>
          </cell>
          <cell r="J155">
            <v>5.9164619417249176</v>
          </cell>
          <cell r="K155">
            <v>0.17861803235999638</v>
          </cell>
          <cell r="L155">
            <v>0</v>
          </cell>
          <cell r="M155">
            <v>0</v>
          </cell>
          <cell r="N155">
            <v>8.154531104785169E-2</v>
          </cell>
          <cell r="P155">
            <v>4.6664338741765544E-2</v>
          </cell>
          <cell r="Q155">
            <v>19.416382066856546</v>
          </cell>
          <cell r="S155">
            <v>0</v>
          </cell>
          <cell r="T155">
            <v>6.4094016644087617</v>
          </cell>
        </row>
        <row r="156">
          <cell r="I156">
            <v>6.4964739040851764</v>
          </cell>
          <cell r="J156">
            <v>0.83494361628663172</v>
          </cell>
          <cell r="K156">
            <v>2.5206954315196373E-2</v>
          </cell>
          <cell r="L156">
            <v>0</v>
          </cell>
          <cell r="M156">
            <v>0</v>
          </cell>
          <cell r="N156">
            <v>1.1507846677310231E-2</v>
          </cell>
          <cell r="P156">
            <v>6.5853701290462269E-3</v>
          </cell>
          <cell r="Q156">
            <v>2.7400808824230682</v>
          </cell>
          <cell r="S156">
            <v>0</v>
          </cell>
          <cell r="T156">
            <v>0.90450831199884407</v>
          </cell>
        </row>
        <row r="157">
          <cell r="I157">
            <v>90.234328724622827</v>
          </cell>
          <cell r="J157">
            <v>11.59714913826666</v>
          </cell>
          <cell r="K157">
            <v>0.35011802331626152</v>
          </cell>
          <cell r="L157">
            <v>0</v>
          </cell>
          <cell r="M157">
            <v>0</v>
          </cell>
          <cell r="N157">
            <v>0.15984098994686807</v>
          </cell>
          <cell r="P157">
            <v>9.1469074111727222E-2</v>
          </cell>
          <cell r="Q157">
            <v>38.059009045066723</v>
          </cell>
          <cell r="S157">
            <v>0</v>
          </cell>
          <cell r="T157">
            <v>12.563384624347329</v>
          </cell>
        </row>
        <row r="158">
          <cell r="I158">
            <v>501.80152343136905</v>
          </cell>
          <cell r="J158">
            <v>64.492828697189665</v>
          </cell>
          <cell r="K158">
            <v>1.9470390034933358</v>
          </cell>
          <cell r="L158">
            <v>0</v>
          </cell>
          <cell r="M158">
            <v>0</v>
          </cell>
          <cell r="N158">
            <v>0.88889066274207884</v>
          </cell>
          <cell r="P158">
            <v>0.50866805776543322</v>
          </cell>
          <cell r="Q158">
            <v>211.64970127263024</v>
          </cell>
          <cell r="S158">
            <v>0</v>
          </cell>
          <cell r="T158">
            <v>69.866154412155879</v>
          </cell>
        </row>
        <row r="159">
          <cell r="I159">
            <v>18.465197103336028</v>
          </cell>
          <cell r="J159">
            <v>2.3731948550135638</v>
          </cell>
          <cell r="K159">
            <v>7.1646771260359857E-2</v>
          </cell>
          <cell r="L159">
            <v>0</v>
          </cell>
          <cell r="M159">
            <v>0</v>
          </cell>
          <cell r="N159">
            <v>3.2709229694262452E-2</v>
          </cell>
          <cell r="P159">
            <v>1.8717870528933266E-2</v>
          </cell>
          <cell r="Q159">
            <v>7.7882454882499426</v>
          </cell>
          <cell r="S159">
            <v>0</v>
          </cell>
          <cell r="T159">
            <v>2.5709214735953525</v>
          </cell>
        </row>
        <row r="160">
          <cell r="I160">
            <v>5.5203951060464744</v>
          </cell>
          <cell r="J160">
            <v>0.70949544648752505</v>
          </cell>
          <cell r="K160">
            <v>2.1419673086417537E-2</v>
          </cell>
          <cell r="L160">
            <v>0</v>
          </cell>
          <cell r="M160">
            <v>0</v>
          </cell>
          <cell r="N160">
            <v>9.7788217757033315E-3</v>
          </cell>
          <cell r="P160">
            <v>5.5959348977036678E-3</v>
          </cell>
          <cell r="Q160">
            <v>2.3283906495780617</v>
          </cell>
          <cell r="S160">
            <v>0</v>
          </cell>
          <cell r="T160">
            <v>0.76860822234610637</v>
          </cell>
        </row>
        <row r="161">
          <cell r="I161">
            <v>4.7780404994288501</v>
          </cell>
          <cell r="J161">
            <v>0.61408611382991274</v>
          </cell>
          <cell r="K161">
            <v>1.8539264586212665E-2</v>
          </cell>
          <cell r="L161">
            <v>0</v>
          </cell>
          <cell r="M161">
            <v>0</v>
          </cell>
          <cell r="N161">
            <v>8.463815647874736E-3</v>
          </cell>
          <cell r="P161">
            <v>4.8434220847905851E-3</v>
          </cell>
          <cell r="Q161">
            <v>2.0152805385234256</v>
          </cell>
          <cell r="S161">
            <v>0</v>
          </cell>
          <cell r="T161">
            <v>0.66524970477951739</v>
          </cell>
        </row>
        <row r="162">
          <cell r="I162">
            <v>0.72580185545581721</v>
          </cell>
          <cell r="J162">
            <v>9.3281930297719501E-2</v>
          </cell>
          <cell r="K162">
            <v>2.8161822062973177E-3</v>
          </cell>
          <cell r="L162">
            <v>0</v>
          </cell>
          <cell r="M162">
            <v>0</v>
          </cell>
          <cell r="N162">
            <v>1.2856846027566704E-3</v>
          </cell>
          <cell r="P162">
            <v>7.357335577873195E-4</v>
          </cell>
          <cell r="Q162">
            <v>0.30612849646191698</v>
          </cell>
          <cell r="S162">
            <v>0</v>
          </cell>
          <cell r="T162">
            <v>0.10105386719265465</v>
          </cell>
        </row>
        <row r="163">
          <cell r="I163">
            <v>5.610193800709621</v>
          </cell>
          <cell r="J163">
            <v>0.72103660681031467</v>
          </cell>
          <cell r="K163">
            <v>2.1768100806956025E-2</v>
          </cell>
          <cell r="L163">
            <v>0</v>
          </cell>
          <cell r="M163">
            <v>0</v>
          </cell>
          <cell r="N163">
            <v>9.9378910839562715E-3</v>
          </cell>
          <cell r="P163">
            <v>5.6869623766396113E-3</v>
          </cell>
          <cell r="Q163">
            <v>2.3662659170148022</v>
          </cell>
          <cell r="S163">
            <v>0</v>
          </cell>
          <cell r="T163">
            <v>0.78111095335505965</v>
          </cell>
        </row>
        <row r="164">
          <cell r="I164">
            <v>10.001113927196194</v>
          </cell>
          <cell r="J164">
            <v>1.285369009797273</v>
          </cell>
          <cell r="K164">
            <v>3.8805300473135455E-2</v>
          </cell>
          <cell r="L164">
            <v>0</v>
          </cell>
          <cell r="M164">
            <v>0</v>
          </cell>
          <cell r="N164">
            <v>1.7715962132028727E-2</v>
          </cell>
          <cell r="P164">
            <v>1.0137966824115253E-2</v>
          </cell>
          <cell r="Q164">
            <v>4.2182669367167041</v>
          </cell>
          <cell r="S164">
            <v>0</v>
          </cell>
          <cell r="T164">
            <v>1.3924616353354256</v>
          </cell>
        </row>
        <row r="165">
          <cell r="I165">
            <v>4.6889431787268494</v>
          </cell>
          <cell r="J165">
            <v>0.60263509590131015</v>
          </cell>
          <cell r="K165">
            <v>1.8193558265260701E-2</v>
          </cell>
          <cell r="L165">
            <v>0</v>
          </cell>
          <cell r="M165">
            <v>0</v>
          </cell>
          <cell r="N165">
            <v>8.3059887526796342E-3</v>
          </cell>
          <cell r="P165">
            <v>4.7531055772525414E-3</v>
          </cell>
          <cell r="Q165">
            <v>1.9777010963929569</v>
          </cell>
          <cell r="S165">
            <v>0</v>
          </cell>
          <cell r="T165">
            <v>0.6528446265260498</v>
          </cell>
        </row>
        <row r="166">
          <cell r="I166">
            <v>1226.1445444775575</v>
          </cell>
          <cell r="J166">
            <v>157.58726582622688</v>
          </cell>
          <cell r="K166">
            <v>4.7575607895596379</v>
          </cell>
          <cell r="L166">
            <v>0</v>
          </cell>
          <cell r="M166">
            <v>0</v>
          </cell>
          <cell r="N166">
            <v>2.1719910878415378</v>
          </cell>
          <cell r="P166">
            <v>1.2429228187952761</v>
          </cell>
          <cell r="Q166">
            <v>517.16289097961203</v>
          </cell>
          <cell r="S166">
            <v>0</v>
          </cell>
          <cell r="T166">
            <v>170.7169071355122</v>
          </cell>
        </row>
        <row r="167">
          <cell r="I167">
            <v>0.44968298316397065</v>
          </cell>
          <cell r="J167">
            <v>5.7794419201681969E-2</v>
          </cell>
          <cell r="K167">
            <v>1.7448139683602132E-3</v>
          </cell>
          <cell r="L167">
            <v>0</v>
          </cell>
          <cell r="M167">
            <v>0</v>
          </cell>
          <cell r="N167">
            <v>7.9656793824605852E-4</v>
          </cell>
          <cell r="P167">
            <v>4.5583633961897958E-4</v>
          </cell>
          <cell r="Q167">
            <v>0.18966715844786911</v>
          </cell>
          <cell r="S167">
            <v>0</v>
          </cell>
          <cell r="T167">
            <v>6.2609655952050577E-2</v>
          </cell>
        </row>
        <row r="168">
          <cell r="I168">
            <v>2.8648339047475573</v>
          </cell>
          <cell r="J168">
            <v>0.36819585759997159</v>
          </cell>
          <cell r="K168">
            <v>1.1115835824752123E-2</v>
          </cell>
          <cell r="L168">
            <v>0</v>
          </cell>
          <cell r="M168">
            <v>0</v>
          </cell>
          <cell r="N168">
            <v>5.0747636053865407E-3</v>
          </cell>
          <cell r="P168">
            <v>2.9040356198675597E-3</v>
          </cell>
          <cell r="Q168">
            <v>1.208328814925274</v>
          </cell>
          <cell r="S168">
            <v>0</v>
          </cell>
          <cell r="T168">
            <v>0.39887269888220511</v>
          </cell>
        </row>
        <row r="169">
          <cell r="I169">
            <v>3.5954729058628465</v>
          </cell>
          <cell r="J169">
            <v>0.46209947035944715</v>
          </cell>
          <cell r="K169">
            <v>1.3950786629439041E-2</v>
          </cell>
          <cell r="L169">
            <v>0</v>
          </cell>
          <cell r="M169">
            <v>0</v>
          </cell>
          <cell r="N169">
            <v>6.3690167226061155E-3</v>
          </cell>
          <cell r="P169">
            <v>3.644672513680859E-3</v>
          </cell>
          <cell r="Q169">
            <v>1.5164975212830059</v>
          </cell>
          <cell r="S169">
            <v>0</v>
          </cell>
          <cell r="T169">
            <v>0.50060004502974187</v>
          </cell>
        </row>
        <row r="170">
          <cell r="I170">
            <v>105058.89170897703</v>
          </cell>
          <cell r="J170">
            <v>13502.440287091593</v>
          </cell>
          <cell r="K170">
            <v>407.63877802203899</v>
          </cell>
          <cell r="L170">
            <v>0</v>
          </cell>
          <cell r="M170">
            <v>0</v>
          </cell>
          <cell r="N170">
            <v>186.10120439563224</v>
          </cell>
          <cell r="P170">
            <v>106.49649293841425</v>
          </cell>
          <cell r="Q170">
            <v>44311.70892863928</v>
          </cell>
          <cell r="S170">
            <v>0</v>
          </cell>
          <cell r="T170">
            <v>14627.418227663557</v>
          </cell>
        </row>
        <row r="171">
          <cell r="I171">
            <v>10406.282428054114</v>
          </cell>
          <cell r="J171">
            <v>1337.4423126853237</v>
          </cell>
          <cell r="K171">
            <v>40.377393895177818</v>
          </cell>
          <cell r="L171">
            <v>0</v>
          </cell>
          <cell r="M171">
            <v>0</v>
          </cell>
          <cell r="N171">
            <v>18.433677165628197</v>
          </cell>
          <cell r="P171">
            <v>10.548679555694509</v>
          </cell>
          <cell r="Q171">
            <v>4389.1587897052423</v>
          </cell>
          <cell r="S171">
            <v>0</v>
          </cell>
          <cell r="T171">
            <v>1448.8735107923017</v>
          </cell>
        </row>
        <row r="172">
          <cell r="I172">
            <v>91.803211624067004</v>
          </cell>
          <cell r="J172">
            <v>11.798786023280309</v>
          </cell>
          <cell r="K172">
            <v>0.35620544245409796</v>
          </cell>
          <cell r="L172">
            <v>0</v>
          </cell>
          <cell r="M172">
            <v>0</v>
          </cell>
          <cell r="N172">
            <v>0.16262010737703347</v>
          </cell>
          <cell r="P172">
            <v>9.3059425236738949E-2</v>
          </cell>
          <cell r="Q172">
            <v>38.720732020175454</v>
          </cell>
          <cell r="S172">
            <v>0</v>
          </cell>
          <cell r="T172">
            <v>12.781821216882209</v>
          </cell>
        </row>
        <row r="173">
          <cell r="I173">
            <v>3174.4533042323242</v>
          </cell>
          <cell r="J173">
            <v>407.98894303293935</v>
          </cell>
          <cell r="K173">
            <v>12.317189385643566</v>
          </cell>
          <cell r="L173">
            <v>0</v>
          </cell>
          <cell r="M173">
            <v>0</v>
          </cell>
          <cell r="N173">
            <v>5.6232230666569105</v>
          </cell>
          <cell r="P173">
            <v>3.2178917785843768</v>
          </cell>
          <cell r="Q173">
            <v>1338.9199955997676</v>
          </cell>
          <cell r="S173">
            <v>0</v>
          </cell>
          <cell r="T173">
            <v>441.98121044167692</v>
          </cell>
        </row>
        <row r="174">
          <cell r="I174">
            <v>1783.2395947485043</v>
          </cell>
          <cell r="J174">
            <v>229.18656149893195</v>
          </cell>
          <cell r="K174">
            <v>6.9191440867035432</v>
          </cell>
          <cell r="L174">
            <v>0</v>
          </cell>
          <cell r="M174">
            <v>0</v>
          </cell>
          <cell r="N174">
            <v>3.1588286427765437</v>
          </cell>
          <cell r="P174">
            <v>1.8076410270508076</v>
          </cell>
          <cell r="Q174">
            <v>752.13427999420333</v>
          </cell>
          <cell r="S174">
            <v>0</v>
          </cell>
          <cell r="T174">
            <v>248.28161546546019</v>
          </cell>
        </row>
        <row r="175">
          <cell r="I175">
            <v>42.301299866100749</v>
          </cell>
          <cell r="J175">
            <v>5.436672386479934</v>
          </cell>
          <cell r="K175">
            <v>0.16413318192930954</v>
          </cell>
          <cell r="L175">
            <v>0</v>
          </cell>
          <cell r="M175">
            <v>0</v>
          </cell>
          <cell r="N175">
            <v>7.4932475724084541E-2</v>
          </cell>
          <cell r="P175">
            <v>4.2880140930432138E-2</v>
          </cell>
          <cell r="Q175">
            <v>17.841830010563289</v>
          </cell>
          <cell r="S175">
            <v>0</v>
          </cell>
          <cell r="T175">
            <v>5.8896376560804029</v>
          </cell>
        </row>
        <row r="176">
          <cell r="I176">
            <v>7107.207749764606</v>
          </cell>
          <cell r="J176">
            <v>913.43670857467532</v>
          </cell>
          <cell r="K176">
            <v>27.576661386151425</v>
          </cell>
          <cell r="L176">
            <v>0</v>
          </cell>
          <cell r="M176">
            <v>0</v>
          </cell>
          <cell r="N176">
            <v>12.589699935014133</v>
          </cell>
          <cell r="P176">
            <v>7.204461113404026</v>
          </cell>
          <cell r="Q176">
            <v>2997.6760270356872</v>
          </cell>
          <cell r="S176">
            <v>0</v>
          </cell>
          <cell r="T176">
            <v>989.54118490682117</v>
          </cell>
        </row>
        <row r="177">
          <cell r="I177">
            <v>8405.5574733564099</v>
          </cell>
          <cell r="J177">
            <v>1080.3039706349155</v>
          </cell>
          <cell r="K177">
            <v>32.614385334699335</v>
          </cell>
          <cell r="L177">
            <v>0</v>
          </cell>
          <cell r="M177">
            <v>0</v>
          </cell>
          <cell r="N177">
            <v>14.889595197154279</v>
          </cell>
          <cell r="P177">
            <v>8.5205771500466625</v>
          </cell>
          <cell r="Q177">
            <v>3545.2935975574533</v>
          </cell>
          <cell r="S177">
            <v>0</v>
          </cell>
          <cell r="T177">
            <v>1170.311266370815</v>
          </cell>
        </row>
        <row r="178">
          <cell r="I178">
            <v>60.590047203348696</v>
          </cell>
          <cell r="J178">
            <v>7.7871894615215238</v>
          </cell>
          <cell r="K178">
            <v>0.23509531083469706</v>
          </cell>
          <cell r="L178">
            <v>0</v>
          </cell>
          <cell r="M178">
            <v>0</v>
          </cell>
          <cell r="N178">
            <v>0.10732914249815854</v>
          </cell>
          <cell r="P178">
            <v>6.1419147196069751E-2</v>
          </cell>
          <cell r="Q178">
            <v>25.555652567557875</v>
          </cell>
          <cell r="S178">
            <v>0</v>
          </cell>
          <cell r="T178">
            <v>8.4359919133006454</v>
          </cell>
        </row>
        <row r="179">
          <cell r="I179">
            <v>193.70409422512282</v>
          </cell>
          <cell r="J179">
            <v>24.895350817948891</v>
          </cell>
          <cell r="K179">
            <v>0.75159083618096023</v>
          </cell>
          <cell r="L179">
            <v>0</v>
          </cell>
          <cell r="M179">
            <v>0</v>
          </cell>
          <cell r="N179">
            <v>0.34312721793713846</v>
          </cell>
          <cell r="P179">
            <v>0.19635469561140481</v>
          </cell>
          <cell r="Q179">
            <v>81.700456781574218</v>
          </cell>
          <cell r="S179">
            <v>0</v>
          </cell>
          <cell r="T179">
            <v>26.969547770315145</v>
          </cell>
        </row>
        <row r="180">
          <cell r="I180">
            <v>1749.9826933055992</v>
          </cell>
          <cell r="J180">
            <v>224.91229857304444</v>
          </cell>
          <cell r="K180">
            <v>6.7901040554938223</v>
          </cell>
          <cell r="L180">
            <v>0</v>
          </cell>
          <cell r="M180">
            <v>0</v>
          </cell>
          <cell r="N180">
            <v>3.0999174044004918</v>
          </cell>
          <cell r="P180">
            <v>1.7739290459699595</v>
          </cell>
          <cell r="Q180">
            <v>738.1071937320653</v>
          </cell>
          <cell r="S180">
            <v>0</v>
          </cell>
          <cell r="T180">
            <v>243.65123531915987</v>
          </cell>
        </row>
        <row r="181">
          <cell r="I181">
            <v>1.717071551753808</v>
          </cell>
          <cell r="J181">
            <v>0.22068247360197898</v>
          </cell>
          <cell r="K181">
            <v>6.6624056064882317E-3</v>
          </cell>
          <cell r="L181">
            <v>0</v>
          </cell>
          <cell r="M181">
            <v>0</v>
          </cell>
          <cell r="N181">
            <v>3.0416186447125458E-3</v>
          </cell>
          <cell r="P181">
            <v>1.7405675560774672E-3</v>
          </cell>
          <cell r="Q181">
            <v>0.72422594197669732</v>
          </cell>
          <cell r="S181">
            <v>0</v>
          </cell>
          <cell r="T181">
            <v>0.2390689955487135</v>
          </cell>
        </row>
        <row r="182">
          <cell r="I182">
            <v>4.4839213168528378</v>
          </cell>
          <cell r="J182">
            <v>0.57628515633436128</v>
          </cell>
          <cell r="K182">
            <v>1.7398053383354702E-2</v>
          </cell>
          <cell r="L182">
            <v>0</v>
          </cell>
          <cell r="M182">
            <v>0</v>
          </cell>
          <cell r="N182">
            <v>7.9428132536663709E-3</v>
          </cell>
          <cell r="P182">
            <v>4.5452782443146638E-3</v>
          </cell>
          <cell r="Q182">
            <v>1.8912270348491256</v>
          </cell>
          <cell r="S182">
            <v>0</v>
          </cell>
          <cell r="T182">
            <v>0.62429929856130451</v>
          </cell>
        </row>
        <row r="183">
          <cell r="I183">
            <v>2.0548069635085917</v>
          </cell>
          <cell r="J183">
            <v>0.26408910159770915</v>
          </cell>
          <cell r="K183">
            <v>7.9728520456517089E-3</v>
          </cell>
          <cell r="L183">
            <v>0</v>
          </cell>
          <cell r="M183">
            <v>0</v>
          </cell>
          <cell r="N183">
            <v>3.6398827789728676E-3</v>
          </cell>
          <cell r="P183">
            <v>2.0829244599807509E-3</v>
          </cell>
          <cell r="Q183">
            <v>0.86667588616636515</v>
          </cell>
          <cell r="S183">
            <v>0</v>
          </cell>
          <cell r="T183">
            <v>0.28609211789150568</v>
          </cell>
        </row>
        <row r="184">
          <cell r="I184">
            <v>14.892305555814211</v>
          </cell>
          <cell r="J184">
            <v>1.9139975991896161</v>
          </cell>
          <cell r="K184">
            <v>5.7783602510478468E-2</v>
          </cell>
          <cell r="L184">
            <v>0</v>
          </cell>
          <cell r="M184">
            <v>0</v>
          </cell>
          <cell r="N184">
            <v>2.6380213564807433E-2</v>
          </cell>
          <cell r="P184">
            <v>1.5096088371603849E-2</v>
          </cell>
          <cell r="Q184">
            <v>6.2812723257503214</v>
          </cell>
          <cell r="S184">
            <v>0</v>
          </cell>
          <cell r="T184">
            <v>2.0734654458613391</v>
          </cell>
        </row>
        <row r="185">
          <cell r="I185">
            <v>113.21144173974247</v>
          </cell>
          <cell r="J185">
            <v>14.55022708730711</v>
          </cell>
          <cell r="K185">
            <v>0.43927146972709347</v>
          </cell>
          <cell r="L185">
            <v>0</v>
          </cell>
          <cell r="M185">
            <v>0</v>
          </cell>
          <cell r="N185">
            <v>0.20054262248924667</v>
          </cell>
          <cell r="P185">
            <v>0.114760600551376</v>
          </cell>
          <cell r="Q185">
            <v>47.750289120310775</v>
          </cell>
          <cell r="S185">
            <v>0</v>
          </cell>
          <cell r="T185">
            <v>15.762503102271735</v>
          </cell>
        </row>
        <row r="186">
          <cell r="I186">
            <v>14.722378717688443</v>
          </cell>
          <cell r="J186">
            <v>1.8921581627778621</v>
          </cell>
          <cell r="K186">
            <v>5.7124269754155271E-2</v>
          </cell>
          <cell r="L186">
            <v>0</v>
          </cell>
          <cell r="M186">
            <v>0</v>
          </cell>
          <cell r="N186">
            <v>2.6079205351985733E-2</v>
          </cell>
          <cell r="P186">
            <v>1.4923836294486589E-2</v>
          </cell>
          <cell r="Q186">
            <v>6.2096006331624043</v>
          </cell>
          <cell r="S186">
            <v>0</v>
          </cell>
          <cell r="T186">
            <v>2.0498064210140612</v>
          </cell>
        </row>
        <row r="187">
          <cell r="I187">
            <v>29.659649173966525</v>
          </cell>
          <cell r="J187">
            <v>3.8119347671868562</v>
          </cell>
          <cell r="K187">
            <v>0.1150823404774695</v>
          </cell>
          <cell r="L187">
            <v>0</v>
          </cell>
          <cell r="M187">
            <v>0</v>
          </cell>
          <cell r="N187">
            <v>5.2539069691665566E-2</v>
          </cell>
          <cell r="P187">
            <v>3.0065504855704382E-2</v>
          </cell>
          <cell r="Q187">
            <v>12.509838241612252</v>
          </cell>
          <cell r="S187">
            <v>0</v>
          </cell>
          <cell r="T187">
            <v>4.1295323593853732</v>
          </cell>
        </row>
        <row r="188">
          <cell r="I188">
            <v>0</v>
          </cell>
          <cell r="J188">
            <v>0</v>
          </cell>
          <cell r="K188">
            <v>0</v>
          </cell>
          <cell r="L188">
            <v>0</v>
          </cell>
          <cell r="M188">
            <v>0</v>
          </cell>
          <cell r="N188">
            <v>0</v>
          </cell>
          <cell r="P188">
            <v>0</v>
          </cell>
          <cell r="Q188">
            <v>0</v>
          </cell>
          <cell r="S188">
            <v>0</v>
          </cell>
          <cell r="T188">
            <v>0</v>
          </cell>
        </row>
        <row r="189">
          <cell r="I189">
            <v>337.04495696186365</v>
          </cell>
          <cell r="J189">
            <v>43.31788896126394</v>
          </cell>
          <cell r="K189">
            <v>1.3077674070179153</v>
          </cell>
          <cell r="L189">
            <v>0</v>
          </cell>
          <cell r="M189">
            <v>0</v>
          </cell>
          <cell r="N189">
            <v>0.59704106340498553</v>
          </cell>
          <cell r="P189">
            <v>0.34165700108894426</v>
          </cell>
          <cell r="Q189">
            <v>142.15872436700846</v>
          </cell>
          <cell r="S189">
            <v>0</v>
          </cell>
          <cell r="T189">
            <v>46.926989870242267</v>
          </cell>
        </row>
        <row r="190">
          <cell r="I190">
            <v>82.223260712860494</v>
          </cell>
          <cell r="J190">
            <v>10.567545972793638</v>
          </cell>
          <cell r="K190">
            <v>0.31903429568650205</v>
          </cell>
          <cell r="L190">
            <v>0</v>
          </cell>
          <cell r="M190">
            <v>0</v>
          </cell>
          <cell r="N190">
            <v>0.1456501929449909</v>
          </cell>
          <cell r="P190">
            <v>8.334838452452778E-2</v>
          </cell>
          <cell r="Q190">
            <v>34.680103098408878</v>
          </cell>
          <cell r="S190">
            <v>0</v>
          </cell>
          <cell r="T190">
            <v>11.447998383809901</v>
          </cell>
        </row>
        <row r="191">
          <cell r="I191">
            <v>0.61260794855858569</v>
          </cell>
          <cell r="J191">
            <v>7.8733956833690694E-2</v>
          </cell>
          <cell r="K191">
            <v>2.3769787734746473E-3</v>
          </cell>
          <cell r="L191">
            <v>0</v>
          </cell>
          <cell r="M191">
            <v>0</v>
          </cell>
          <cell r="N191">
            <v>1.0851730414680237E-3</v>
          </cell>
          <cell r="P191">
            <v>6.2099073202112609E-4</v>
          </cell>
          <cell r="Q191">
            <v>0.25838560318240394</v>
          </cell>
          <cell r="S191">
            <v>0</v>
          </cell>
          <cell r="T191">
            <v>8.5293805477977949E-2</v>
          </cell>
        </row>
        <row r="192">
          <cell r="I192">
            <v>3.7925901031657674E-2</v>
          </cell>
          <cell r="J192">
            <v>4.874334820061178E-3</v>
          </cell>
          <cell r="K192">
            <v>1.471562063947482E-4</v>
          </cell>
          <cell r="L192">
            <v>0</v>
          </cell>
          <cell r="M192">
            <v>0</v>
          </cell>
          <cell r="N192">
            <v>6.7181899075544434E-5</v>
          </cell>
          <cell r="P192">
            <v>3.8444870164719332E-5</v>
          </cell>
          <cell r="Q192">
            <v>1.5996375556925811E-2</v>
          </cell>
          <cell r="S192">
            <v>0</v>
          </cell>
          <cell r="T192">
            <v>5.2804480137460938E-3</v>
          </cell>
        </row>
        <row r="193">
          <cell r="I193">
            <v>654.26479302817654</v>
          </cell>
          <cell r="J193">
            <v>84.087802147016518</v>
          </cell>
          <cell r="K193">
            <v>2.5386114054167108</v>
          </cell>
          <cell r="L193">
            <v>0</v>
          </cell>
          <cell r="M193">
            <v>0</v>
          </cell>
          <cell r="N193">
            <v>1.1589639296166179</v>
          </cell>
          <cell r="P193">
            <v>0.6632175989785789</v>
          </cell>
          <cell r="Q193">
            <v>275.95561498240829</v>
          </cell>
          <cell r="S193">
            <v>0</v>
          </cell>
          <cell r="T193">
            <v>91.093715187565849</v>
          </cell>
        </row>
        <row r="194">
          <cell r="I194">
            <v>3.1232132218952089E-3</v>
          </cell>
          <cell r="J194">
            <v>4.0140343522100549E-4</v>
          </cell>
          <cell r="K194">
            <v>1.2118372853221818E-5</v>
          </cell>
          <cell r="L194">
            <v>0</v>
          </cell>
          <cell r="M194">
            <v>0</v>
          </cell>
          <cell r="N194">
            <v>5.5324564415654909E-6</v>
          </cell>
          <cell r="P194">
            <v>3.1659505389804548E-6</v>
          </cell>
          <cell r="Q194">
            <v>1.3173079685065122E-3</v>
          </cell>
          <cell r="S194">
            <v>0</v>
          </cell>
          <cell r="T194">
            <v>4.3484702025393794E-4</v>
          </cell>
        </row>
        <row r="195">
          <cell r="I195">
            <v>0.12137490008159844</v>
          </cell>
          <cell r="J195">
            <v>1.5599415851856499E-2</v>
          </cell>
          <cell r="K195">
            <v>4.7094648674636796E-4</v>
          </cell>
          <cell r="L195">
            <v>0</v>
          </cell>
          <cell r="M195">
            <v>0</v>
          </cell>
          <cell r="N195">
            <v>2.1500336355304323E-4</v>
          </cell>
          <cell r="P195">
            <v>1.2303576574219835E-4</v>
          </cell>
          <cell r="Q195">
            <v>5.1193470216275856E-2</v>
          </cell>
          <cell r="S195">
            <v>0</v>
          </cell>
          <cell r="T195">
            <v>1.6899106748169822E-2</v>
          </cell>
        </row>
        <row r="196">
          <cell r="I196">
            <v>0</v>
          </cell>
          <cell r="J196">
            <v>0</v>
          </cell>
          <cell r="K196">
            <v>0</v>
          </cell>
          <cell r="L196">
            <v>0</v>
          </cell>
          <cell r="M196">
            <v>0</v>
          </cell>
          <cell r="N196">
            <v>0</v>
          </cell>
          <cell r="P196">
            <v>0</v>
          </cell>
          <cell r="Q196">
            <v>0</v>
          </cell>
          <cell r="S196">
            <v>0</v>
          </cell>
          <cell r="T196">
            <v>0</v>
          </cell>
        </row>
        <row r="197">
          <cell r="I197">
            <v>0</v>
          </cell>
          <cell r="J197">
            <v>0</v>
          </cell>
          <cell r="K197">
            <v>0</v>
          </cell>
          <cell r="L197">
            <v>0</v>
          </cell>
          <cell r="M197">
            <v>0</v>
          </cell>
          <cell r="N197">
            <v>0</v>
          </cell>
          <cell r="P197">
            <v>0</v>
          </cell>
          <cell r="Q197">
            <v>0</v>
          </cell>
          <cell r="S197">
            <v>0</v>
          </cell>
          <cell r="T197">
            <v>0</v>
          </cell>
        </row>
        <row r="198">
          <cell r="I198">
            <v>13.172630104500566</v>
          </cell>
          <cell r="J198">
            <v>1.6929804656864287</v>
          </cell>
          <cell r="K198">
            <v>5.1111093518951621E-2</v>
          </cell>
          <cell r="L198">
            <v>0</v>
          </cell>
          <cell r="M198">
            <v>0</v>
          </cell>
          <cell r="N198">
            <v>2.3333982375299024E-2</v>
          </cell>
          <cell r="P198">
            <v>1.3352881284815788E-2</v>
          </cell>
          <cell r="Q198">
            <v>5.5559481117711496</v>
          </cell>
          <cell r="S198">
            <v>0</v>
          </cell>
          <cell r="T198">
            <v>1.8340339076733017</v>
          </cell>
        </row>
        <row r="199">
          <cell r="I199">
            <v>0.48425518224868919</v>
          </cell>
          <cell r="J199">
            <v>6.223772757988149E-2</v>
          </cell>
          <cell r="K199">
            <v>1.8789574830992434E-3</v>
          </cell>
          <cell r="L199">
            <v>0</v>
          </cell>
          <cell r="M199">
            <v>0</v>
          </cell>
          <cell r="N199">
            <v>8.578090934078154E-4</v>
          </cell>
          <cell r="P199">
            <v>4.90881616566029E-4</v>
          </cell>
          <cell r="Q199">
            <v>0.20424901056856987</v>
          </cell>
          <cell r="S199">
            <v>0</v>
          </cell>
          <cell r="T199">
            <v>6.7423165849557071E-2</v>
          </cell>
        </row>
        <row r="200">
          <cell r="I200">
            <v>5.1840918181262777E-5</v>
          </cell>
          <cell r="J200">
            <v>6.662728787483395E-6</v>
          </cell>
          <cell r="K200">
            <v>2.0114783427840745E-7</v>
          </cell>
          <cell r="L200">
            <v>0</v>
          </cell>
          <cell r="M200">
            <v>0</v>
          </cell>
          <cell r="N200">
            <v>9.1830945040171844E-8</v>
          </cell>
          <cell r="P200">
            <v>5.255029714481575E-8</v>
          </cell>
          <cell r="Q200">
            <v>2.1865447461647215E-5</v>
          </cell>
          <cell r="S200">
            <v>0</v>
          </cell>
          <cell r="T200">
            <v>7.21784495541774E-6</v>
          </cell>
        </row>
        <row r="201">
          <cell r="I201">
            <v>1.2176810616204272</v>
          </cell>
          <cell r="J201">
            <v>0.15649951713556118</v>
          </cell>
          <cell r="K201">
            <v>4.7247216480689001E-3</v>
          </cell>
          <cell r="L201">
            <v>0</v>
          </cell>
          <cell r="M201">
            <v>0</v>
          </cell>
          <cell r="N201">
            <v>2.1569988836837328E-3</v>
          </cell>
          <cell r="P201">
            <v>1.2343435236240919E-3</v>
          </cell>
          <cell r="Q201">
            <v>0.51359316563045665</v>
          </cell>
          <cell r="S201">
            <v>0</v>
          </cell>
          <cell r="T201">
            <v>0.16953853088006063</v>
          </cell>
        </row>
        <row r="202">
          <cell r="I202">
            <v>0.24849093794808624</v>
          </cell>
          <cell r="J202">
            <v>3.193669756979476E-2</v>
          </cell>
          <cell r="K202">
            <v>9.6416914976890839E-4</v>
          </cell>
          <cell r="L202">
            <v>0</v>
          </cell>
          <cell r="M202">
            <v>0</v>
          </cell>
          <cell r="N202">
            <v>4.4017657221856726E-4</v>
          </cell>
          <cell r="P202">
            <v>2.5189122965197877E-4</v>
          </cell>
          <cell r="Q202">
            <v>0.10480843586530332</v>
          </cell>
          <cell r="S202">
            <v>0</v>
          </cell>
          <cell r="T202">
            <v>3.4597555866282451E-2</v>
          </cell>
        </row>
        <row r="203">
          <cell r="I203">
            <v>3.7931025491895722</v>
          </cell>
          <cell r="J203">
            <v>0.48749934289351365</v>
          </cell>
          <cell r="K203">
            <v>1.4717608980181141E-2</v>
          </cell>
          <cell r="L203">
            <v>0</v>
          </cell>
          <cell r="M203">
            <v>0</v>
          </cell>
          <cell r="N203">
            <v>6.719097653873355E-3</v>
          </cell>
          <cell r="P203">
            <v>3.8450064746869184E-3</v>
          </cell>
          <cell r="Q203">
            <v>1.5998536950281392</v>
          </cell>
          <cell r="S203">
            <v>0</v>
          </cell>
          <cell r="T203">
            <v>0.52811614956977271</v>
          </cell>
        </row>
        <row r="204">
          <cell r="I204">
            <v>0.78539741827955112</v>
          </cell>
          <cell r="J204">
            <v>0.10094130605652855</v>
          </cell>
          <cell r="K204">
            <v>3.0474188204460545E-3</v>
          </cell>
          <cell r="L204">
            <v>0</v>
          </cell>
          <cell r="M204">
            <v>0</v>
          </cell>
          <cell r="N204">
            <v>1.3912521167264069E-3</v>
          </cell>
          <cell r="P204">
            <v>7.9614461231281009E-4</v>
          </cell>
          <cell r="Q204">
            <v>0.33126469569576156</v>
          </cell>
          <cell r="S204">
            <v>0</v>
          </cell>
          <cell r="T204">
            <v>0.10935139639513786</v>
          </cell>
        </row>
      </sheetData>
      <sheetData sheetId="42"/>
      <sheetData sheetId="43"/>
      <sheetData sheetId="44"/>
      <sheetData sheetId="45"/>
      <sheetData sheetId="46"/>
      <sheetData sheetId="47"/>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ping"/>
      <sheetName val="Master Accounting records"/>
      <sheetName val="Accounting records"/>
      <sheetName val="Master Cash"/>
      <sheetName val="Master Receivables"/>
      <sheetName val="Master Inventory"/>
      <sheetName val="Master Construction contracts"/>
      <sheetName val="Master PPE"/>
      <sheetName val="Master Invest properties"/>
      <sheetName val="Master Invest subsidiaries"/>
      <sheetName val="Master Goodwill"/>
      <sheetName val="Master Intangibles"/>
      <sheetName val="Master Payables"/>
      <sheetName val="Master Accruals"/>
      <sheetName val="Master Notes payable"/>
      <sheetName val="Master Taxes"/>
      <sheetName val="Master Revenue and Expenses"/>
      <sheetName val="BS"/>
      <sheetName val="ACTABLE"/>
      <sheetName val="COMMON"/>
      <sheetName val="ABPR1 input &amp; output for accoun"/>
      <sheetName val="ABPR2 input &amp; output for accoun"/>
      <sheetName val="ABPR3 input &amp; output for accou"/>
      <sheetName val="ABPR4 input &amp; output for accoun"/>
    </sheetNames>
    <sheetDataSet>
      <sheetData sheetId="0">
        <row r="2">
          <cell r="G2" t="str">
            <v>Select a value</v>
          </cell>
        </row>
        <row r="3">
          <cell r="G3" t="str">
            <v>Yes</v>
          </cell>
        </row>
        <row r="4">
          <cell r="G4" t="str">
            <v>No</v>
          </cell>
        </row>
        <row r="5">
          <cell r="G5" t="str">
            <v>N/A</v>
          </cell>
        </row>
        <row r="19">
          <cell r="G19" t="b">
            <v>1</v>
          </cell>
        </row>
        <row r="20">
          <cell r="G20" t="b">
            <v>0</v>
          </cell>
        </row>
        <row r="21">
          <cell r="G21" t="b">
            <v>0</v>
          </cell>
        </row>
        <row r="22">
          <cell r="G22" t="b">
            <v>0</v>
          </cell>
        </row>
        <row r="23">
          <cell r="G23" t="b">
            <v>0</v>
          </cell>
        </row>
        <row r="24">
          <cell r="G24" t="b">
            <v>0</v>
          </cell>
        </row>
        <row r="25">
          <cell r="G25" t="b">
            <v>0</v>
          </cell>
        </row>
        <row r="26">
          <cell r="G26" t="b">
            <v>0</v>
          </cell>
        </row>
        <row r="27">
          <cell r="G27" t="b">
            <v>0</v>
          </cell>
        </row>
        <row r="28">
          <cell r="G28" t="b">
            <v>0</v>
          </cell>
        </row>
        <row r="29">
          <cell r="G29" t="b">
            <v>0</v>
          </cell>
        </row>
        <row r="30">
          <cell r="G30" t="b">
            <v>0</v>
          </cell>
        </row>
        <row r="31">
          <cell r="G31" t="b">
            <v>0</v>
          </cell>
        </row>
        <row r="32">
          <cell r="G32" t="b">
            <v>0</v>
          </cell>
        </row>
        <row r="33">
          <cell r="G33" t="b">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urity (2)"/>
      <sheetName val="Maturity"/>
      <sheetName val="Profit impact"/>
      <sheetName val="cover"/>
      <sheetName val="Gap Table"/>
      <sheetName val="Earnings at Risk - Summary"/>
      <sheetName val="Earnings at risk - Detail"/>
      <sheetName val="Key Statistics"/>
      <sheetName val="Funding Summary"/>
      <sheetName val="Maturity Sched"/>
      <sheetName val="Outstanding Debt"/>
      <sheetName val="Duration analysis"/>
      <sheetName val="CAP Table"/>
      <sheetName val="Funding Plan"/>
      <sheetName val="THC Funding Plan"/>
      <sheetName val="GAP Trends"/>
      <sheetName val="Funding Forecast"/>
      <sheetName val="Bank Facilities"/>
      <sheetName val="Week4 Treasury"/>
      <sheetName val="Bank list"/>
      <sheetName val="FX Inputs"/>
      <sheetName val="Budget BS"/>
      <sheetName val="Financial Trends"/>
      <sheetName val="HOME PAGE"/>
      <sheetName val="Balance Sheet Inputs"/>
      <sheetName val="Full Year Forecast"/>
      <sheetName val="Actual BS"/>
      <sheetName val="Actual P&amp;L Trends"/>
      <sheetName val="Chairman Summary"/>
      <sheetName val="Template Design"/>
      <sheetName val="Financial Summary"/>
      <sheetName val="Workbook Inputs"/>
      <sheetName val="Net Receivables Inputs"/>
      <sheetName val="Loan Loss Inputs"/>
      <sheetName val="Income Statement Inputs"/>
      <sheetName val="Loan Production Inputs"/>
      <sheetName val="Credit Card Inputs"/>
      <sheetName val="CAPEX Inputs"/>
      <sheetName val="Budget P&amp;L Trends"/>
      <sheetName val="P&amp;L Comparatives"/>
      <sheetName val="BS Comparatives"/>
      <sheetName val="Yields"/>
      <sheetName val="Credit Card Stats"/>
      <sheetName val="Loan Prod Anal"/>
      <sheetName val="Loan Loss Analysis"/>
      <sheetName val="Graph - Op. Inc."/>
      <sheetName val="Graph - Op. Effic."/>
      <sheetName val="Graph Data"/>
      <sheetName val="Print Buttons"/>
      <sheetName val="Format Button"/>
      <sheetName val="View Buttons"/>
      <sheetName val="Worksheet Buttons"/>
      <sheetName val="Module Export"/>
      <sheetName val="#REF"/>
      <sheetName val="Maturity_(2)"/>
      <sheetName val="Profit_impact"/>
      <sheetName val="Gap_Table"/>
      <sheetName val="Earnings_at_Risk_-_Summary"/>
      <sheetName val="Earnings_at_risk_-_Detail"/>
      <sheetName val="Key_Statistics"/>
      <sheetName val="Funding_Summary"/>
      <sheetName val="Maturity_Sched"/>
      <sheetName val="Outstanding_Debt"/>
      <sheetName val="Duration_analysis"/>
      <sheetName val="CAP_Table"/>
      <sheetName val="Funding_Plan"/>
      <sheetName val="THC_Funding_Plan"/>
      <sheetName val="GAP_Trends"/>
      <sheetName val="Funding_Forecast"/>
      <sheetName val="Bank_Facilities"/>
      <sheetName val="Week4_Treasury"/>
      <sheetName val="Bank_list"/>
      <sheetName val="FX_Inputs"/>
      <sheetName val="Budget_BS"/>
      <sheetName val="Financial_Trends"/>
      <sheetName val="HOME_PAGE"/>
      <sheetName val="Balance_Sheet_Inputs"/>
      <sheetName val="Full_Year_Forecast"/>
      <sheetName val="Actual_BS"/>
      <sheetName val="Actual_P&amp;L_Trends"/>
      <sheetName val="Chairman_Summary"/>
      <sheetName val="Template_Design"/>
      <sheetName val="Financial_Summary"/>
      <sheetName val="Workbook_Inputs"/>
      <sheetName val="Net_Receivables_Inputs"/>
      <sheetName val="Loan_Loss_Inputs"/>
      <sheetName val="Income_Statement_Inputs"/>
      <sheetName val="Loan_Production_Inputs"/>
      <sheetName val="Credit_Card_Inputs"/>
      <sheetName val="CAPEX_Inputs"/>
      <sheetName val="Budget_P&amp;L_Trends"/>
      <sheetName val="P&amp;L_Comparatives"/>
      <sheetName val="BS_Comparatives"/>
      <sheetName val="Credit_Card_Stats"/>
      <sheetName val="Loan_Prod_Anal"/>
      <sheetName val="Loan_Loss_Analysis"/>
      <sheetName val="Graph_-_Op__Inc_"/>
      <sheetName val="Graph_-_Op__Effic_"/>
      <sheetName val="Graph_Data"/>
      <sheetName val="Print_Buttons"/>
      <sheetName val="Format_Button"/>
      <sheetName val="View_Buttons"/>
      <sheetName val="Worksheet_Buttons"/>
      <sheetName val="Module_E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603040"/>
      <sheetName val="603050"/>
      <sheetName val="604010"/>
      <sheetName val="Audit samp(604010)"/>
      <sheetName val="660540"/>
      <sheetName val="Audit samp(660540)"/>
      <sheetName val="610010"/>
      <sheetName val="Audit samp(610010)"/>
      <sheetName val="608050"/>
      <sheetName val="Audit samp(608050)"/>
      <sheetName val="660140"/>
      <sheetName val="Target-660140"/>
      <sheetName val="Scoping"/>
    </sheetNames>
    <sheetDataSet>
      <sheetData sheetId="0"/>
      <sheetData sheetId="1"/>
      <sheetData sheetId="2"/>
      <sheetData sheetId="3"/>
      <sheetData sheetId="4">
        <row r="4">
          <cell r="C4" t="str">
            <v>Vehicle Leasing Fee</v>
          </cell>
          <cell r="M4" t="str">
            <v>The different between an amount on the GL listing and the amount identified through testing that is not explainable and supportable by the circumstances.</v>
          </cell>
          <cell r="X4">
            <v>1805537.9</v>
          </cell>
        </row>
        <row r="5">
          <cell r="D5" t="str">
            <v>31/12/2010</v>
          </cell>
          <cell r="X5">
            <v>0</v>
          </cell>
          <cell r="AR5" t="b">
            <v>0</v>
          </cell>
        </row>
        <row r="6">
          <cell r="D6">
            <v>2564538</v>
          </cell>
          <cell r="AR6" t="b">
            <v>0</v>
          </cell>
        </row>
        <row r="7">
          <cell r="D7">
            <v>67</v>
          </cell>
        </row>
        <row r="8">
          <cell r="D8">
            <v>15750000</v>
          </cell>
        </row>
        <row r="11">
          <cell r="AR11">
            <v>0</v>
          </cell>
        </row>
        <row r="12">
          <cell r="AR12" t="str">
            <v/>
          </cell>
        </row>
        <row r="13">
          <cell r="B13" t="str">
            <v>The transaction in the GL lisitng of the account</v>
          </cell>
          <cell r="P13">
            <v>2564538</v>
          </cell>
          <cell r="AJ13" t="b">
            <v>0</v>
          </cell>
          <cell r="AR13" t="str">
            <v>There may be valid reasons why rates are different.  Document rationale as to why we obtained a 
representative sample or consider need to perform additional work (PwC Audit 5352.08)</v>
          </cell>
        </row>
        <row r="15">
          <cell r="AK15" t="str">
            <v/>
          </cell>
        </row>
        <row r="17">
          <cell r="C17" t="str">
            <v>We test the mathtematical calculation and then agree them with the Lead Schedule.</v>
          </cell>
          <cell r="Y17">
            <v>0</v>
          </cell>
        </row>
        <row r="20">
          <cell r="O20">
            <v>0.39</v>
          </cell>
          <cell r="Q20">
            <v>1000169.8200000001</v>
          </cell>
          <cell r="Y20">
            <v>0</v>
          </cell>
        </row>
        <row r="21">
          <cell r="C21" t="str">
            <v>Each transaction in the GL listing</v>
          </cell>
        </row>
        <row r="22">
          <cell r="O22">
            <v>0.01</v>
          </cell>
          <cell r="Q22">
            <v>25645.38</v>
          </cell>
        </row>
        <row r="24">
          <cell r="O24">
            <v>0.38</v>
          </cell>
        </row>
        <row r="26">
          <cell r="F26">
            <v>0</v>
          </cell>
          <cell r="Q26" t="str">
            <v>High</v>
          </cell>
        </row>
        <row r="27">
          <cell r="M27" t="str">
            <v>Note: Minimum Sample Size = 15 (w/out Pop Adj)</v>
          </cell>
        </row>
        <row r="28">
          <cell r="D28">
            <v>67</v>
          </cell>
          <cell r="Q28">
            <v>8.5499999999999989</v>
          </cell>
          <cell r="R28">
            <v>8</v>
          </cell>
        </row>
        <row r="30">
          <cell r="Q30">
            <v>8.5499999999999989</v>
          </cell>
        </row>
        <row r="35">
          <cell r="R35" t="str">
            <v>Haphazard</v>
          </cell>
        </row>
      </sheetData>
      <sheetData sheetId="5"/>
      <sheetData sheetId="6"/>
      <sheetData sheetId="7"/>
      <sheetData sheetId="8"/>
      <sheetData sheetId="9"/>
      <sheetData sheetId="10"/>
      <sheetData sheetId="11"/>
      <sheetData sheetId="12"/>
      <sheetData sheetId="1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ummary"/>
      <sheetName val="Table"/>
      <sheetName val="Active"/>
      <sheetName val="Sheet3"/>
      <sheetName val="Projection"/>
      <sheetName val="IAS19R_LSP"/>
      <sheetName val="IAS19R_LSA"/>
      <sheetName val="By Company"/>
      <sheetName val="IAS19_LSP"/>
      <sheetName val="IAS19_LSA"/>
      <sheetName val="BP"/>
      <sheetName val="AGL"/>
      <sheetName val="Previous val"/>
      <sheetName val="Sheet2"/>
      <sheetName val="Split result"/>
      <sheetName val="Split-check"/>
      <sheetName val="TF"/>
      <sheetName val="Summary-Disclosure"/>
      <sheetName val="ACTABLE"/>
      <sheetName val="COMMON"/>
      <sheetName val="Scoping"/>
    </sheetNames>
    <sheetDataSet>
      <sheetData sheetId="0"/>
      <sheetData sheetId="1">
        <row r="26">
          <cell r="E26" t="str">
            <v>Legal Severance Pay plan</v>
          </cell>
          <cell r="F26" t="str">
            <v>Long Service Award plan</v>
          </cell>
        </row>
      </sheetData>
      <sheetData sheetId="2"/>
      <sheetData sheetId="3">
        <row r="3">
          <cell r="A3"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history"/>
      <sheetName val="Reference Tables"/>
      <sheetName val="City information"/>
      <sheetName val="Data sources"/>
      <sheetName val="Emission factors"/>
      <sheetName val="I - Stationary"/>
      <sheetName val="II - Transport"/>
      <sheetName val="III - Waste"/>
      <sheetName val="IV - IPPU"/>
      <sheetName val="V - AFOLU"/>
      <sheetName val="VI - Other scope 3"/>
      <sheetName val="Table A. Overview"/>
      <sheetName val="Graphs"/>
      <sheetName val="Table B. Summary"/>
      <sheetName val="Lists"/>
    </sheetNames>
    <sheetDataSet>
      <sheetData sheetId="0"/>
      <sheetData sheetId="1"/>
      <sheetData sheetId="2"/>
      <sheetData sheetId="3">
        <row r="9">
          <cell r="C9">
            <v>0</v>
          </cell>
        </row>
        <row r="10">
          <cell r="C10">
            <v>0</v>
          </cell>
        </row>
        <row r="11">
          <cell r="C11">
            <v>0</v>
          </cell>
        </row>
        <row r="12">
          <cell r="C12">
            <v>0</v>
          </cell>
        </row>
        <row r="13">
          <cell r="C13">
            <v>0</v>
          </cell>
        </row>
        <row r="14">
          <cell r="C14">
            <v>0</v>
          </cell>
        </row>
        <row r="15">
          <cell r="C15">
            <v>0</v>
          </cell>
        </row>
        <row r="16">
          <cell r="C16">
            <v>0</v>
          </cell>
        </row>
        <row r="17">
          <cell r="C17">
            <v>0</v>
          </cell>
        </row>
        <row r="18">
          <cell r="C18">
            <v>0</v>
          </cell>
        </row>
      </sheetData>
      <sheetData sheetId="4">
        <row r="10">
          <cell r="C10">
            <v>0</v>
          </cell>
        </row>
        <row r="11">
          <cell r="C11">
            <v>0</v>
          </cell>
        </row>
        <row r="12">
          <cell r="C12">
            <v>0</v>
          </cell>
        </row>
        <row r="13">
          <cell r="C13">
            <v>0</v>
          </cell>
        </row>
        <row r="14">
          <cell r="C14">
            <v>0</v>
          </cell>
        </row>
        <row r="15">
          <cell r="C15">
            <v>0</v>
          </cell>
        </row>
        <row r="16">
          <cell r="C16">
            <v>0</v>
          </cell>
        </row>
        <row r="17">
          <cell r="C17">
            <v>0</v>
          </cell>
        </row>
        <row r="18">
          <cell r="C18">
            <v>0</v>
          </cell>
        </row>
        <row r="19">
          <cell r="C19">
            <v>0</v>
          </cell>
        </row>
        <row r="20">
          <cell r="C20">
            <v>0</v>
          </cell>
        </row>
      </sheetData>
      <sheetData sheetId="5"/>
      <sheetData sheetId="6"/>
      <sheetData sheetId="7"/>
      <sheetData sheetId="8"/>
      <sheetData sheetId="9"/>
      <sheetData sheetId="10"/>
      <sheetData sheetId="11"/>
      <sheetData sheetId="12"/>
      <sheetData sheetId="13"/>
      <sheetData sheetId="14">
        <row r="3">
          <cell r="B3">
            <v>0</v>
          </cell>
          <cell r="C3">
            <v>0</v>
          </cell>
          <cell r="E3">
            <v>0</v>
          </cell>
          <cell r="F3">
            <v>0</v>
          </cell>
          <cell r="G3">
            <v>0</v>
          </cell>
          <cell r="H3">
            <v>0</v>
          </cell>
          <cell r="I3">
            <v>0</v>
          </cell>
          <cell r="J3">
            <v>0</v>
          </cell>
          <cell r="AJ3" t="str">
            <v xml:space="preserve"> </v>
          </cell>
          <cell r="AZ3">
            <v>0</v>
          </cell>
          <cell r="BD3">
            <v>0</v>
          </cell>
        </row>
        <row r="4">
          <cell r="A4" t="str">
            <v>Please select</v>
          </cell>
          <cell r="B4" t="str">
            <v>Please select</v>
          </cell>
          <cell r="C4" t="str">
            <v>Please select</v>
          </cell>
          <cell r="E4" t="str">
            <v>Please select</v>
          </cell>
          <cell r="F4" t="str">
            <v>Please select</v>
          </cell>
          <cell r="G4" t="str">
            <v>Please select</v>
          </cell>
          <cell r="H4" t="str">
            <v>Please select</v>
          </cell>
          <cell r="I4" t="str">
            <v>Please select</v>
          </cell>
          <cell r="J4" t="str">
            <v>Please select</v>
          </cell>
          <cell r="K4" t="str">
            <v>NO</v>
          </cell>
          <cell r="L4" t="str">
            <v>L</v>
          </cell>
          <cell r="M4">
            <v>1000000</v>
          </cell>
          <cell r="N4" t="str">
            <v>CO2</v>
          </cell>
          <cell r="O4" t="str">
            <v>Please select</v>
          </cell>
          <cell r="Q4" t="str">
            <v>Please select</v>
          </cell>
          <cell r="S4" t="str">
            <v>Please select</v>
          </cell>
          <cell r="U4" t="str">
            <v>Please select</v>
          </cell>
          <cell r="X4" t="str">
            <v>Please select</v>
          </cell>
          <cell r="Z4" t="str">
            <v>Please select</v>
          </cell>
          <cell r="AB4" t="str">
            <v>Please select</v>
          </cell>
          <cell r="AD4" t="str">
            <v>Please select</v>
          </cell>
          <cell r="AF4" t="str">
            <v>Please select</v>
          </cell>
          <cell r="AH4" t="str">
            <v>Please select</v>
          </cell>
          <cell r="AJ4" t="str">
            <v>Please select</v>
          </cell>
          <cell r="AL4" t="str">
            <v>Please select</v>
          </cell>
          <cell r="AN4" t="str">
            <v>Please select</v>
          </cell>
          <cell r="AO4" t="str">
            <v>Please select</v>
          </cell>
          <cell r="AP4" t="str">
            <v>Please select</v>
          </cell>
          <cell r="AR4" t="str">
            <v>Please select</v>
          </cell>
          <cell r="AT4" t="str">
            <v>Please select</v>
          </cell>
          <cell r="AX4" t="str">
            <v>Please select</v>
          </cell>
          <cell r="AZ4" t="str">
            <v>Please select</v>
          </cell>
          <cell r="BA4" t="str">
            <v>Please select</v>
          </cell>
          <cell r="BC4" t="str">
            <v>Please select</v>
          </cell>
          <cell r="BD4" t="str">
            <v>✓</v>
          </cell>
        </row>
        <row r="5">
          <cell r="A5" t="str">
            <v xml:space="preserve">Administrative boundary of a local government </v>
          </cell>
          <cell r="B5" t="str">
            <v>Industry &amp; Manufacturing</v>
          </cell>
          <cell r="C5" t="str">
            <v>Tropical rainforest</v>
          </cell>
          <cell r="E5" t="str">
            <v>CO2</v>
          </cell>
          <cell r="F5" t="str">
            <v>IPCC Fifth Assessment Report (2013)</v>
          </cell>
          <cell r="G5" t="str">
            <v>Yes - audited</v>
          </cell>
          <cell r="H5" t="str">
            <v>5AR</v>
          </cell>
          <cell r="I5" t="str">
            <v>CO2e</v>
          </cell>
          <cell r="J5" t="str">
            <v>g</v>
          </cell>
          <cell r="K5" t="str">
            <v>IE</v>
          </cell>
          <cell r="L5" t="str">
            <v>M</v>
          </cell>
          <cell r="M5">
            <v>100000</v>
          </cell>
          <cell r="N5" t="str">
            <v>CH4</v>
          </cell>
          <cell r="O5" t="str">
            <v>Gas (natural gas)</v>
          </cell>
          <cell r="Q5" t="str">
            <v>Electricity generation</v>
          </cell>
          <cell r="S5" t="str">
            <v>All activities</v>
          </cell>
          <cell r="U5" t="str">
            <v>All activities</v>
          </cell>
          <cell r="X5" t="str">
            <v>Compressed natural gas (CNG)</v>
          </cell>
          <cell r="Z5" t="str">
            <v>Diesel oil</v>
          </cell>
          <cell r="AB5" t="str">
            <v>Compressed natural gas (CNG)</v>
          </cell>
          <cell r="AD5" t="str">
            <v>Aviation gasoline</v>
          </cell>
          <cell r="AF5" t="str">
            <v>Landfill sites - Methane commitment</v>
          </cell>
          <cell r="AH5" t="str">
            <v>All organic waste</v>
          </cell>
          <cell r="AJ5" t="str">
            <v>Open burning of waste</v>
          </cell>
          <cell r="AL5" t="str">
            <v>All wastewater</v>
          </cell>
          <cell r="AN5" t="str">
            <v>All waste</v>
          </cell>
          <cell r="AO5" t="str">
            <v>All organic waste</v>
          </cell>
          <cell r="AP5" t="str">
            <v>All industrial processes</v>
          </cell>
          <cell r="AR5" t="str">
            <v>All product use</v>
          </cell>
          <cell r="AT5" t="str">
            <v>All livestock</v>
          </cell>
          <cell r="AX5" t="str">
            <v>Burning</v>
          </cell>
          <cell r="AZ5" t="str">
            <v>Goods and services</v>
          </cell>
          <cell r="BA5" t="str">
            <v>Calendar year</v>
          </cell>
          <cell r="BC5" t="str">
            <v>Local</v>
          </cell>
        </row>
        <row r="6">
          <cell r="A6" t="str">
            <v>Combination of administrative divisions</v>
          </cell>
          <cell r="B6" t="str">
            <v>Services</v>
          </cell>
          <cell r="C6" t="str">
            <v>Tropical monsoon</v>
          </cell>
          <cell r="E6" t="str">
            <v>CO2, CH4, N2O</v>
          </cell>
          <cell r="F6" t="str">
            <v>IPCC Fourth Assessment Report (2007)</v>
          </cell>
          <cell r="G6" t="str">
            <v>Yes - verified</v>
          </cell>
          <cell r="H6" t="str">
            <v>4AR</v>
          </cell>
          <cell r="I6" t="str">
            <v>GHG</v>
          </cell>
          <cell r="J6" t="str">
            <v>kg</v>
          </cell>
          <cell r="K6" t="str">
            <v>NE</v>
          </cell>
          <cell r="L6" t="str">
            <v>H</v>
          </cell>
          <cell r="M6">
            <v>10000</v>
          </cell>
          <cell r="N6" t="str">
            <v>N2O</v>
          </cell>
          <cell r="O6" t="str">
            <v>Compressed natural gas (CNG)</v>
          </cell>
          <cell r="Q6" t="str">
            <v>Combined heat and power generation (CHP)</v>
          </cell>
          <cell r="S6" t="str">
            <v>Coal mining and handling</v>
          </cell>
          <cell r="U6" t="str">
            <v>Oil</v>
          </cell>
          <cell r="X6" t="str">
            <v xml:space="preserve">Gas oil </v>
          </cell>
          <cell r="Z6" t="str">
            <v>Electricity</v>
          </cell>
          <cell r="AB6" t="str">
            <v xml:space="preserve">Gas oil </v>
          </cell>
          <cell r="AD6" t="str">
            <v>Jet gasoline</v>
          </cell>
          <cell r="AF6" t="str">
            <v>Landfill sites - First order decay</v>
          </cell>
          <cell r="AH6" t="str">
            <v>Composting</v>
          </cell>
          <cell r="AJ6" t="str">
            <v>Waste incineration</v>
          </cell>
          <cell r="AL6" t="str">
            <v>Domestic wastewater</v>
          </cell>
          <cell r="AN6" t="str">
            <v>Municipal solid waste</v>
          </cell>
          <cell r="AO6" t="str">
            <v>Food waste</v>
          </cell>
          <cell r="AP6" t="str">
            <v>Mineral industry</v>
          </cell>
          <cell r="AR6" t="str">
            <v>Non-energy products from fuels and solvent use</v>
          </cell>
          <cell r="AT6" t="str">
            <v>Cattle</v>
          </cell>
          <cell r="AX6" t="str">
            <v xml:space="preserve">  Burning in Forest land</v>
          </cell>
          <cell r="AZ6" t="str">
            <v>Food</v>
          </cell>
          <cell r="BA6" t="str">
            <v>Financial year</v>
          </cell>
          <cell r="BC6" t="str">
            <v>Metro</v>
          </cell>
        </row>
        <row r="7">
          <cell r="A7" t="str">
            <v>A metropolitan area</v>
          </cell>
          <cell r="B7" t="str">
            <v>Agriculture &amp; Fishing</v>
          </cell>
          <cell r="C7" t="str">
            <v>Tropical savannah</v>
          </cell>
          <cell r="E7" t="str">
            <v>All GHGs</v>
          </cell>
          <cell r="F7" t="str">
            <v>IPCC Third Assessment Report (2001)</v>
          </cell>
          <cell r="G7" t="str">
            <v>No</v>
          </cell>
          <cell r="H7" t="str">
            <v>3AR</v>
          </cell>
          <cell r="J7" t="str">
            <v>t</v>
          </cell>
          <cell r="K7" t="str">
            <v>C</v>
          </cell>
          <cell r="M7">
            <v>1000</v>
          </cell>
          <cell r="N7" t="str">
            <v>CO2, CH4</v>
          </cell>
          <cell r="O7" t="str">
            <v xml:space="preserve">Crude oil </v>
          </cell>
          <cell r="Q7" t="str">
            <v>Heat plants</v>
          </cell>
          <cell r="S7" t="str">
            <v xml:space="preserve">  Underground mines</v>
          </cell>
          <cell r="U7" t="str">
            <v xml:space="preserve">  Venting</v>
          </cell>
          <cell r="X7" t="str">
            <v>Diesel oil</v>
          </cell>
          <cell r="Z7" t="str">
            <v>Distance travelled (vehicle)</v>
          </cell>
          <cell r="AB7" t="str">
            <v>Diesel oil</v>
          </cell>
          <cell r="AD7" t="str">
            <v>Jet kerosene</v>
          </cell>
          <cell r="AF7" t="str">
            <v>Other managed waste disposal site(s)</v>
          </cell>
          <cell r="AH7" t="str">
            <v>Anaerobic digestion</v>
          </cell>
          <cell r="AL7" t="str">
            <v>Industrial wastewater</v>
          </cell>
          <cell r="AN7" t="str">
            <v>Sludge</v>
          </cell>
          <cell r="AO7" t="str">
            <v>Garden and park waste</v>
          </cell>
          <cell r="AP7" t="str">
            <v xml:space="preserve">  Cement production</v>
          </cell>
          <cell r="AR7" t="str">
            <v xml:space="preserve">  Lubricant use</v>
          </cell>
          <cell r="AT7" t="str">
            <v>Buffalo</v>
          </cell>
          <cell r="AX7" t="str">
            <v xml:space="preserve">  Burning in Cropland</v>
          </cell>
          <cell r="AZ7" t="str">
            <v>Construction</v>
          </cell>
          <cell r="BA7" t="str">
            <v>Other (please specify)</v>
          </cell>
          <cell r="BC7" t="str">
            <v>Regional</v>
          </cell>
        </row>
        <row r="8">
          <cell r="A8" t="str">
            <v>Other (please specify)</v>
          </cell>
          <cell r="B8" t="str">
            <v>Other (please specify)</v>
          </cell>
          <cell r="C8" t="str">
            <v>Dry desert</v>
          </cell>
          <cell r="F8" t="str">
            <v>IPCC Second Assessment Report (1995)</v>
          </cell>
          <cell r="H8" t="str">
            <v>2AR</v>
          </cell>
          <cell r="J8" t="str">
            <v>lt</v>
          </cell>
          <cell r="M8">
            <v>100</v>
          </cell>
          <cell r="N8" t="str">
            <v>CO2, N2O</v>
          </cell>
          <cell r="O8" t="str">
            <v xml:space="preserve">Gas oil </v>
          </cell>
          <cell r="Q8" t="str">
            <v>Other (please specify)</v>
          </cell>
          <cell r="S8" t="str">
            <v xml:space="preserve">    Mining</v>
          </cell>
          <cell r="U8" t="str">
            <v xml:space="preserve">  Flaring</v>
          </cell>
          <cell r="X8" t="str">
            <v>Motor gasoline (petrol)</v>
          </cell>
          <cell r="Z8" t="str">
            <v>Distance travelled (passenger)</v>
          </cell>
          <cell r="AB8" t="str">
            <v>Motor gasoline (petrol)</v>
          </cell>
          <cell r="AD8" t="str">
            <v>Electricity</v>
          </cell>
          <cell r="AF8" t="str">
            <v>Unmanaged waste disposal sites</v>
          </cell>
          <cell r="AH8" t="str">
            <v>Other (please specify)</v>
          </cell>
          <cell r="AN8" t="str">
            <v>Industrial waste</v>
          </cell>
          <cell r="AO8" t="str">
            <v>Sludge</v>
          </cell>
          <cell r="AP8" t="str">
            <v xml:space="preserve">  Lime production</v>
          </cell>
          <cell r="AR8" t="str">
            <v xml:space="preserve">  Parraffin wax use</v>
          </cell>
          <cell r="AT8" t="str">
            <v>Sheep</v>
          </cell>
          <cell r="AX8" t="str">
            <v xml:space="preserve">  Burning in Grassland</v>
          </cell>
          <cell r="AZ8" t="str">
            <v>Upstream emissions from energy use</v>
          </cell>
          <cell r="BC8" t="str">
            <v>National</v>
          </cell>
        </row>
        <row r="9">
          <cell r="C9" t="str">
            <v>Dry steppe (hot)</v>
          </cell>
          <cell r="J9" t="str">
            <v>st</v>
          </cell>
          <cell r="M9">
            <v>10</v>
          </cell>
          <cell r="N9" t="str">
            <v>CH4, N2O</v>
          </cell>
          <cell r="O9" t="str">
            <v xml:space="preserve">Diesel oil </v>
          </cell>
          <cell r="S9" t="str">
            <v xml:space="preserve">    Post-mining seam gas emissions</v>
          </cell>
          <cell r="U9" t="str">
            <v xml:space="preserve">  Exploration</v>
          </cell>
          <cell r="X9" t="str">
            <v>Kerosene</v>
          </cell>
          <cell r="Z9" t="str">
            <v>Distance travelled (freight)</v>
          </cell>
          <cell r="AB9" t="str">
            <v>Kerosene</v>
          </cell>
          <cell r="AD9" t="str">
            <v>Distance travelled (vehicle)</v>
          </cell>
          <cell r="AF9" t="str">
            <v>Uncategorised waste disposal sites</v>
          </cell>
          <cell r="AN9" t="str">
            <v>Other (please specify)</v>
          </cell>
          <cell r="AO9" t="str">
            <v>Other (please specify)</v>
          </cell>
          <cell r="AP9" t="str">
            <v xml:space="preserve">  Glass production</v>
          </cell>
          <cell r="AR9" t="str">
            <v xml:space="preserve">  Solvent use</v>
          </cell>
          <cell r="AT9" t="str">
            <v>Goats</v>
          </cell>
          <cell r="AX9" t="str">
            <v xml:space="preserve">  Burning in All Other land</v>
          </cell>
          <cell r="AZ9" t="str">
            <v>Other (please specify)</v>
          </cell>
          <cell r="BC9" t="str">
            <v>International</v>
          </cell>
        </row>
        <row r="10">
          <cell r="C10" t="str">
            <v>Dry steppe (cold)</v>
          </cell>
          <cell r="J10" t="str">
            <v>lb</v>
          </cell>
          <cell r="M10">
            <v>1</v>
          </cell>
          <cell r="N10" t="str">
            <v>CO2, CH4, N2O</v>
          </cell>
          <cell r="O10" t="str">
            <v>Motor gasoline (petrol)</v>
          </cell>
          <cell r="S10" t="str">
            <v xml:space="preserve">    Abandoned underground mines</v>
          </cell>
          <cell r="U10" t="str">
            <v xml:space="preserve">  Production and Upgrading</v>
          </cell>
          <cell r="X10" t="str">
            <v xml:space="preserve">Residual fuel oil </v>
          </cell>
          <cell r="Z10" t="str">
            <v>Travel expenditure</v>
          </cell>
          <cell r="AB10" t="str">
            <v xml:space="preserve">Residual fuel oil </v>
          </cell>
          <cell r="AD10" t="str">
            <v>Distance travelled (passenger)</v>
          </cell>
          <cell r="AP10" t="str">
            <v xml:space="preserve">  Other Process Uses of Carbonates</v>
          </cell>
          <cell r="AR10" t="str">
            <v>Electronics industry</v>
          </cell>
          <cell r="AT10" t="str">
            <v>Camels</v>
          </cell>
          <cell r="AX10" t="str">
            <v>Liming</v>
          </cell>
          <cell r="BC10" t="str">
            <v>Other (please specify)</v>
          </cell>
        </row>
        <row r="11">
          <cell r="C11" t="str">
            <v>Temperate, dry summer (Mediterranean)</v>
          </cell>
          <cell r="J11" t="str">
            <v>Other (please specify)</v>
          </cell>
          <cell r="M11">
            <v>0.1</v>
          </cell>
          <cell r="N11" t="str">
            <v>HFCs</v>
          </cell>
          <cell r="O11" t="str">
            <v xml:space="preserve">Kerosene </v>
          </cell>
          <cell r="S11" t="str">
            <v xml:space="preserve">    Flaring of drained CH4 or conversion of CH4 to CO2</v>
          </cell>
          <cell r="U11" t="str">
            <v xml:space="preserve">  Transport</v>
          </cell>
          <cell r="X11" t="str">
            <v>Liquefied petroleum gas (LPG)</v>
          </cell>
          <cell r="Z11" t="str">
            <v>Travel time</v>
          </cell>
          <cell r="AB11" t="str">
            <v>Liquefied petroleum gas (LPG)</v>
          </cell>
          <cell r="AD11" t="str">
            <v>Distance travelled (freight)</v>
          </cell>
          <cell r="AP11" t="str">
            <v>Chemical industry</v>
          </cell>
          <cell r="AR11" t="str">
            <v xml:space="preserve">  Integrated circuit or semiconductor</v>
          </cell>
          <cell r="AT11" t="str">
            <v>Horses</v>
          </cell>
          <cell r="AX11" t="str">
            <v>Urea fertilization</v>
          </cell>
        </row>
        <row r="12">
          <cell r="C12" t="str">
            <v>Temperate, dry winter</v>
          </cell>
          <cell r="M12">
            <v>0.01</v>
          </cell>
          <cell r="N12" t="str">
            <v>PFCs</v>
          </cell>
          <cell r="O12" t="str">
            <v xml:space="preserve">Residual fuel oil </v>
          </cell>
          <cell r="S12" t="str">
            <v xml:space="preserve">  Surface mines</v>
          </cell>
          <cell r="U12" t="str">
            <v xml:space="preserve">  Refining</v>
          </cell>
          <cell r="X12" t="str">
            <v>Liquefied natural gas (LNG)</v>
          </cell>
          <cell r="Z12" t="str">
            <v>T&amp;D losses from grid-supplied energy consumption</v>
          </cell>
          <cell r="AB12" t="str">
            <v>Liquefied natural gas (LNG)</v>
          </cell>
          <cell r="AD12" t="str">
            <v>Travel expenditure</v>
          </cell>
          <cell r="AP12" t="str">
            <v xml:space="preserve">  Ammonia production</v>
          </cell>
          <cell r="AR12" t="str">
            <v xml:space="preserve">  TFT flat panel display</v>
          </cell>
          <cell r="AT12" t="str">
            <v>Mules and Asses</v>
          </cell>
          <cell r="AX12" t="str">
            <v>Direct N2O from managed soils</v>
          </cell>
        </row>
        <row r="13">
          <cell r="C13" t="str">
            <v>Temperate, hot summer</v>
          </cell>
          <cell r="M13">
            <v>1E-3</v>
          </cell>
          <cell r="N13" t="str">
            <v>SF6</v>
          </cell>
          <cell r="O13" t="str">
            <v>Liquefied petroleum gases (LPG)</v>
          </cell>
          <cell r="S13" t="str">
            <v xml:space="preserve">    Mining</v>
          </cell>
          <cell r="U13" t="str">
            <v xml:space="preserve">  Distribution of oil products</v>
          </cell>
          <cell r="X13" t="str">
            <v>Biogasoline</v>
          </cell>
          <cell r="Z13" t="str">
            <v>Other (please specify)</v>
          </cell>
          <cell r="AB13" t="str">
            <v>Biogasoline</v>
          </cell>
          <cell r="AD13" t="str">
            <v>Travel time</v>
          </cell>
          <cell r="AP13" t="str">
            <v xml:space="preserve">  Nitric acid production</v>
          </cell>
          <cell r="AR13" t="str">
            <v xml:space="preserve">  Photovoltaics</v>
          </cell>
          <cell r="AT13" t="str">
            <v>Swine</v>
          </cell>
          <cell r="AX13" t="str">
            <v>Indirect N2O from managed soils</v>
          </cell>
        </row>
        <row r="14">
          <cell r="C14" t="str">
            <v>Temperate, warm summer</v>
          </cell>
          <cell r="M14">
            <v>1E-4</v>
          </cell>
          <cell r="N14" t="str">
            <v>HFCs, PFCs</v>
          </cell>
          <cell r="O14" t="str">
            <v>Liquefied natural gas (LNG)</v>
          </cell>
          <cell r="S14" t="str">
            <v xml:space="preserve">    Post-mining seam gas emissions</v>
          </cell>
          <cell r="U14" t="str">
            <v xml:space="preserve">  Other</v>
          </cell>
          <cell r="X14" t="str">
            <v>Biodiesels</v>
          </cell>
          <cell r="AB14" t="str">
            <v>Biodiesels</v>
          </cell>
          <cell r="AD14" t="str">
            <v>T&amp;D losses from grid-supplied energy consumption</v>
          </cell>
          <cell r="AP14" t="str">
            <v xml:space="preserve">  Adipic acid production</v>
          </cell>
          <cell r="AR14" t="str">
            <v xml:space="preserve">  Heat transfer fluid</v>
          </cell>
          <cell r="AT14" t="str">
            <v>Poultry</v>
          </cell>
          <cell r="AX14" t="str">
            <v>Indirect N2O from manure management</v>
          </cell>
        </row>
        <row r="15">
          <cell r="C15" t="str">
            <v>Temperate, cold summer</v>
          </cell>
          <cell r="M15">
            <v>1.0000000000000001E-5</v>
          </cell>
          <cell r="N15" t="str">
            <v>HFCs, SF6</v>
          </cell>
          <cell r="O15" t="str">
            <v xml:space="preserve">Naphtha </v>
          </cell>
          <cell r="S15" t="str">
            <v>Uncontrolled combustion and burning coal dumps</v>
          </cell>
          <cell r="U15" t="str">
            <v>Natural gas</v>
          </cell>
          <cell r="X15" t="str">
            <v>Methanol</v>
          </cell>
          <cell r="AB15" t="str">
            <v>Methanol</v>
          </cell>
          <cell r="AD15" t="str">
            <v>Other (please specify)</v>
          </cell>
          <cell r="AP15" t="str">
            <v xml:space="preserve">  Caprolactam production</v>
          </cell>
          <cell r="AR15" t="str">
            <v>Product uses as substitutes for ozone depleting substances</v>
          </cell>
          <cell r="AT15" t="str">
            <v>Other (please specify)</v>
          </cell>
          <cell r="AX15" t="str">
            <v>Rice cultivations</v>
          </cell>
        </row>
        <row r="16">
          <cell r="C16" t="str">
            <v>Cold, dry summer</v>
          </cell>
          <cell r="M16">
            <v>9.9999999999999995E-7</v>
          </cell>
          <cell r="N16" t="str">
            <v>PFCs, SF6</v>
          </cell>
          <cell r="O16" t="str">
            <v xml:space="preserve">Bitumen </v>
          </cell>
          <cell r="S16" t="str">
            <v>Solid fuel transformation</v>
          </cell>
          <cell r="U16" t="str">
            <v xml:space="preserve">  Venting</v>
          </cell>
          <cell r="X16" t="str">
            <v>Ethanol</v>
          </cell>
          <cell r="AB16" t="str">
            <v>Ethanol</v>
          </cell>
          <cell r="AP16" t="str">
            <v xml:space="preserve">  Carbide production</v>
          </cell>
          <cell r="AR16" t="str">
            <v xml:space="preserve">  Refrigeration and air conditioning</v>
          </cell>
          <cell r="AX16" t="str">
            <v>CH4 from drained organic soils</v>
          </cell>
        </row>
        <row r="17">
          <cell r="C17" t="str">
            <v>Cold, dry winter</v>
          </cell>
          <cell r="M17">
            <v>9.9999999999999995E-8</v>
          </cell>
          <cell r="N17" t="str">
            <v>HFCs, PFCs, SF6</v>
          </cell>
          <cell r="O17" t="str">
            <v xml:space="preserve">Lubricants </v>
          </cell>
          <cell r="S17" t="str">
            <v>Other (please specify)</v>
          </cell>
          <cell r="U17" t="str">
            <v xml:space="preserve">  Flaring</v>
          </cell>
          <cell r="X17" t="str">
            <v>E85</v>
          </cell>
          <cell r="AB17" t="str">
            <v>E85</v>
          </cell>
          <cell r="AP17" t="str">
            <v xml:space="preserve">  Titanium dioxide production</v>
          </cell>
          <cell r="AR17" t="str">
            <v xml:space="preserve">    Refrigeration and stationary air conditioning</v>
          </cell>
          <cell r="AX17" t="str">
            <v>CH4 from drainage ditches on organic soils</v>
          </cell>
        </row>
        <row r="18">
          <cell r="C18" t="str">
            <v>Cold, hot summer</v>
          </cell>
          <cell r="M18" t="str">
            <v>Other (please specify)</v>
          </cell>
          <cell r="N18" t="str">
            <v>NF3</v>
          </cell>
          <cell r="O18" t="str">
            <v xml:space="preserve">Petroleum coke </v>
          </cell>
          <cell r="U18" t="str">
            <v xml:space="preserve">  Exploration</v>
          </cell>
          <cell r="X18" t="str">
            <v>Other liquid biofuels</v>
          </cell>
          <cell r="AB18" t="str">
            <v>Other liquid biofuels</v>
          </cell>
          <cell r="AP18" t="str">
            <v xml:space="preserve">  Soda ash production</v>
          </cell>
          <cell r="AR18" t="str">
            <v xml:space="preserve">    Mobile air conditioning</v>
          </cell>
          <cell r="AX18" t="str">
            <v>CH4 from rewetting of organic soils</v>
          </cell>
        </row>
        <row r="19">
          <cell r="C19" t="str">
            <v>Cold, warm summer</v>
          </cell>
          <cell r="N19" t="str">
            <v>All F-gases</v>
          </cell>
          <cell r="O19" t="str">
            <v>Coal (bituminous or black coal)</v>
          </cell>
          <cell r="U19" t="str">
            <v xml:space="preserve">  Production</v>
          </cell>
          <cell r="X19" t="str">
            <v>Other biogas</v>
          </cell>
          <cell r="AB19" t="str">
            <v>Other biogas</v>
          </cell>
          <cell r="AP19" t="str">
            <v xml:space="preserve">  Petrochemical and black carbon production</v>
          </cell>
          <cell r="AR19" t="str">
            <v xml:space="preserve">  Foam blowing agents</v>
          </cell>
          <cell r="AX19" t="str">
            <v>CH4 emissions from rewetting of mangroves and tidal marshes</v>
          </cell>
        </row>
        <row r="20">
          <cell r="C20" t="str">
            <v>Cold, cold summer</v>
          </cell>
          <cell r="N20" t="str">
            <v>All GHGs</v>
          </cell>
          <cell r="O20" t="str">
            <v>Coal (coke)</v>
          </cell>
          <cell r="U20" t="str">
            <v xml:space="preserve">  Processing</v>
          </cell>
          <cell r="X20" t="str">
            <v>Electricity</v>
          </cell>
          <cell r="AB20" t="str">
            <v>Electricity</v>
          </cell>
          <cell r="AP20" t="str">
            <v xml:space="preserve">  Fluorochemical production</v>
          </cell>
          <cell r="AR20" t="str">
            <v xml:space="preserve">  Fire protection</v>
          </cell>
          <cell r="AX20" t="str">
            <v>N2O emissions from aquaculture</v>
          </cell>
        </row>
        <row r="21">
          <cell r="C21" t="str">
            <v>Cold, very cold winter</v>
          </cell>
          <cell r="O21" t="str">
            <v>Coal (manufactured solid fuels)</v>
          </cell>
          <cell r="U21" t="str">
            <v xml:space="preserve">  Transmission and storage</v>
          </cell>
          <cell r="X21" t="str">
            <v>Distance travelled (vehicle)</v>
          </cell>
          <cell r="AB21" t="str">
            <v>Distance travelled (vehicle)</v>
          </cell>
          <cell r="AP21" t="str">
            <v>Metal industry</v>
          </cell>
          <cell r="AR21" t="str">
            <v xml:space="preserve">  Aerosols</v>
          </cell>
          <cell r="AX21" t="str">
            <v>CH4 emissions from rewetted and created wetlands on inland wetland mineral soils</v>
          </cell>
        </row>
        <row r="22">
          <cell r="C22" t="str">
            <v>Polar, tundra</v>
          </cell>
          <cell r="O22" t="str">
            <v xml:space="preserve">Municipal wastes (all) </v>
          </cell>
          <cell r="U22" t="str">
            <v xml:space="preserve">  Distribution</v>
          </cell>
          <cell r="X22" t="str">
            <v>Distance travelled (passenger)</v>
          </cell>
          <cell r="AB22" t="str">
            <v>Distance travelled (passenger)</v>
          </cell>
          <cell r="AP22" t="str">
            <v xml:space="preserve">  Iron and steel production</v>
          </cell>
          <cell r="AR22" t="str">
            <v xml:space="preserve">  Solvents</v>
          </cell>
          <cell r="AX22" t="str">
            <v>Harvested wood products</v>
          </cell>
        </row>
        <row r="23">
          <cell r="C23" t="str">
            <v>Polar, frost</v>
          </cell>
          <cell r="O23" t="str">
            <v xml:space="preserve">Municipal wastes (non-biomass fraction) </v>
          </cell>
          <cell r="U23" t="str">
            <v>Other (please specify)</v>
          </cell>
          <cell r="X23" t="str">
            <v>Distance travelled (freight)</v>
          </cell>
          <cell r="AB23" t="str">
            <v>Distance travelled (freight)</v>
          </cell>
          <cell r="AP23" t="str">
            <v xml:space="preserve">  Ferroalloy production</v>
          </cell>
          <cell r="AR23" t="str">
            <v>Other product manufacture and use</v>
          </cell>
          <cell r="AX23" t="str">
            <v>Other (please specify)</v>
          </cell>
        </row>
        <row r="24">
          <cell r="C24">
            <v>0</v>
          </cell>
          <cell r="O24" t="str">
            <v xml:space="preserve">Municipal wastes (biomass fraction) </v>
          </cell>
          <cell r="X24" t="str">
            <v>Travel expenditure</v>
          </cell>
          <cell r="AB24" t="str">
            <v>Travel expenditure</v>
          </cell>
          <cell r="AP24" t="str">
            <v xml:space="preserve">  Aluminium production</v>
          </cell>
          <cell r="AR24" t="str">
            <v xml:space="preserve">  Electrical equipment</v>
          </cell>
        </row>
        <row r="25">
          <cell r="O25" t="str">
            <v xml:space="preserve">Wood or wood waste </v>
          </cell>
          <cell r="X25" t="str">
            <v>Travel time</v>
          </cell>
          <cell r="AB25" t="str">
            <v>Travel time</v>
          </cell>
          <cell r="AP25" t="str">
            <v xml:space="preserve">  Magnesium production</v>
          </cell>
          <cell r="AR25" t="str">
            <v xml:space="preserve">  SF6 and PFCs from other product uses</v>
          </cell>
        </row>
        <row r="26">
          <cell r="O26" t="str">
            <v xml:space="preserve">Charcoal </v>
          </cell>
          <cell r="X26" t="str">
            <v>T&amp;D losses from grid-supplied energy consumption</v>
          </cell>
          <cell r="AB26" t="str">
            <v>T&amp;D losses from grid-supplied energy consumption</v>
          </cell>
          <cell r="AP26" t="str">
            <v xml:space="preserve">  Lead production</v>
          </cell>
          <cell r="AR26" t="str">
            <v xml:space="preserve">  N2O from product uses</v>
          </cell>
        </row>
        <row r="27">
          <cell r="O27" t="str">
            <v xml:space="preserve">Biogasoline </v>
          </cell>
          <cell r="X27" t="str">
            <v>Other (please specify)</v>
          </cell>
          <cell r="AB27" t="str">
            <v>Other (please specify)</v>
          </cell>
          <cell r="AP27" t="str">
            <v xml:space="preserve">  Zinc production</v>
          </cell>
          <cell r="AR27" t="str">
            <v>Other</v>
          </cell>
        </row>
        <row r="28">
          <cell r="O28" t="str">
            <v xml:space="preserve">Biodiesels </v>
          </cell>
          <cell r="AP28" t="str">
            <v>Other (please specify)</v>
          </cell>
          <cell r="AR28" t="str">
            <v xml:space="preserve">  Pulp and paper industry</v>
          </cell>
        </row>
        <row r="29">
          <cell r="O29" t="str">
            <v>Methanol</v>
          </cell>
          <cell r="AR29" t="str">
            <v xml:space="preserve">  Food and beverages industry</v>
          </cell>
        </row>
        <row r="30">
          <cell r="O30" t="str">
            <v>Ethanol</v>
          </cell>
          <cell r="AR30" t="str">
            <v>Other (please specify)</v>
          </cell>
        </row>
        <row r="31">
          <cell r="O31" t="str">
            <v>E85</v>
          </cell>
        </row>
        <row r="32">
          <cell r="O32" t="str">
            <v xml:space="preserve">Sewage sludge </v>
          </cell>
        </row>
        <row r="33">
          <cell r="O33" t="str">
            <v xml:space="preserve">Other liquid biofuels </v>
          </cell>
        </row>
        <row r="34">
          <cell r="O34" t="str">
            <v xml:space="preserve">Landfill gas </v>
          </cell>
        </row>
        <row r="35">
          <cell r="O35" t="str">
            <v xml:space="preserve">Sludge gas </v>
          </cell>
        </row>
        <row r="36">
          <cell r="O36" t="str">
            <v xml:space="preserve">Other biogas </v>
          </cell>
        </row>
        <row r="37">
          <cell r="O37" t="str">
            <v>Other (please specify)</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_Cover"/>
      <sheetName val="04_FxRates"/>
      <sheetName val="Parameter"/>
      <sheetName val="01_Company and Contact details"/>
      <sheetName val="02_CompanyList"/>
      <sheetName val="09_LongTermInvestments"/>
      <sheetName val="03_PL by segment"/>
      <sheetName val="04_PL by product line"/>
      <sheetName val="05_PL by product line--TUF"/>
      <sheetName val="05_PL by product line--TUM"/>
      <sheetName val="05_PL by product line--SCC"/>
      <sheetName val="05_PL by product line--TUS"/>
      <sheetName val="05_PL by product line--TUG"/>
      <sheetName val="05_PL by product line--THD"/>
      <sheetName val="05_PL by product line--APC"/>
      <sheetName val="05_PL by product line--TFM"/>
      <sheetName val="05_PL by product line--PAK"/>
      <sheetName val="05_PL by product line--YCC"/>
      <sheetName val="05_PL by product line--MWB"/>
      <sheetName val="05_PL by product line--COSI"/>
      <sheetName val="05_PL by product line--USPN"/>
      <sheetName val="05_PL by product line--TUFP"/>
      <sheetName val="06_Sales by customer"/>
      <sheetName val="07_Sale by region and brand"/>
      <sheetName val="08_Tuna_Sale by region&amp;brand"/>
      <sheetName val="09_Shrimp_Sale by region&amp;brand"/>
      <sheetName val="10_Sardine_Sale by region&amp;brand"/>
      <sheetName val="11_Salmon_Sale by region&amp;brand"/>
      <sheetName val="12_Pet_Sale by region&amp;brand"/>
      <sheetName val="13_Other_Sale by region&amp;brand"/>
      <sheetName val="14_Tuna_raw material"/>
      <sheetName val="15_Shrimp_raw material"/>
      <sheetName val="16_Employees"/>
      <sheetName val="17_Market share"/>
      <sheetName val="18_IC Sales"/>
      <sheetName val="19_IC Profit_segment"/>
      <sheetName val="20_IC profit_brand for TUF&amp;TUM"/>
      <sheetName val="20_CashFlowStat"/>
      <sheetName val="21_IntCoProfitElim"/>
      <sheetName val="25_Incorrects"/>
    </sheetNames>
    <sheetDataSet>
      <sheetData sheetId="0" refreshError="1"/>
      <sheetData sheetId="1" refreshError="1"/>
      <sheetData sheetId="2"/>
      <sheetData sheetId="3"/>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Nov.53"/>
      <sheetName val="other"/>
      <sheetName val="Oceana(nov.)"/>
      <sheetName val="T-HOLDING(Nov.)"/>
      <sheetName val="THD"/>
      <sheetName val="เบิกใช้RM 1-21.10.53"/>
      <sheetName val="Direct Labour"/>
      <sheetName val="Overhead"/>
      <sheetName val="คชจ.RM"/>
      <sheetName val="สัดส่วนOverhead"/>
      <sheetName val="Structure-Other Market"/>
      <sheetName val="Structure-Oceana"/>
      <sheetName val="Structure-T Holding"/>
      <sheetName val="YieldFISH 2 10-16.10.53"/>
      <sheetName val="ชื้อRM 1-21.10.53"/>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NISTRATOR"/>
      <sheetName val="Front Page"/>
      <sheetName val="Activity Selection"/>
      <sheetName val="L3"/>
      <sheetName val="WhiteUnused"/>
      <sheetName val="Other Activity Summary"/>
      <sheetName val="OtherActivityTemplate"/>
      <sheetName val="Report"/>
      <sheetName val="Summary"/>
      <sheetName val="Detailed Summary"/>
      <sheetName val="Biogenic"/>
      <sheetName val="Energy"/>
      <sheetName val="E.E. Data"/>
      <sheetName val="E.E. Initiative"/>
      <sheetName val="NCV and Energy EF"/>
      <sheetName val="Intensity"/>
      <sheetName val="Directed Actions"/>
      <sheetName val="GHG Projects"/>
      <sheetName val="BiofuelProduction&amp;PurchaseData"/>
      <sheetName val="1.1 COS_Inputs"/>
      <sheetName val="1.1 COS"/>
      <sheetName val="1.2 ETH_Inputs"/>
      <sheetName val="1.2 ETH"/>
      <sheetName val="1.3 HYP_Inputs"/>
      <sheetName val="1.3 HYP"/>
      <sheetName val="1.4 VENT_Inputs"/>
      <sheetName val="1.4 VENT"/>
      <sheetName val="1.5 OPV_Inputs"/>
      <sheetName val="1.5 OPV"/>
      <sheetName val="2.1 HFC_Inputs"/>
      <sheetName val="2.1 HFC"/>
      <sheetName val="2.2 WWTP_Inputs"/>
      <sheetName val="2.2 WWTP"/>
      <sheetName val="2.3 LKF_Inputs"/>
      <sheetName val="2.3 LKF"/>
      <sheetName val="3.1 FLR_Inputs"/>
      <sheetName val="3.1 FLR"/>
      <sheetName val="3.2 MF-EF_Inputs"/>
      <sheetName val="3.2 MF-EF"/>
      <sheetName val="3.3 SF-EF_Inputs"/>
      <sheetName val="3.3 SF-EF"/>
      <sheetName val="3.4 CCB_Inputs"/>
      <sheetName val="3.4 CCB"/>
      <sheetName val="4.1 ENR_Inputs"/>
      <sheetName val="4.1 ENR"/>
      <sheetName val="5.1 PUR_Inputs"/>
      <sheetName val="5.1 PUR"/>
      <sheetName val="5.2 TDL"/>
      <sheetName val="6.1 EU-MF_Inputs"/>
      <sheetName val="6.1 EU-MF"/>
      <sheetName val="6.2 EU-SF_Inputs"/>
      <sheetName val="6.2 EU-SF"/>
      <sheetName val="7.1 EMP_Inputs"/>
      <sheetName val="7.1 EMP"/>
      <sheetName val="7.2 RM-MF_Inputs"/>
      <sheetName val="7.2 RM-MF"/>
      <sheetName val="7.3 PT-MF_Inputs"/>
      <sheetName val="7.3 PT-MF"/>
      <sheetName val="7.4 INC_Inputs"/>
      <sheetName val="7.4 INC"/>
      <sheetName val="Conversion Factors"/>
      <sheetName val="GWP&amp;ODP"/>
      <sheetName val="Drop down lists"/>
    </sheetNames>
    <sheetDataSet>
      <sheetData sheetId="0">
        <row r="15">
          <cell r="E15" t="b">
            <v>0</v>
          </cell>
        </row>
      </sheetData>
      <sheetData sheetId="1">
        <row r="5">
          <cell r="D5">
            <v>2022</v>
          </cell>
        </row>
      </sheetData>
      <sheetData sheetId="2">
        <row r="16">
          <cell r="B16">
            <v>0</v>
          </cell>
        </row>
      </sheetData>
      <sheetData sheetId="3">
        <row r="43">
          <cell r="C43" t="str">
            <v>Gas Processing (GSP)</v>
          </cell>
        </row>
      </sheetData>
      <sheetData sheetId="4"/>
      <sheetData sheetId="5">
        <row r="17">
          <cell r="H17">
            <v>0</v>
          </cell>
        </row>
      </sheetData>
      <sheetData sheetId="6"/>
      <sheetData sheetId="7">
        <row r="212">
          <cell r="A212" t="str">
            <v>CDP</v>
          </cell>
        </row>
        <row r="374">
          <cell r="K374"/>
        </row>
      </sheetData>
      <sheetData sheetId="8"/>
      <sheetData sheetId="9"/>
      <sheetData sheetId="10">
        <row r="4">
          <cell r="R4">
            <v>0</v>
          </cell>
        </row>
      </sheetData>
      <sheetData sheetId="11">
        <row r="180">
          <cell r="B180" t="str">
            <v>Fuel Source</v>
          </cell>
        </row>
      </sheetData>
      <sheetData sheetId="12"/>
      <sheetData sheetId="13"/>
      <sheetData sheetId="14"/>
      <sheetData sheetId="15">
        <row r="4">
          <cell r="D4" t="str">
            <v>Gas Processing (GSP)</v>
          </cell>
        </row>
        <row r="5">
          <cell r="F5" t="str">
            <v>Annual</v>
          </cell>
        </row>
        <row r="8">
          <cell r="C8" t="str">
            <v>IEA Definition of BOE:</v>
          </cell>
          <cell r="F8">
            <v>6120</v>
          </cell>
          <cell r="G8" t="str">
            <v>MJ/BOE</v>
          </cell>
          <cell r="H8" t="str">
            <v>Thermal conversion factor source documentation (IEA, 2013) Original factor 5.8 million btu per BOE</v>
          </cell>
        </row>
        <row r="10">
          <cell r="C10" t="str">
            <v>No.</v>
          </cell>
          <cell r="D10" t="str">
            <v>Fuel Name</v>
          </cell>
          <cell r="E10"/>
          <cell r="F10" t="str">
            <v>Unit</v>
          </cell>
          <cell r="G10" t="str">
            <v>Specific NCV</v>
          </cell>
          <cell r="H10" t="str">
            <v>Default NCV</v>
          </cell>
          <cell r="I10" t="str">
            <v>Specific</v>
          </cell>
          <cell r="J10" t="str">
            <v>Default</v>
          </cell>
          <cell r="K10" t="str">
            <v>Source of Conversion</v>
          </cell>
          <cell r="L10" t="str">
            <v>Selected</v>
          </cell>
          <cell r="M10" t="str">
            <v>Default NCV Source/Comments</v>
          </cell>
          <cell r="N10"/>
          <cell r="O10"/>
          <cell r="P10"/>
          <cell r="Q10"/>
          <cell r="R10"/>
        </row>
        <row r="11">
          <cell r="C11"/>
          <cell r="D11"/>
          <cell r="E11"/>
          <cell r="F11"/>
          <cell r="G11" t="str">
            <v>MJ/Unit</v>
          </cell>
          <cell r="H11" t="str">
            <v>MJ/Unit</v>
          </cell>
          <cell r="I11" t="str">
            <v>BOE/Unit</v>
          </cell>
          <cell r="J11" t="str">
            <v>BOE/Unit</v>
          </cell>
          <cell r="K11"/>
          <cell r="L11" t="str">
            <v>BOE/Unit</v>
          </cell>
          <cell r="M11"/>
          <cell r="N11"/>
          <cell r="O11"/>
          <cell r="P11"/>
          <cell r="Q11"/>
          <cell r="R11"/>
        </row>
        <row r="12">
          <cell r="C12">
            <v>1</v>
          </cell>
          <cell r="D12" t="str">
            <v>Crude Oil (cu.m.)</v>
          </cell>
          <cell r="E12"/>
          <cell r="F12" t="str">
            <v>cu.m.</v>
          </cell>
          <cell r="G12"/>
          <cell r="H12">
            <v>38493.640687023428</v>
          </cell>
          <cell r="I12">
            <v>0</v>
          </cell>
          <cell r="J12">
            <v>6.2898105697750699</v>
          </cell>
          <cell r="K12" t="str">
            <v>Default</v>
          </cell>
          <cell r="L12">
            <v>6.2898105697750699</v>
          </cell>
          <cell r="M12" t="str">
            <v>DEDE 2010 pg.50, cubic meter to barrel conversion</v>
          </cell>
          <cell r="N12"/>
          <cell r="O12"/>
          <cell r="P12"/>
          <cell r="Q12"/>
          <cell r="R12"/>
        </row>
        <row r="13">
          <cell r="C13">
            <v>2</v>
          </cell>
          <cell r="D13" t="str">
            <v>Crude Oil (barrel)</v>
          </cell>
          <cell r="E13"/>
          <cell r="F13" t="str">
            <v>barrel</v>
          </cell>
          <cell r="G13"/>
          <cell r="H13">
            <v>6120</v>
          </cell>
          <cell r="I13">
            <v>0</v>
          </cell>
          <cell r="J13">
            <v>1</v>
          </cell>
          <cell r="K13" t="str">
            <v>Default</v>
          </cell>
          <cell r="L13">
            <v>1</v>
          </cell>
          <cell r="M13" t="str">
            <v>Thermal conversion factor source documentation (IEA, 2013)</v>
          </cell>
          <cell r="N13"/>
          <cell r="O13"/>
          <cell r="P13"/>
          <cell r="Q13"/>
          <cell r="R13"/>
        </row>
        <row r="14">
          <cell r="C14">
            <v>3</v>
          </cell>
          <cell r="D14" t="str">
            <v>Condensate</v>
          </cell>
          <cell r="E14"/>
          <cell r="F14" t="str">
            <v>cu.m.</v>
          </cell>
          <cell r="G14"/>
          <cell r="H14">
            <v>33070</v>
          </cell>
          <cell r="I14">
            <v>0</v>
          </cell>
          <cell r="J14">
            <v>5.4035947712418304</v>
          </cell>
          <cell r="K14" t="str">
            <v>Default</v>
          </cell>
          <cell r="L14">
            <v>5.4035947712418304</v>
          </cell>
          <cell r="M14" t="str">
            <v>DEDE 2010 pg.50</v>
          </cell>
          <cell r="N14"/>
          <cell r="O14"/>
          <cell r="P14"/>
          <cell r="Q14"/>
          <cell r="R14"/>
        </row>
        <row r="15">
          <cell r="C15">
            <v>4</v>
          </cell>
          <cell r="D15" t="str">
            <v>Natural Gas (dry)</v>
          </cell>
          <cell r="E15"/>
          <cell r="F15" t="str">
            <v>mmscf</v>
          </cell>
          <cell r="G15"/>
          <cell r="H15">
            <v>1020000</v>
          </cell>
          <cell r="I15">
            <v>0</v>
          </cell>
          <cell r="J15">
            <v>166.66666666666666</v>
          </cell>
          <cell r="K15" t="str">
            <v>Default</v>
          </cell>
          <cell r="L15">
            <v>166.66666666666666</v>
          </cell>
          <cell r="M15" t="str">
            <v>DEDE 2010 pg.50</v>
          </cell>
          <cell r="N15"/>
          <cell r="O15"/>
          <cell r="P15"/>
          <cell r="Q15"/>
          <cell r="R15"/>
        </row>
        <row r="16">
          <cell r="C16">
            <v>5</v>
          </cell>
          <cell r="D16" t="str">
            <v>Natural Gas (wet)</v>
          </cell>
          <cell r="E16"/>
          <cell r="F16" t="str">
            <v>mmscf</v>
          </cell>
          <cell r="G16"/>
          <cell r="H16">
            <v>1040000</v>
          </cell>
          <cell r="I16">
            <v>0</v>
          </cell>
          <cell r="J16">
            <v>169.93464052287581</v>
          </cell>
          <cell r="K16" t="str">
            <v>Default</v>
          </cell>
          <cell r="L16">
            <v>169.93464052287581</v>
          </cell>
          <cell r="M16" t="str">
            <v>DEDE 2010 pg.50</v>
          </cell>
          <cell r="N16"/>
          <cell r="O16"/>
          <cell r="P16"/>
          <cell r="Q16"/>
          <cell r="R16"/>
        </row>
        <row r="17">
          <cell r="C17">
            <v>6</v>
          </cell>
          <cell r="D17" t="str">
            <v>NGV</v>
          </cell>
          <cell r="E17"/>
          <cell r="F17" t="str">
            <v>tonnes</v>
          </cell>
          <cell r="G17"/>
          <cell r="H17">
            <v>48000</v>
          </cell>
          <cell r="I17">
            <v>0</v>
          </cell>
          <cell r="J17">
            <v>7.8431372549019605</v>
          </cell>
          <cell r="K17" t="str">
            <v>Default</v>
          </cell>
          <cell r="L17">
            <v>7.8431372549019605</v>
          </cell>
          <cell r="M17" t="str">
            <v>Natural Gas (IPCC 2006 Vol. 2 Ch. 1 table 1.2)</v>
          </cell>
          <cell r="N17"/>
          <cell r="O17"/>
          <cell r="P17"/>
          <cell r="Q17"/>
          <cell r="R17"/>
        </row>
        <row r="18">
          <cell r="C18">
            <v>7</v>
          </cell>
          <cell r="D18" t="str">
            <v>NGL</v>
          </cell>
          <cell r="E18"/>
          <cell r="F18" t="str">
            <v>tonnes</v>
          </cell>
          <cell r="G18"/>
          <cell r="H18">
            <v>44200</v>
          </cell>
          <cell r="I18">
            <v>0</v>
          </cell>
          <cell r="J18">
            <v>7.2222222222222223</v>
          </cell>
          <cell r="K18" t="str">
            <v>Default</v>
          </cell>
          <cell r="L18">
            <v>7.2222222222222223</v>
          </cell>
          <cell r="M18" t="str">
            <v>Natural Gas Liquids (IPCC 2006 Vol. 2 Ch. 1 table 1.2)</v>
          </cell>
          <cell r="N18"/>
          <cell r="O18"/>
          <cell r="P18"/>
          <cell r="Q18"/>
          <cell r="R18"/>
        </row>
        <row r="19">
          <cell r="C19">
            <v>8</v>
          </cell>
          <cell r="D19" t="str">
            <v>LPG</v>
          </cell>
          <cell r="E19"/>
          <cell r="F19" t="str">
            <v>tonnes</v>
          </cell>
          <cell r="G19"/>
          <cell r="H19">
            <v>47300</v>
          </cell>
          <cell r="I19">
            <v>0</v>
          </cell>
          <cell r="J19">
            <v>7.7287581699346406</v>
          </cell>
          <cell r="K19" t="str">
            <v>Default</v>
          </cell>
          <cell r="L19">
            <v>7.7287581699346406</v>
          </cell>
          <cell r="M19" t="str">
            <v>Liquid Petroleum Gas (IPCC 2006 Vol. 2 Ch. 1 table 1.2)</v>
          </cell>
          <cell r="N19"/>
          <cell r="O19"/>
          <cell r="P19"/>
          <cell r="Q19"/>
          <cell r="R19"/>
        </row>
        <row r="20">
          <cell r="C20">
            <v>9</v>
          </cell>
          <cell r="D20" t="str">
            <v>Sale Gas</v>
          </cell>
          <cell r="E20"/>
          <cell r="F20" t="str">
            <v>BOE</v>
          </cell>
          <cell r="G20"/>
          <cell r="H20">
            <v>6120</v>
          </cell>
          <cell r="I20">
            <v>0</v>
          </cell>
          <cell r="J20">
            <v>1</v>
          </cell>
          <cell r="K20" t="str">
            <v>Default</v>
          </cell>
          <cell r="L20">
            <v>1</v>
          </cell>
          <cell r="M20" t="str">
            <v>Units of input data are in BOE, no conversion needed unless using a custom conversion</v>
          </cell>
          <cell r="N20"/>
          <cell r="O20"/>
          <cell r="P20"/>
          <cell r="Q20"/>
          <cell r="R20"/>
        </row>
        <row r="21">
          <cell r="C21">
            <v>10</v>
          </cell>
          <cell r="D21" t="str">
            <v>Flared Gas</v>
          </cell>
          <cell r="E21"/>
          <cell r="F21" t="str">
            <v>BOE</v>
          </cell>
          <cell r="G21"/>
          <cell r="H21">
            <v>6120</v>
          </cell>
          <cell r="I21">
            <v>0</v>
          </cell>
          <cell r="J21">
            <v>1</v>
          </cell>
          <cell r="K21" t="str">
            <v>Default</v>
          </cell>
          <cell r="L21">
            <v>1</v>
          </cell>
          <cell r="M21" t="str">
            <v>"</v>
          </cell>
          <cell r="N21"/>
          <cell r="O21"/>
          <cell r="P21"/>
          <cell r="Q21"/>
          <cell r="R21"/>
        </row>
        <row r="22">
          <cell r="C22">
            <v>11</v>
          </cell>
          <cell r="D22" t="str">
            <v>Fuel Gas</v>
          </cell>
          <cell r="E22"/>
          <cell r="F22" t="str">
            <v>BOE</v>
          </cell>
          <cell r="G22"/>
          <cell r="H22">
            <v>6120</v>
          </cell>
          <cell r="I22">
            <v>0</v>
          </cell>
          <cell r="J22">
            <v>1</v>
          </cell>
          <cell r="K22" t="str">
            <v>Default</v>
          </cell>
          <cell r="L22">
            <v>1</v>
          </cell>
          <cell r="M22" t="str">
            <v>"</v>
          </cell>
          <cell r="N22"/>
          <cell r="O22"/>
          <cell r="P22"/>
          <cell r="Q22"/>
          <cell r="R22"/>
        </row>
        <row r="23">
          <cell r="C23">
            <v>12</v>
          </cell>
          <cell r="D23" t="str">
            <v>Gasoline</v>
          </cell>
          <cell r="E23"/>
          <cell r="F23" t="str">
            <v>cu.m.</v>
          </cell>
          <cell r="G23"/>
          <cell r="H23">
            <v>31480</v>
          </cell>
          <cell r="I23">
            <v>0</v>
          </cell>
          <cell r="J23">
            <v>5.143790849673203</v>
          </cell>
          <cell r="K23" t="str">
            <v>Default</v>
          </cell>
          <cell r="L23">
            <v>5.143790849673203</v>
          </cell>
          <cell r="M23" t="str">
            <v>DEDE 2010 pg.50</v>
          </cell>
          <cell r="N23"/>
          <cell r="O23"/>
          <cell r="P23"/>
          <cell r="Q23"/>
          <cell r="R23"/>
        </row>
        <row r="24">
          <cell r="C24">
            <v>13</v>
          </cell>
          <cell r="D24" t="str">
            <v>Jet Fuel</v>
          </cell>
          <cell r="E24"/>
          <cell r="F24" t="str">
            <v>cu.m.</v>
          </cell>
          <cell r="G24"/>
          <cell r="H24">
            <v>34530</v>
          </cell>
          <cell r="I24">
            <v>0</v>
          </cell>
          <cell r="J24">
            <v>5.6421568627450984</v>
          </cell>
          <cell r="K24" t="str">
            <v>Default</v>
          </cell>
          <cell r="L24">
            <v>5.6421568627450984</v>
          </cell>
          <cell r="M24" t="str">
            <v>DEDE 2010 pg.50</v>
          </cell>
          <cell r="N24"/>
          <cell r="O24"/>
          <cell r="P24"/>
          <cell r="Q24"/>
          <cell r="R24"/>
        </row>
        <row r="25">
          <cell r="C25">
            <v>14</v>
          </cell>
          <cell r="D25" t="str">
            <v>Kerosene</v>
          </cell>
          <cell r="E25"/>
          <cell r="F25" t="str">
            <v>cu.m.</v>
          </cell>
          <cell r="G25"/>
          <cell r="H25">
            <v>34530</v>
          </cell>
          <cell r="I25">
            <v>0</v>
          </cell>
          <cell r="J25">
            <v>5.6421568627450984</v>
          </cell>
          <cell r="K25" t="str">
            <v>Default</v>
          </cell>
          <cell r="L25">
            <v>5.6421568627450984</v>
          </cell>
          <cell r="M25" t="str">
            <v>"</v>
          </cell>
          <cell r="N25"/>
          <cell r="O25"/>
          <cell r="P25"/>
          <cell r="Q25"/>
          <cell r="R25"/>
        </row>
        <row r="26">
          <cell r="C26">
            <v>15</v>
          </cell>
          <cell r="D26" t="str">
            <v>Diesel</v>
          </cell>
          <cell r="E26"/>
          <cell r="F26" t="str">
            <v>cu.m.</v>
          </cell>
          <cell r="G26"/>
          <cell r="H26">
            <v>36420</v>
          </cell>
          <cell r="I26">
            <v>0</v>
          </cell>
          <cell r="J26">
            <v>5.9509803921568629</v>
          </cell>
          <cell r="K26" t="str">
            <v>Default</v>
          </cell>
          <cell r="L26">
            <v>5.9509803921568629</v>
          </cell>
          <cell r="M26" t="str">
            <v>DEDE 2010 pg.50</v>
          </cell>
          <cell r="N26"/>
          <cell r="O26"/>
          <cell r="P26"/>
          <cell r="Q26"/>
          <cell r="R26"/>
        </row>
        <row r="27">
          <cell r="C27">
            <v>16</v>
          </cell>
          <cell r="D27" t="str">
            <v>Fuel Oil</v>
          </cell>
          <cell r="E27"/>
          <cell r="F27" t="str">
            <v>cu.m.</v>
          </cell>
          <cell r="G27"/>
          <cell r="H27">
            <v>39770</v>
          </cell>
          <cell r="I27">
            <v>0</v>
          </cell>
          <cell r="J27">
            <v>6.4983660130718954</v>
          </cell>
          <cell r="K27" t="str">
            <v>Default</v>
          </cell>
          <cell r="L27">
            <v>6.4983660130718954</v>
          </cell>
          <cell r="M27" t="str">
            <v>DEDE 2010 pg.50</v>
          </cell>
          <cell r="N27"/>
          <cell r="O27"/>
          <cell r="P27"/>
          <cell r="Q27"/>
          <cell r="R27"/>
        </row>
        <row r="28">
          <cell r="C28">
            <v>17</v>
          </cell>
          <cell r="D28" t="str">
            <v>Bitumen</v>
          </cell>
          <cell r="E28"/>
          <cell r="F28" t="str">
            <v>cu.m.</v>
          </cell>
          <cell r="G28"/>
          <cell r="H28">
            <v>41190</v>
          </cell>
          <cell r="I28">
            <v>0</v>
          </cell>
          <cell r="J28">
            <v>6.7303921568627452</v>
          </cell>
          <cell r="K28" t="str">
            <v>Default</v>
          </cell>
          <cell r="L28">
            <v>6.7303921568627452</v>
          </cell>
          <cell r="M28" t="str">
            <v>DEDE 2010 pg.50</v>
          </cell>
          <cell r="N28"/>
          <cell r="O28"/>
          <cell r="P28"/>
          <cell r="Q28"/>
          <cell r="R28"/>
        </row>
        <row r="29">
          <cell r="C29">
            <v>18</v>
          </cell>
          <cell r="D29" t="str">
            <v>Petroleum Coke</v>
          </cell>
          <cell r="E29"/>
          <cell r="F29" t="str">
            <v>tonnes</v>
          </cell>
          <cell r="G29"/>
          <cell r="H29">
            <v>35160</v>
          </cell>
          <cell r="I29">
            <v>0</v>
          </cell>
          <cell r="J29">
            <v>5.7450980392156863</v>
          </cell>
          <cell r="K29" t="str">
            <v>Default</v>
          </cell>
          <cell r="L29">
            <v>5.7450980392156863</v>
          </cell>
          <cell r="M29" t="str">
            <v>"</v>
          </cell>
          <cell r="N29"/>
          <cell r="O29"/>
          <cell r="P29"/>
          <cell r="Q29"/>
          <cell r="R29"/>
        </row>
        <row r="30">
          <cell r="C30">
            <v>19</v>
          </cell>
          <cell r="D30" t="str">
            <v>Coke</v>
          </cell>
          <cell r="E30"/>
          <cell r="F30" t="str">
            <v>tonnes</v>
          </cell>
          <cell r="G30"/>
          <cell r="H30">
            <v>27630</v>
          </cell>
          <cell r="I30">
            <v>0</v>
          </cell>
          <cell r="J30">
            <v>4.5147058823529411</v>
          </cell>
          <cell r="K30" t="str">
            <v>Default</v>
          </cell>
          <cell r="L30">
            <v>4.5147058823529411</v>
          </cell>
          <cell r="M30" t="str">
            <v>"</v>
          </cell>
          <cell r="N30"/>
          <cell r="O30"/>
          <cell r="P30"/>
          <cell r="Q30"/>
          <cell r="R30"/>
        </row>
        <row r="31">
          <cell r="C31">
            <v>20</v>
          </cell>
          <cell r="D31" t="str">
            <v>Ethane</v>
          </cell>
          <cell r="E31"/>
          <cell r="F31" t="str">
            <v>tonnes</v>
          </cell>
          <cell r="G31"/>
          <cell r="H31">
            <v>46890</v>
          </cell>
          <cell r="I31">
            <v>0</v>
          </cell>
          <cell r="J31">
            <v>7.6617647058823533</v>
          </cell>
          <cell r="K31" t="str">
            <v>Default</v>
          </cell>
          <cell r="L31">
            <v>7.6617647058823533</v>
          </cell>
          <cell r="M31" t="str">
            <v>"</v>
          </cell>
          <cell r="N31"/>
          <cell r="O31"/>
          <cell r="P31"/>
          <cell r="Q31"/>
          <cell r="R31"/>
        </row>
        <row r="32">
          <cell r="C32">
            <v>21</v>
          </cell>
          <cell r="D32" t="str">
            <v>Propane</v>
          </cell>
          <cell r="E32"/>
          <cell r="F32" t="str">
            <v>tonnes</v>
          </cell>
          <cell r="G32"/>
          <cell r="H32">
            <v>47110</v>
          </cell>
          <cell r="I32">
            <v>0</v>
          </cell>
          <cell r="J32">
            <v>7.6977124183006538</v>
          </cell>
          <cell r="K32" t="str">
            <v>Default</v>
          </cell>
          <cell r="L32">
            <v>7.6977124183006538</v>
          </cell>
          <cell r="M32" t="str">
            <v>"</v>
          </cell>
          <cell r="N32"/>
          <cell r="O32"/>
          <cell r="P32"/>
          <cell r="Q32"/>
          <cell r="R32"/>
        </row>
        <row r="33">
          <cell r="C33">
            <v>22</v>
          </cell>
          <cell r="D33" t="str">
            <v>Butane</v>
          </cell>
          <cell r="E33"/>
          <cell r="F33" t="str">
            <v>tonnes</v>
          </cell>
          <cell r="G33"/>
          <cell r="H33">
            <v>46832.381246461846</v>
          </cell>
          <cell r="I33">
            <v>0</v>
          </cell>
          <cell r="J33">
            <v>7.6523498768728508</v>
          </cell>
          <cell r="K33" t="str">
            <v>Default</v>
          </cell>
          <cell r="L33">
            <v>7.6523498768728508</v>
          </cell>
          <cell r="M33" t="str">
            <v>API Table 3-8</v>
          </cell>
          <cell r="N33"/>
          <cell r="O33"/>
          <cell r="P33"/>
          <cell r="Q33"/>
          <cell r="R33"/>
        </row>
        <row r="34">
          <cell r="C34">
            <v>23</v>
          </cell>
          <cell r="D34" t="str">
            <v>Ethanol</v>
          </cell>
          <cell r="E34"/>
          <cell r="F34" t="str">
            <v>liters</v>
          </cell>
          <cell r="G34"/>
          <cell r="H34">
            <v>21.312344467151998</v>
          </cell>
          <cell r="I34">
            <v>0</v>
          </cell>
          <cell r="J34">
            <v>3.4824092266588233E-3</v>
          </cell>
          <cell r="K34" t="str">
            <v>Default</v>
          </cell>
          <cell r="L34">
            <v>3.4824092266588233E-3</v>
          </cell>
          <cell r="M34" t="str">
            <v>IPCC (2006) Vol. 2 Ch. 1 table 1.2 and GREET1_2011</v>
          </cell>
          <cell r="N34"/>
          <cell r="O34"/>
          <cell r="P34"/>
          <cell r="Q34"/>
          <cell r="R34"/>
        </row>
        <row r="35">
          <cell r="C35">
            <v>24</v>
          </cell>
          <cell r="D35" t="str">
            <v>Biodiesel</v>
          </cell>
          <cell r="E35"/>
          <cell r="F35" t="str">
            <v>liters</v>
          </cell>
          <cell r="G35"/>
          <cell r="H35">
            <v>23.972821202843999</v>
          </cell>
          <cell r="I35">
            <v>0</v>
          </cell>
          <cell r="J35">
            <v>3.917127647523529E-3</v>
          </cell>
          <cell r="K35" t="str">
            <v>Default</v>
          </cell>
          <cell r="L35">
            <v>3.917127647523529E-3</v>
          </cell>
          <cell r="M35" t="str">
            <v>IPCC (2006) Vol. 2 Ch. 1 table 1.2 and GREET1_2011</v>
          </cell>
          <cell r="N35"/>
          <cell r="O35"/>
          <cell r="P35"/>
          <cell r="Q35"/>
          <cell r="R35"/>
        </row>
        <row r="36">
          <cell r="C36">
            <v>25</v>
          </cell>
          <cell r="D36" t="str">
            <v>Other Fuels (BOE)</v>
          </cell>
          <cell r="E36"/>
          <cell r="F36" t="str">
            <v>BOE</v>
          </cell>
          <cell r="G36"/>
          <cell r="H36">
            <v>6120</v>
          </cell>
          <cell r="I36">
            <v>0</v>
          </cell>
          <cell r="J36">
            <v>1</v>
          </cell>
          <cell r="K36" t="str">
            <v>Default</v>
          </cell>
          <cell r="L36">
            <v>1</v>
          </cell>
          <cell r="M36" t="str">
            <v>Input in BOE, no conversion needed</v>
          </cell>
          <cell r="N36"/>
          <cell r="O36"/>
          <cell r="P36"/>
          <cell r="Q36"/>
          <cell r="R36"/>
        </row>
        <row r="37">
          <cell r="C37">
            <v>26</v>
          </cell>
          <cell r="D37" t="str">
            <v>Other Fuels (Mmbtu)</v>
          </cell>
          <cell r="E37"/>
          <cell r="F37" t="str">
            <v>Mmbtu</v>
          </cell>
          <cell r="G37"/>
          <cell r="H37">
            <v>1055.06</v>
          </cell>
          <cell r="I37">
            <v>0</v>
          </cell>
          <cell r="J37">
            <v>0.17239542483660131</v>
          </cell>
          <cell r="K37" t="str">
            <v>Default</v>
          </cell>
          <cell r="L37">
            <v>0.17239542483660131</v>
          </cell>
          <cell r="M37" t="str">
            <v>DEDE 2010 pg.50</v>
          </cell>
          <cell r="N37"/>
          <cell r="O37"/>
          <cell r="P37"/>
          <cell r="Q37"/>
          <cell r="R37"/>
        </row>
        <row r="38">
          <cell r="C38">
            <v>27</v>
          </cell>
          <cell r="D38" t="str">
            <v>Other Fuels (GJ)</v>
          </cell>
          <cell r="E38"/>
          <cell r="F38" t="str">
            <v>GJ</v>
          </cell>
          <cell r="G38"/>
          <cell r="H38">
            <v>1000</v>
          </cell>
          <cell r="I38">
            <v>0</v>
          </cell>
          <cell r="J38">
            <v>0.16339869281045752</v>
          </cell>
          <cell r="K38" t="str">
            <v>Default</v>
          </cell>
          <cell r="L38">
            <v>0.16339869281045752</v>
          </cell>
          <cell r="M38" t="str">
            <v>"</v>
          </cell>
          <cell r="N38"/>
          <cell r="O38"/>
          <cell r="P38"/>
          <cell r="Q38"/>
          <cell r="R38"/>
        </row>
        <row r="39">
          <cell r="C39">
            <v>28</v>
          </cell>
          <cell r="D39" t="str">
            <v>Other Fuels (Gcal)</v>
          </cell>
          <cell r="E39"/>
          <cell r="F39" t="str">
            <v>Gcal</v>
          </cell>
          <cell r="G39"/>
          <cell r="H39">
            <v>4186</v>
          </cell>
          <cell r="I39">
            <v>0</v>
          </cell>
          <cell r="J39">
            <v>0.68398692810457518</v>
          </cell>
          <cell r="K39" t="str">
            <v>Default</v>
          </cell>
          <cell r="L39">
            <v>0.68398692810457518</v>
          </cell>
          <cell r="M39" t="str">
            <v>"</v>
          </cell>
          <cell r="N39"/>
          <cell r="O39"/>
          <cell r="P39"/>
          <cell r="Q39"/>
          <cell r="R39"/>
        </row>
        <row r="40">
          <cell r="C40">
            <v>29</v>
          </cell>
          <cell r="D40" t="str">
            <v>Biogas</v>
          </cell>
          <cell r="E40"/>
          <cell r="F40" t="str">
            <v>tonnes</v>
          </cell>
          <cell r="G40"/>
          <cell r="H40">
            <v>50400</v>
          </cell>
          <cell r="I40">
            <v>0</v>
          </cell>
          <cell r="J40">
            <v>8.235294117647058</v>
          </cell>
          <cell r="K40" t="str">
            <v>Default</v>
          </cell>
          <cell r="L40">
            <v>8.235294117647058</v>
          </cell>
          <cell r="M40" t="str">
            <v>IPCC (2006) Vol. 2 Ch. 1 table 1.2</v>
          </cell>
          <cell r="N40"/>
          <cell r="O40"/>
          <cell r="P40"/>
          <cell r="Q40"/>
          <cell r="R40"/>
        </row>
      </sheetData>
      <sheetData sheetId="16">
        <row r="14">
          <cell r="H14"/>
        </row>
      </sheetData>
      <sheetData sheetId="17">
        <row r="9">
          <cell r="D9"/>
        </row>
      </sheetData>
      <sheetData sheetId="18"/>
      <sheetData sheetId="19"/>
      <sheetData sheetId="20">
        <row r="7">
          <cell r="D7">
            <v>0</v>
          </cell>
        </row>
      </sheetData>
      <sheetData sheetId="21"/>
      <sheetData sheetId="22">
        <row r="7">
          <cell r="D7">
            <v>0</v>
          </cell>
        </row>
      </sheetData>
      <sheetData sheetId="23"/>
      <sheetData sheetId="24">
        <row r="7">
          <cell r="D7">
            <v>0</v>
          </cell>
        </row>
      </sheetData>
      <sheetData sheetId="25">
        <row r="6">
          <cell r="A6" t="str">
            <v>1. Cold Process Vent</v>
          </cell>
        </row>
        <row r="37">
          <cell r="A37" t="str">
            <v>2. Vent from Storage Tank</v>
          </cell>
        </row>
        <row r="105">
          <cell r="A105" t="str">
            <v>3. Vent from Loading Operation</v>
          </cell>
        </row>
        <row r="138">
          <cell r="A138" t="str">
            <v>4. Vent from Workover and Other Non-Routine Activities</v>
          </cell>
        </row>
      </sheetData>
      <sheetData sheetId="26">
        <row r="6">
          <cell r="D6">
            <v>0</v>
          </cell>
        </row>
        <row r="19">
          <cell r="A19" t="str">
            <v>20% salt / 50 psi</v>
          </cell>
        </row>
        <row r="20">
          <cell r="A20" t="str">
            <v>20% salt  / 250 psi</v>
          </cell>
        </row>
        <row r="21">
          <cell r="A21" t="str">
            <v>10% salt  / 250 psi</v>
          </cell>
        </row>
        <row r="22">
          <cell r="A22" t="str">
            <v>2% salt / 250 psi</v>
          </cell>
        </row>
        <row r="23">
          <cell r="A23" t="str">
            <v>Average of 10.7% salt / 250 psi</v>
          </cell>
        </row>
        <row r="24">
          <cell r="A24" t="str">
            <v>20% salt / 1000 psi</v>
          </cell>
        </row>
        <row r="25">
          <cell r="A25" t="str">
            <v>10% salt / 1000 psi</v>
          </cell>
        </row>
        <row r="26">
          <cell r="A26" t="str">
            <v>2% salt / 1000 psi</v>
          </cell>
        </row>
        <row r="27">
          <cell r="A27" t="str">
            <v>Average of 10.7% salt / 1000 psi</v>
          </cell>
        </row>
        <row r="35">
          <cell r="A35" t="str">
            <v>Rail</v>
          </cell>
          <cell r="F35" t="str">
            <v>Dedicated normal service</v>
          </cell>
        </row>
        <row r="36">
          <cell r="A36" t="str">
            <v>Truck</v>
          </cell>
          <cell r="E36" t="str">
            <v>Submerged loading</v>
          </cell>
          <cell r="F36" t="str">
            <v>Vapor balance service</v>
          </cell>
        </row>
        <row r="37">
          <cell r="E37" t="str">
            <v>Splash loading</v>
          </cell>
        </row>
        <row r="55">
          <cell r="A55" t="str">
            <v>Gas well</v>
          </cell>
        </row>
        <row r="56">
          <cell r="A56" t="str">
            <v>Oil well</v>
          </cell>
        </row>
        <row r="64">
          <cell r="A64" t="str">
            <v>Compressor blowdowns</v>
          </cell>
        </row>
        <row r="65">
          <cell r="A65" t="str">
            <v>Compressor starts</v>
          </cell>
        </row>
        <row r="66">
          <cell r="A66" t="str">
            <v>Vessel blowdowns</v>
          </cell>
        </row>
      </sheetData>
      <sheetData sheetId="27"/>
      <sheetData sheetId="28">
        <row r="7">
          <cell r="D7">
            <v>0</v>
          </cell>
        </row>
      </sheetData>
      <sheetData sheetId="29"/>
      <sheetData sheetId="30">
        <row r="12">
          <cell r="D12">
            <v>0</v>
          </cell>
        </row>
      </sheetData>
      <sheetData sheetId="31"/>
      <sheetData sheetId="32">
        <row r="7">
          <cell r="D7">
            <v>0</v>
          </cell>
        </row>
      </sheetData>
      <sheetData sheetId="33">
        <row r="73">
          <cell r="C73">
            <v>3</v>
          </cell>
        </row>
      </sheetData>
      <sheetData sheetId="34">
        <row r="7">
          <cell r="D7">
            <v>0</v>
          </cell>
        </row>
      </sheetData>
      <sheetData sheetId="35"/>
      <sheetData sheetId="36">
        <row r="7">
          <cell r="D7">
            <v>0</v>
          </cell>
        </row>
      </sheetData>
      <sheetData sheetId="37"/>
      <sheetData sheetId="38">
        <row r="7">
          <cell r="D7">
            <v>0</v>
          </cell>
        </row>
      </sheetData>
      <sheetData sheetId="39"/>
      <sheetData sheetId="40">
        <row r="7">
          <cell r="D7">
            <v>0</v>
          </cell>
        </row>
      </sheetData>
      <sheetData sheetId="41"/>
      <sheetData sheetId="42">
        <row r="7">
          <cell r="D7">
            <v>0</v>
          </cell>
        </row>
      </sheetData>
      <sheetData sheetId="43"/>
      <sheetData sheetId="44">
        <row r="7">
          <cell r="D7">
            <v>324.85024577737101</v>
          </cell>
        </row>
        <row r="31">
          <cell r="I31">
            <v>2021</v>
          </cell>
          <cell r="J31">
            <v>2022</v>
          </cell>
          <cell r="K31">
            <v>2023</v>
          </cell>
          <cell r="L31">
            <v>2024</v>
          </cell>
          <cell r="M31">
            <v>2025</v>
          </cell>
          <cell r="N31">
            <v>2026</v>
          </cell>
          <cell r="O31">
            <v>2027</v>
          </cell>
          <cell r="P31">
            <v>2028</v>
          </cell>
          <cell r="Q31">
            <v>2029</v>
          </cell>
          <cell r="R31">
            <v>2030</v>
          </cell>
          <cell r="S31">
            <v>2031</v>
          </cell>
          <cell r="T31">
            <v>2032</v>
          </cell>
        </row>
        <row r="139">
          <cell r="G139" t="str">
            <v>Natural Gas</v>
          </cell>
          <cell r="I139" t="str">
            <v>Natural Gas</v>
          </cell>
          <cell r="J139" t="str">
            <v>Natural Gas</v>
          </cell>
          <cell r="K139" t="str">
            <v>N/A</v>
          </cell>
        </row>
        <row r="140">
          <cell r="G140" t="str">
            <v>Fuel Oil</v>
          </cell>
          <cell r="I140" t="str">
            <v>Diesel</v>
          </cell>
          <cell r="J140" t="str">
            <v>Diesel</v>
          </cell>
        </row>
        <row r="141">
          <cell r="G141" t="str">
            <v>Diesel</v>
          </cell>
        </row>
        <row r="142">
          <cell r="G142" t="str">
            <v>Lignite</v>
          </cell>
        </row>
        <row r="143">
          <cell r="G143" t="str">
            <v>Import Coal</v>
          </cell>
        </row>
        <row r="144">
          <cell r="G144" t="str">
            <v>Hydroelectric</v>
          </cell>
        </row>
        <row r="145">
          <cell r="G145" t="str">
            <v>Renewable Energy</v>
          </cell>
        </row>
      </sheetData>
      <sheetData sheetId="45"/>
      <sheetData sheetId="46">
        <row r="7">
          <cell r="D7">
            <v>0</v>
          </cell>
        </row>
      </sheetData>
      <sheetData sheetId="47">
        <row r="7">
          <cell r="D7">
            <v>20.270426363026399</v>
          </cell>
        </row>
      </sheetData>
      <sheetData sheetId="48"/>
      <sheetData sheetId="49">
        <row r="7">
          <cell r="D7">
            <v>0</v>
          </cell>
        </row>
      </sheetData>
      <sheetData sheetId="50"/>
      <sheetData sheetId="51">
        <row r="7">
          <cell r="D7">
            <v>0</v>
          </cell>
        </row>
      </sheetData>
      <sheetData sheetId="52"/>
      <sheetData sheetId="53">
        <row r="7">
          <cell r="D7">
            <v>0</v>
          </cell>
        </row>
      </sheetData>
      <sheetData sheetId="54"/>
      <sheetData sheetId="55">
        <row r="7">
          <cell r="D7">
            <v>0</v>
          </cell>
        </row>
      </sheetData>
      <sheetData sheetId="56"/>
      <sheetData sheetId="57">
        <row r="7">
          <cell r="D7">
            <v>0</v>
          </cell>
        </row>
      </sheetData>
      <sheetData sheetId="58"/>
      <sheetData sheetId="59">
        <row r="7">
          <cell r="D7">
            <v>0</v>
          </cell>
        </row>
      </sheetData>
      <sheetData sheetId="60">
        <row r="16">
          <cell r="B16">
            <v>42.222794908700003</v>
          </cell>
        </row>
      </sheetData>
      <sheetData sheetId="61">
        <row r="6">
          <cell r="A6" t="str">
            <v>CO2</v>
          </cell>
          <cell r="B6">
            <v>1</v>
          </cell>
        </row>
        <row r="7">
          <cell r="A7" t="str">
            <v>CH4</v>
          </cell>
          <cell r="B7">
            <v>29.8</v>
          </cell>
        </row>
        <row r="8">
          <cell r="A8" t="str">
            <v>N2O</v>
          </cell>
          <cell r="B8">
            <v>273</v>
          </cell>
        </row>
        <row r="9">
          <cell r="A9" t="str">
            <v>SF6</v>
          </cell>
          <cell r="B9">
            <v>23500</v>
          </cell>
        </row>
        <row r="18">
          <cell r="A18" t="str">
            <v>HFC</v>
          </cell>
          <cell r="B18"/>
          <cell r="C18"/>
        </row>
        <row r="19">
          <cell r="A19" t="str">
            <v>R-23</v>
          </cell>
          <cell r="B19">
            <v>12400</v>
          </cell>
          <cell r="C19">
            <v>0</v>
          </cell>
        </row>
        <row r="20">
          <cell r="A20" t="str">
            <v>R-32</v>
          </cell>
          <cell r="B20">
            <v>771</v>
          </cell>
          <cell r="C20">
            <v>0</v>
          </cell>
        </row>
        <row r="21">
          <cell r="A21" t="str">
            <v>R-125</v>
          </cell>
          <cell r="B21">
            <v>3170</v>
          </cell>
          <cell r="C21">
            <v>0</v>
          </cell>
        </row>
        <row r="22">
          <cell r="A22" t="str">
            <v>R-134a</v>
          </cell>
          <cell r="B22">
            <v>1526</v>
          </cell>
          <cell r="C22">
            <v>0</v>
          </cell>
        </row>
        <row r="23">
          <cell r="A23" t="str">
            <v>R-143</v>
          </cell>
          <cell r="B23">
            <v>328</v>
          </cell>
          <cell r="C23">
            <v>0</v>
          </cell>
        </row>
        <row r="24">
          <cell r="A24" t="str">
            <v>R-152a</v>
          </cell>
          <cell r="B24">
            <v>138</v>
          </cell>
          <cell r="C24">
            <v>0</v>
          </cell>
        </row>
        <row r="25">
          <cell r="A25" t="str">
            <v>R-227ea</v>
          </cell>
          <cell r="B25">
            <v>3350</v>
          </cell>
          <cell r="C25"/>
        </row>
        <row r="26">
          <cell r="A26" t="str">
            <v>R-245fa</v>
          </cell>
          <cell r="B26">
            <v>858</v>
          </cell>
          <cell r="C26">
            <v>0</v>
          </cell>
        </row>
        <row r="27">
          <cell r="A27" t="str">
            <v>PFC</v>
          </cell>
          <cell r="B27"/>
          <cell r="C27"/>
        </row>
        <row r="28">
          <cell r="A28" t="str">
            <v>PFC-14</v>
          </cell>
          <cell r="B28">
            <v>7380</v>
          </cell>
          <cell r="C28">
            <v>0</v>
          </cell>
        </row>
        <row r="29">
          <cell r="A29" t="str">
            <v>PFC-116</v>
          </cell>
          <cell r="B29">
            <v>11100</v>
          </cell>
          <cell r="C29">
            <v>0</v>
          </cell>
        </row>
        <row r="30">
          <cell r="A30" t="str">
            <v>PFC-218</v>
          </cell>
          <cell r="B30">
            <v>8900</v>
          </cell>
          <cell r="C30">
            <v>0</v>
          </cell>
        </row>
        <row r="31">
          <cell r="A31" t="str">
            <v>PFC-318</v>
          </cell>
          <cell r="B31">
            <v>9540</v>
          </cell>
          <cell r="C31">
            <v>0</v>
          </cell>
        </row>
        <row r="32">
          <cell r="A32" t="str">
            <v>PFC-3-1-10</v>
          </cell>
          <cell r="B32">
            <v>9200</v>
          </cell>
          <cell r="C32">
            <v>0</v>
          </cell>
        </row>
        <row r="33">
          <cell r="A33" t="str">
            <v>PFC-4-1-12</v>
          </cell>
          <cell r="B33">
            <v>8550</v>
          </cell>
          <cell r="C33">
            <v>0</v>
          </cell>
        </row>
        <row r="34">
          <cell r="A34" t="str">
            <v>PFC-5-1-14</v>
          </cell>
          <cell r="B34">
            <v>7910</v>
          </cell>
          <cell r="C34">
            <v>0</v>
          </cell>
        </row>
        <row r="35">
          <cell r="A35" t="str">
            <v>Mixture</v>
          </cell>
          <cell r="B35"/>
          <cell r="C35"/>
        </row>
        <row r="36">
          <cell r="A36" t="str">
            <v>R-401A</v>
          </cell>
          <cell r="B36">
            <v>1129.92</v>
          </cell>
          <cell r="C36">
            <v>3.6630000000000003E-2</v>
          </cell>
        </row>
        <row r="37">
          <cell r="A37" t="str">
            <v>R-401B</v>
          </cell>
          <cell r="B37">
            <v>1236.3399999999999</v>
          </cell>
          <cell r="C37">
            <v>3.9709999999999995E-2</v>
          </cell>
        </row>
        <row r="38">
          <cell r="A38" t="str">
            <v>R-401C</v>
          </cell>
          <cell r="B38">
            <v>875.54000000000019</v>
          </cell>
          <cell r="C38">
            <v>2.9589999999999998E-2</v>
          </cell>
        </row>
        <row r="39">
          <cell r="A39" t="str">
            <v>R-402A</v>
          </cell>
          <cell r="B39">
            <v>2571.2000000000003</v>
          </cell>
          <cell r="C39">
            <v>2.0900000000000002E-2</v>
          </cell>
        </row>
        <row r="40">
          <cell r="A40" t="str">
            <v>R-402B</v>
          </cell>
          <cell r="B40">
            <v>2261</v>
          </cell>
          <cell r="C40">
            <v>3.3000000000000002E-2</v>
          </cell>
        </row>
        <row r="41">
          <cell r="A41" t="str">
            <v>R-403A</v>
          </cell>
          <cell r="B41">
            <v>3101</v>
          </cell>
          <cell r="C41">
            <v>4.1250000000000002E-2</v>
          </cell>
        </row>
        <row r="42">
          <cell r="A42" t="str">
            <v>R-403B</v>
          </cell>
          <cell r="B42">
            <v>4457.6000000000004</v>
          </cell>
          <cell r="C42">
            <v>3.0800000000000004E-2</v>
          </cell>
        </row>
        <row r="43">
          <cell r="A43" t="str">
            <v>R-404A</v>
          </cell>
          <cell r="B43">
            <v>3951.84</v>
          </cell>
          <cell r="C43">
            <v>0</v>
          </cell>
        </row>
        <row r="44">
          <cell r="A44" t="str">
            <v>R-405A</v>
          </cell>
          <cell r="B44">
            <v>4965.0599999999995</v>
          </cell>
          <cell r="C44">
            <v>2.8325000000000003E-2</v>
          </cell>
        </row>
        <row r="45">
          <cell r="A45" t="str">
            <v>R-406A</v>
          </cell>
          <cell r="B45">
            <v>1780.6000000000001</v>
          </cell>
          <cell r="C45">
            <v>5.6900000000000006E-2</v>
          </cell>
        </row>
        <row r="46">
          <cell r="A46" t="str">
            <v>R-407A</v>
          </cell>
          <cell r="B46">
            <v>2032.6</v>
          </cell>
          <cell r="C46">
            <v>0</v>
          </cell>
        </row>
        <row r="47">
          <cell r="A47" t="str">
            <v>R-407B</v>
          </cell>
          <cell r="B47">
            <v>2601.2999999999997</v>
          </cell>
          <cell r="C47">
            <v>0</v>
          </cell>
        </row>
        <row r="48">
          <cell r="A48" t="str">
            <v>R-407C</v>
          </cell>
          <cell r="B48">
            <v>1763.35</v>
          </cell>
          <cell r="C48">
            <v>0</v>
          </cell>
        </row>
        <row r="49">
          <cell r="A49" t="str">
            <v>R-407D</v>
          </cell>
          <cell r="B49">
            <v>1659.35</v>
          </cell>
          <cell r="C49">
            <v>0</v>
          </cell>
        </row>
        <row r="50">
          <cell r="A50" t="str">
            <v>R-407E</v>
          </cell>
          <cell r="B50">
            <v>1583.85</v>
          </cell>
          <cell r="C50">
            <v>0</v>
          </cell>
        </row>
        <row r="51">
          <cell r="A51" t="str">
            <v>R-408A</v>
          </cell>
          <cell r="B51">
            <v>3257.1</v>
          </cell>
          <cell r="C51">
            <v>2.5849999999999998E-2</v>
          </cell>
        </row>
        <row r="52">
          <cell r="A52" t="str">
            <v>R-409A</v>
          </cell>
          <cell r="B52">
            <v>1484.75</v>
          </cell>
          <cell r="C52">
            <v>4.8250000000000001E-2</v>
          </cell>
        </row>
        <row r="53">
          <cell r="A53" t="str">
            <v>R-409B</v>
          </cell>
          <cell r="B53">
            <v>1473.75</v>
          </cell>
          <cell r="C53">
            <v>4.7750000000000001E-2</v>
          </cell>
        </row>
        <row r="54">
          <cell r="A54" t="str">
            <v>R-410A</v>
          </cell>
          <cell r="B54">
            <v>1970.5</v>
          </cell>
          <cell r="C54">
            <v>0</v>
          </cell>
        </row>
        <row r="55">
          <cell r="A55" t="str">
            <v>R-410B</v>
          </cell>
          <cell r="B55">
            <v>2090.4500000000003</v>
          </cell>
          <cell r="C55">
            <v>0</v>
          </cell>
        </row>
        <row r="56">
          <cell r="A56" t="str">
            <v>R-411A</v>
          </cell>
          <cell r="B56">
            <v>1555.48</v>
          </cell>
          <cell r="C56">
            <v>4.8125000000000001E-2</v>
          </cell>
        </row>
        <row r="57">
          <cell r="A57" t="str">
            <v>R-411B</v>
          </cell>
          <cell r="B57">
            <v>1659.1399999999999</v>
          </cell>
          <cell r="C57">
            <v>5.1699999999999996E-2</v>
          </cell>
        </row>
        <row r="58">
          <cell r="A58" t="str">
            <v>R-411C</v>
          </cell>
          <cell r="B58">
            <v>1683.4699999999998</v>
          </cell>
          <cell r="C58">
            <v>5.2524999999999995E-2</v>
          </cell>
        </row>
        <row r="59">
          <cell r="A59" t="str">
            <v>R-412A</v>
          </cell>
          <cell r="B59">
            <v>2172</v>
          </cell>
          <cell r="C59">
            <v>5.475E-2</v>
          </cell>
        </row>
        <row r="60">
          <cell r="A60" t="str">
            <v>R-413A</v>
          </cell>
          <cell r="B60">
            <v>2144.48</v>
          </cell>
          <cell r="C60">
            <v>0</v>
          </cell>
        </row>
        <row r="61">
          <cell r="A61" t="str">
            <v>R-414A</v>
          </cell>
          <cell r="B61">
            <v>1375.2950000000001</v>
          </cell>
          <cell r="C61">
            <v>4.5045000000000002E-2</v>
          </cell>
        </row>
        <row r="62">
          <cell r="A62" t="str">
            <v>R-414B</v>
          </cell>
          <cell r="B62">
            <v>1273.9299999999998</v>
          </cell>
          <cell r="C62">
            <v>4.2255000000000001E-2</v>
          </cell>
        </row>
        <row r="63">
          <cell r="A63" t="str">
            <v>R-415A</v>
          </cell>
          <cell r="B63">
            <v>1468.0399999999997</v>
          </cell>
          <cell r="C63">
            <v>4.5099999999999994E-2</v>
          </cell>
        </row>
        <row r="64">
          <cell r="A64" t="str">
            <v>R-415B</v>
          </cell>
          <cell r="B64">
            <v>543.5</v>
          </cell>
          <cell r="C64">
            <v>1.375E-2</v>
          </cell>
        </row>
        <row r="65">
          <cell r="A65" t="str">
            <v>R-416A</v>
          </cell>
          <cell r="B65">
            <v>1108.8049999999998</v>
          </cell>
          <cell r="C65">
            <v>8.6899999999999998E-3</v>
          </cell>
        </row>
        <row r="66">
          <cell r="A66" t="str">
            <v>R-417A</v>
          </cell>
          <cell r="B66">
            <v>2240.9</v>
          </cell>
          <cell r="C66">
            <v>0</v>
          </cell>
        </row>
        <row r="67">
          <cell r="A67" t="str">
            <v>R-418A</v>
          </cell>
          <cell r="B67">
            <v>1693.35</v>
          </cell>
          <cell r="C67">
            <v>5.28E-2</v>
          </cell>
        </row>
        <row r="68">
          <cell r="A68" t="str">
            <v>R-419A</v>
          </cell>
          <cell r="B68">
            <v>2730.88</v>
          </cell>
          <cell r="C68">
            <v>0</v>
          </cell>
        </row>
        <row r="69">
          <cell r="A69" t="str">
            <v>R-420A</v>
          </cell>
          <cell r="B69">
            <v>1580.48</v>
          </cell>
          <cell r="C69">
            <v>7.7999999999999996E-3</v>
          </cell>
        </row>
        <row r="70">
          <cell r="A70" t="str">
            <v>R-421A</v>
          </cell>
          <cell r="B70">
            <v>2479.52</v>
          </cell>
          <cell r="C70">
            <v>0</v>
          </cell>
        </row>
        <row r="71">
          <cell r="A71" t="str">
            <v>R-421B</v>
          </cell>
          <cell r="B71">
            <v>2923.4</v>
          </cell>
          <cell r="C71">
            <v>0</v>
          </cell>
        </row>
        <row r="72">
          <cell r="A72" t="str">
            <v>R-422A</v>
          </cell>
          <cell r="B72">
            <v>2873.8399999999997</v>
          </cell>
          <cell r="C72">
            <v>0</v>
          </cell>
        </row>
        <row r="73">
          <cell r="A73" t="str">
            <v>R-422B</v>
          </cell>
          <cell r="B73">
            <v>2385.02</v>
          </cell>
          <cell r="C73">
            <v>0</v>
          </cell>
        </row>
        <row r="74">
          <cell r="A74" t="str">
            <v>R-422C</v>
          </cell>
          <cell r="B74">
            <v>2828.8999999999996</v>
          </cell>
          <cell r="C74">
            <v>0</v>
          </cell>
        </row>
        <row r="75">
          <cell r="A75" t="str">
            <v>R-500</v>
          </cell>
          <cell r="B75">
            <v>7563.7559999999994</v>
          </cell>
          <cell r="C75">
            <v>0.73799999999999999</v>
          </cell>
        </row>
        <row r="76">
          <cell r="A76" t="str">
            <v>R-501</v>
          </cell>
          <cell r="B76">
            <v>3870</v>
          </cell>
          <cell r="C76">
            <v>0.29125000000000001</v>
          </cell>
        </row>
        <row r="77">
          <cell r="A77" t="str">
            <v>R-502</v>
          </cell>
          <cell r="B77">
            <v>4785.92</v>
          </cell>
          <cell r="C77">
            <v>0.33403999999999995</v>
          </cell>
        </row>
        <row r="78">
          <cell r="A78" t="str">
            <v>R-503</v>
          </cell>
          <cell r="B78">
            <v>4972.4000000000005</v>
          </cell>
          <cell r="C78">
            <v>0</v>
          </cell>
        </row>
        <row r="79">
          <cell r="A79" t="str">
            <v>R-504</v>
          </cell>
          <cell r="B79">
            <v>4344.6819999999998</v>
          </cell>
          <cell r="C79">
            <v>0.31080000000000002</v>
          </cell>
        </row>
        <row r="80">
          <cell r="A80" t="str">
            <v>R-505</v>
          </cell>
          <cell r="B80">
            <v>7956</v>
          </cell>
          <cell r="C80">
            <v>0.78439999999999999</v>
          </cell>
        </row>
        <row r="81">
          <cell r="A81" t="str">
            <v>R-506</v>
          </cell>
          <cell r="B81">
            <v>11515.810000000001</v>
          </cell>
          <cell r="C81">
            <v>1</v>
          </cell>
        </row>
        <row r="82">
          <cell r="A82" t="str">
            <v>R-507A</v>
          </cell>
          <cell r="B82">
            <v>3985</v>
          </cell>
          <cell r="C82">
            <v>0</v>
          </cell>
        </row>
        <row r="83">
          <cell r="A83" t="str">
            <v>R-508A</v>
          </cell>
          <cell r="B83">
            <v>11607</v>
          </cell>
          <cell r="C83">
            <v>0</v>
          </cell>
        </row>
        <row r="84">
          <cell r="A84" t="str">
            <v>R-508B</v>
          </cell>
          <cell r="B84">
            <v>11698</v>
          </cell>
          <cell r="C84">
            <v>0</v>
          </cell>
        </row>
        <row r="85">
          <cell r="A85" t="str">
            <v>R-509A</v>
          </cell>
          <cell r="B85">
            <v>5758.4000000000005</v>
          </cell>
          <cell r="C85">
            <v>2.4199999999999999E-2</v>
          </cell>
        </row>
        <row r="86">
          <cell r="A86" t="str">
            <v>CFC</v>
          </cell>
          <cell r="B86"/>
          <cell r="C86"/>
        </row>
        <row r="87">
          <cell r="A87" t="str">
            <v>R-11</v>
          </cell>
          <cell r="B87">
            <v>6226</v>
          </cell>
          <cell r="C87">
            <v>1</v>
          </cell>
        </row>
        <row r="88">
          <cell r="A88" t="str">
            <v>R-12</v>
          </cell>
          <cell r="B88">
            <v>10200</v>
          </cell>
          <cell r="C88">
            <v>1</v>
          </cell>
        </row>
        <row r="89">
          <cell r="A89" t="str">
            <v>R-13</v>
          </cell>
          <cell r="B89">
            <v>13900</v>
          </cell>
          <cell r="C89">
            <v>1</v>
          </cell>
        </row>
        <row r="90">
          <cell r="A90" t="str">
            <v>R-113</v>
          </cell>
          <cell r="B90">
            <v>5820</v>
          </cell>
          <cell r="C90">
            <v>0.8</v>
          </cell>
        </row>
        <row r="91">
          <cell r="A91" t="str">
            <v>R-114</v>
          </cell>
          <cell r="B91">
            <v>8590</v>
          </cell>
          <cell r="C91">
            <v>1</v>
          </cell>
        </row>
        <row r="92">
          <cell r="A92" t="str">
            <v>R-115</v>
          </cell>
          <cell r="B92">
            <v>7670</v>
          </cell>
          <cell r="C92">
            <v>0.6</v>
          </cell>
        </row>
        <row r="93">
          <cell r="A93" t="str">
            <v>HCFC</v>
          </cell>
          <cell r="B93"/>
          <cell r="C93"/>
        </row>
        <row r="94">
          <cell r="A94" t="str">
            <v>R-21</v>
          </cell>
          <cell r="B94">
            <v>148</v>
          </cell>
          <cell r="C94">
            <v>0.04</v>
          </cell>
        </row>
        <row r="95">
          <cell r="A95" t="str">
            <v>R-22</v>
          </cell>
          <cell r="B95">
            <v>1760</v>
          </cell>
          <cell r="C95">
            <v>5.5E-2</v>
          </cell>
        </row>
        <row r="96">
          <cell r="A96" t="str">
            <v>HCFC-123</v>
          </cell>
          <cell r="B96">
            <v>79</v>
          </cell>
          <cell r="C96">
            <v>0.02</v>
          </cell>
        </row>
        <row r="97">
          <cell r="A97" t="str">
            <v>HCFC-124</v>
          </cell>
          <cell r="B97">
            <v>527</v>
          </cell>
          <cell r="C97">
            <v>2.1999999999999999E-2</v>
          </cell>
        </row>
        <row r="98">
          <cell r="A98" t="str">
            <v>HCFC-141b</v>
          </cell>
          <cell r="B98">
            <v>782</v>
          </cell>
          <cell r="C98">
            <v>0.11</v>
          </cell>
        </row>
        <row r="99">
          <cell r="A99" t="str">
            <v>HCFC-142b</v>
          </cell>
          <cell r="B99">
            <v>1980</v>
          </cell>
          <cell r="C99">
            <v>6.5000000000000002E-2</v>
          </cell>
        </row>
        <row r="100">
          <cell r="A100" t="str">
            <v>HCFC-225ca</v>
          </cell>
          <cell r="B100">
            <v>127</v>
          </cell>
          <cell r="C100">
            <v>2.5000000000000001E-2</v>
          </cell>
        </row>
        <row r="101">
          <cell r="A101" t="str">
            <v>HCFC-225cb</v>
          </cell>
          <cell r="B101">
            <v>525</v>
          </cell>
          <cell r="C101">
            <v>3.3000000000000002E-2</v>
          </cell>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sheetData>
      <sheetData sheetId="62">
        <row r="1">
          <cell r="A1" t="str">
            <v>Plan To Registered by Project Owner</v>
          </cell>
          <cell r="C1" t="str">
            <v>CO2</v>
          </cell>
          <cell r="D1" t="str">
            <v>INCLUDE</v>
          </cell>
          <cell r="E1">
            <v>0</v>
          </cell>
          <cell r="F1" t="str">
            <v>&lt;&lt;Routine or Non Routine&gt;&gt;</v>
          </cell>
          <cell r="G1">
            <v>0</v>
          </cell>
        </row>
        <row r="2">
          <cell r="C2" t="str">
            <v>CH4</v>
          </cell>
          <cell r="D2" t="str">
            <v>EXCLUDE</v>
          </cell>
          <cell r="E2">
            <v>1</v>
          </cell>
          <cell r="F2" t="str">
            <v>Routine</v>
          </cell>
          <cell r="G2">
            <v>1</v>
          </cell>
          <cell r="J2" t="str">
            <v>Click to Select Type</v>
          </cell>
          <cell r="M2" t="str">
            <v>Thailand</v>
          </cell>
        </row>
        <row r="3">
          <cell r="C3" t="str">
            <v>N2O</v>
          </cell>
          <cell r="D3" t="str">
            <v>mmscf</v>
          </cell>
          <cell r="E3">
            <v>2</v>
          </cell>
          <cell r="F3" t="str">
            <v>Non Routine</v>
          </cell>
          <cell r="G3">
            <v>2</v>
          </cell>
          <cell r="J3" t="str">
            <v>Natural gas</v>
          </cell>
          <cell r="M3" t="str">
            <v>Australia</v>
          </cell>
        </row>
        <row r="4">
          <cell r="D4" t="str">
            <v>million cu.m.</v>
          </cell>
          <cell r="E4">
            <v>3</v>
          </cell>
          <cell r="G4">
            <v>3</v>
          </cell>
          <cell r="J4" t="str">
            <v>Fuel gas from refinery processes</v>
          </cell>
          <cell r="M4" t="str">
            <v>Cambodia</v>
          </cell>
        </row>
        <row r="5">
          <cell r="D5" t="str">
            <v>N/A</v>
          </cell>
          <cell r="E5">
            <v>4</v>
          </cell>
          <cell r="G5">
            <v>4</v>
          </cell>
          <cell r="J5" t="str">
            <v>Fuel gas from petrochemical operations</v>
          </cell>
          <cell r="M5" t="str">
            <v>Canada</v>
          </cell>
        </row>
        <row r="6">
          <cell r="D6" t="str">
            <v>Non-Cogen</v>
          </cell>
          <cell r="E6">
            <v>5</v>
          </cell>
          <cell r="G6">
            <v>5</v>
          </cell>
          <cell r="J6" t="str">
            <v>Fuel gas from E&amp;P operations</v>
          </cell>
          <cell r="M6" t="str">
            <v>Indonesia</v>
          </cell>
        </row>
        <row r="7">
          <cell r="D7" t="str">
            <v>Cogen</v>
          </cell>
          <cell r="E7">
            <v>6</v>
          </cell>
          <cell r="G7">
            <v>6</v>
          </cell>
          <cell r="M7" t="str">
            <v>Laos PDR</v>
          </cell>
        </row>
        <row r="8">
          <cell r="E8">
            <v>7</v>
          </cell>
          <cell r="G8">
            <v>7</v>
          </cell>
          <cell r="J8" t="str">
            <v>Fuel switching</v>
          </cell>
          <cell r="M8" t="str">
            <v>Mozambique</v>
          </cell>
        </row>
        <row r="9">
          <cell r="A9" t="str">
            <v>Yes</v>
          </cell>
          <cell r="E9">
            <v>8</v>
          </cell>
          <cell r="G9">
            <v>8</v>
          </cell>
          <cell r="J9" t="str">
            <v>Use of renewable and alternative energy</v>
          </cell>
          <cell r="M9" t="str">
            <v>Myanmar</v>
          </cell>
        </row>
        <row r="10">
          <cell r="A10" t="str">
            <v>No</v>
          </cell>
          <cell r="E10">
            <v>9</v>
          </cell>
          <cell r="G10">
            <v>9</v>
          </cell>
          <cell r="J10" t="str">
            <v>Improving energy efficiency</v>
          </cell>
          <cell r="M10" t="str">
            <v>Philippines</v>
          </cell>
        </row>
        <row r="11">
          <cell r="E11">
            <v>10</v>
          </cell>
          <cell r="G11">
            <v>10</v>
          </cell>
          <cell r="J11" t="str">
            <v>Co-generation</v>
          </cell>
        </row>
        <row r="12">
          <cell r="G12">
            <v>11</v>
          </cell>
          <cell r="J12" t="str">
            <v>Carbon capture and storage</v>
          </cell>
        </row>
        <row r="13">
          <cell r="A13" t="str">
            <v>HHV</v>
          </cell>
          <cell r="G13">
            <v>12</v>
          </cell>
          <cell r="J13" t="str">
            <v>Reducing flaring and venting</v>
          </cell>
        </row>
        <row r="14">
          <cell r="A14" t="str">
            <v>LHV</v>
          </cell>
          <cell r="G14">
            <v>13</v>
          </cell>
          <cell r="J14" t="str">
            <v>Fugitive emission reduction</v>
          </cell>
        </row>
        <row r="15">
          <cell r="A15" t="str">
            <v>Energy in Mmbtu</v>
          </cell>
          <cell r="G15">
            <v>14</v>
          </cell>
          <cell r="J15" t="str">
            <v>Afforestation/Reforestation</v>
          </cell>
        </row>
        <row r="16">
          <cell r="G16">
            <v>15</v>
          </cell>
          <cell r="J16" t="str">
            <v>Other</v>
          </cell>
        </row>
        <row r="17">
          <cell r="G17">
            <v>16</v>
          </cell>
        </row>
        <row r="18">
          <cell r="G18">
            <v>17</v>
          </cell>
        </row>
        <row r="19">
          <cell r="G19">
            <v>18</v>
          </cell>
        </row>
        <row r="20">
          <cell r="G20">
            <v>19</v>
          </cell>
        </row>
        <row r="21">
          <cell r="G21">
            <v>20</v>
          </cell>
        </row>
        <row r="22">
          <cell r="G22">
            <v>21</v>
          </cell>
        </row>
        <row r="23">
          <cell r="G23">
            <v>22</v>
          </cell>
        </row>
        <row r="24">
          <cell r="G24">
            <v>23</v>
          </cell>
        </row>
        <row r="25">
          <cell r="G25">
            <v>24</v>
          </cell>
        </row>
        <row r="26">
          <cell r="G26">
            <v>25</v>
          </cell>
        </row>
        <row r="27">
          <cell r="G27">
            <v>26</v>
          </cell>
        </row>
        <row r="28">
          <cell r="G28">
            <v>27</v>
          </cell>
        </row>
        <row r="29">
          <cell r="G29">
            <v>28</v>
          </cell>
        </row>
        <row r="30">
          <cell r="G30">
            <v>29</v>
          </cell>
        </row>
        <row r="31">
          <cell r="G31">
            <v>30</v>
          </cell>
        </row>
        <row r="32">
          <cell r="G32">
            <v>31</v>
          </cell>
        </row>
        <row r="33">
          <cell r="G33">
            <v>32</v>
          </cell>
        </row>
        <row r="34">
          <cell r="G34">
            <v>33</v>
          </cell>
        </row>
        <row r="35">
          <cell r="G35">
            <v>34</v>
          </cell>
        </row>
        <row r="36">
          <cell r="G36">
            <v>35</v>
          </cell>
        </row>
        <row r="37">
          <cell r="G37">
            <v>36</v>
          </cell>
        </row>
        <row r="38">
          <cell r="G38">
            <v>37</v>
          </cell>
        </row>
        <row r="39">
          <cell r="G39">
            <v>38</v>
          </cell>
        </row>
        <row r="40">
          <cell r="G40">
            <v>39</v>
          </cell>
        </row>
        <row r="41">
          <cell r="G41">
            <v>40</v>
          </cell>
        </row>
        <row r="42">
          <cell r="J42" t="str">
            <v>Exploration</v>
          </cell>
        </row>
        <row r="43">
          <cell r="J43" t="str">
            <v>Fugitive Emissions</v>
          </cell>
        </row>
        <row r="44">
          <cell r="J44" t="str">
            <v>Flaring</v>
          </cell>
        </row>
        <row r="45">
          <cell r="J45" t="str">
            <v>Venting</v>
          </cell>
        </row>
        <row r="46">
          <cell r="J46" t="str">
            <v>Other</v>
          </cell>
        </row>
        <row r="66">
          <cell r="A66" t="str">
            <v>Owned</v>
          </cell>
        </row>
        <row r="67">
          <cell r="A67" t="str">
            <v>Controlled</v>
          </cell>
        </row>
        <row r="68">
          <cell r="A68" t="str">
            <v>Others</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
      <sheetName val="ABP1 input &amp; output for account"/>
      <sheetName val="ABP2 input &amp; output for account"/>
      <sheetName val="ABP2.1 input &amp; output for accou"/>
      <sheetName val="ABP3 input &amp; output for account"/>
      <sheetName val="ABP1 Invoice"/>
      <sheetName val="Active"/>
      <sheetName val="Summary"/>
      <sheetName val="tot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on Input"/>
      <sheetName val="AMR &amp; Manual Input"/>
      <sheetName val="Output"/>
      <sheetName val="Output for Invoice"/>
      <sheetName val="Oracal for SCW"/>
      <sheetName val="Invoice Summary for Account"/>
      <sheetName val="Invioce"/>
      <sheetName val="Credit Note"/>
      <sheetName val="Input for RT"/>
      <sheetName val="RT"/>
      <sheetName val="Covering"/>
      <sheetName val="Output for Power Charg. Program"/>
      <sheetName val="Heat rate FTC AAC"/>
      <sheetName val="MMEO"/>
      <sheetName val="January"/>
      <sheetName val="February"/>
      <sheetName val="March"/>
      <sheetName val="April"/>
      <sheetName val="May"/>
      <sheetName val="June"/>
      <sheetName val="July"/>
      <sheetName val="August"/>
      <sheetName val="September"/>
      <sheetName val="October"/>
      <sheetName val="November"/>
      <sheetName val="December"/>
      <sheetName val="Tariff&amp;Common Input"/>
      <sheetName val="AA"/>
      <sheetName val="Gas cost,PEA FT,FTC, AAC"/>
      <sheetName val="Sim. sheet"/>
      <sheetName val="10"/>
      <sheetName val="Scoping"/>
      <sheetName val="ACTABLE"/>
      <sheetName val="COMMON"/>
    </sheetNames>
    <sheetDataSet>
      <sheetData sheetId="0"/>
      <sheetData sheetId="1"/>
      <sheetData sheetId="2"/>
      <sheetData sheetId="3">
        <row r="1">
          <cell r="A1">
            <v>1</v>
          </cell>
        </row>
        <row r="2">
          <cell r="A2" t="str">
            <v>JAN</v>
          </cell>
        </row>
        <row r="4">
          <cell r="A4" t="str">
            <v>Select Customer Code:</v>
          </cell>
        </row>
        <row r="5">
          <cell r="A5" t="str">
            <v>01_AAPICO Forging PCL. (1.1)</v>
          </cell>
        </row>
        <row r="6">
          <cell r="A6" t="str">
            <v>01_Tokai Plastic Industries Co., Ltd.</v>
          </cell>
        </row>
        <row r="7">
          <cell r="A7" t="str">
            <v>01_Tsuchiya (Thailand) Co., Ltd.</v>
          </cell>
        </row>
        <row r="8">
          <cell r="A8" t="str">
            <v>01_Siam AT Industry Co., Ltd. (1.2)</v>
          </cell>
        </row>
        <row r="9">
          <cell r="A9" t="str">
            <v>01_Spare 1</v>
          </cell>
        </row>
        <row r="10">
          <cell r="A10" t="str">
            <v>01_Spare 2</v>
          </cell>
        </row>
        <row r="11">
          <cell r="A11" t="str">
            <v>01_Spare 3</v>
          </cell>
        </row>
        <row r="12">
          <cell r="A12" t="str">
            <v>01_Spare 4</v>
          </cell>
        </row>
        <row r="13">
          <cell r="A13" t="str">
            <v>01_Spare 5</v>
          </cell>
        </row>
        <row r="14">
          <cell r="A14" t="str">
            <v>01_Spare 6</v>
          </cell>
        </row>
        <row r="15">
          <cell r="A15" t="str">
            <v>01_Spare 7</v>
          </cell>
        </row>
        <row r="16">
          <cell r="A16" t="str">
            <v>01_Spare 8</v>
          </cell>
        </row>
        <row r="17">
          <cell r="A17" t="str">
            <v>01_Spare 9</v>
          </cell>
        </row>
        <row r="18">
          <cell r="A18" t="str">
            <v>01_Spare 10</v>
          </cell>
        </row>
        <row r="19">
          <cell r="A19" t="str">
            <v>01_Spare 11</v>
          </cell>
        </row>
        <row r="20">
          <cell r="A20" t="str">
            <v>01_Spare 12</v>
          </cell>
        </row>
        <row r="21">
          <cell r="A21" t="str">
            <v>01_Spare 13</v>
          </cell>
        </row>
        <row r="22">
          <cell r="A22" t="str">
            <v>01_Spare 14</v>
          </cell>
        </row>
        <row r="23">
          <cell r="A23" t="str">
            <v>01_Spare 15</v>
          </cell>
        </row>
        <row r="24">
          <cell r="A24" t="str">
            <v>01_Spare 16</v>
          </cell>
        </row>
        <row r="25">
          <cell r="A25" t="str">
            <v>01_Spare 17</v>
          </cell>
        </row>
        <row r="26">
          <cell r="A26" t="str">
            <v>01_Spare 18</v>
          </cell>
        </row>
        <row r="27">
          <cell r="A27" t="str">
            <v>01_Spare 19</v>
          </cell>
        </row>
        <row r="28">
          <cell r="A28" t="str">
            <v>01_Spare 20</v>
          </cell>
        </row>
        <row r="29">
          <cell r="A29" t="str">
            <v>01_Spare 21</v>
          </cell>
        </row>
        <row r="30">
          <cell r="A30" t="str">
            <v>01_Spare 22</v>
          </cell>
        </row>
        <row r="31">
          <cell r="A31" t="str">
            <v>01_Spare 23</v>
          </cell>
        </row>
        <row r="32">
          <cell r="A32" t="str">
            <v>01_Spare 24</v>
          </cell>
        </row>
        <row r="33">
          <cell r="A33" t="str">
            <v>01_Spare 25</v>
          </cell>
        </row>
        <row r="34">
          <cell r="A34" t="str">
            <v>01_Spare 26</v>
          </cell>
        </row>
        <row r="35">
          <cell r="A35" t="str">
            <v>01_Spare 27</v>
          </cell>
        </row>
        <row r="36">
          <cell r="A36" t="str">
            <v>01_Spare 28</v>
          </cell>
        </row>
        <row r="37">
          <cell r="A37" t="str">
            <v>01_Spare 29</v>
          </cell>
        </row>
        <row r="38">
          <cell r="A38" t="str">
            <v>01_Spare 30</v>
          </cell>
        </row>
        <row r="39">
          <cell r="A39" t="str">
            <v>01_Spare 31</v>
          </cell>
        </row>
        <row r="40">
          <cell r="A40" t="str">
            <v>01_Spare 32</v>
          </cell>
        </row>
        <row r="41">
          <cell r="A41" t="str">
            <v>01_Spare 33</v>
          </cell>
        </row>
        <row r="42">
          <cell r="A42" t="str">
            <v>01_Spare 34</v>
          </cell>
        </row>
        <row r="43">
          <cell r="A43" t="str">
            <v>01_Spare 35</v>
          </cell>
        </row>
        <row r="44">
          <cell r="A44" t="str">
            <v>01_Spare 36</v>
          </cell>
        </row>
        <row r="45">
          <cell r="A45" t="str">
            <v>01_Spare 37</v>
          </cell>
        </row>
        <row r="46">
          <cell r="A46" t="str">
            <v>01_Spare 38</v>
          </cell>
        </row>
        <row r="47">
          <cell r="A47" t="str">
            <v>01_Spare 39</v>
          </cell>
        </row>
        <row r="48">
          <cell r="A48" t="str">
            <v>01_Spare 40</v>
          </cell>
        </row>
        <row r="49">
          <cell r="A49" t="str">
            <v>01_Spare 41</v>
          </cell>
        </row>
        <row r="50">
          <cell r="A50" t="str">
            <v>01_Spare 42</v>
          </cell>
        </row>
        <row r="51">
          <cell r="A51" t="str">
            <v>01_Henkel (Thailand) Ltd.</v>
          </cell>
        </row>
        <row r="52">
          <cell r="A52" t="str">
            <v>01_Castem (Siam) Co., Ltd.</v>
          </cell>
        </row>
        <row r="53">
          <cell r="A53" t="str">
            <v>01_KYB (Thailand) Co., Ltd. (1.1)</v>
          </cell>
        </row>
        <row r="54">
          <cell r="A54" t="str">
            <v>01_AAPICO Forging PCL. (1.2)</v>
          </cell>
        </row>
        <row r="55">
          <cell r="A55" t="str">
            <v>01_Mitsubishi Electric Consumer Products (1.2)</v>
          </cell>
        </row>
        <row r="56">
          <cell r="A56" t="str">
            <v>01_KYB (Thailand) Co., Ltd. (1.2)</v>
          </cell>
        </row>
        <row r="57">
          <cell r="A57" t="str">
            <v>01_Spare 43</v>
          </cell>
        </row>
        <row r="58">
          <cell r="A58" t="str">
            <v>01_Spare 44</v>
          </cell>
        </row>
        <row r="59">
          <cell r="A59" t="str">
            <v>01_Spare 45</v>
          </cell>
        </row>
        <row r="60">
          <cell r="A60" t="str">
            <v>01_Spare 46</v>
          </cell>
        </row>
        <row r="61">
          <cell r="A61" t="str">
            <v>01_Spare 47</v>
          </cell>
        </row>
        <row r="62">
          <cell r="A62" t="str">
            <v>01_Spare 48</v>
          </cell>
        </row>
        <row r="63">
          <cell r="A63" t="str">
            <v>01_Spare 49</v>
          </cell>
        </row>
        <row r="64">
          <cell r="A64" t="str">
            <v>01_Spare 50</v>
          </cell>
        </row>
        <row r="65">
          <cell r="A65" t="str">
            <v>01_Spare 51</v>
          </cell>
        </row>
        <row r="66">
          <cell r="A66" t="str">
            <v>01_Spare 52</v>
          </cell>
        </row>
        <row r="67">
          <cell r="A67" t="str">
            <v>01_Spare 53</v>
          </cell>
        </row>
        <row r="68">
          <cell r="A68" t="str">
            <v>01_Spare 54</v>
          </cell>
        </row>
        <row r="69">
          <cell r="A69" t="str">
            <v>01_Spare 55</v>
          </cell>
        </row>
        <row r="70">
          <cell r="A70" t="str">
            <v>01_Spare 56</v>
          </cell>
        </row>
        <row r="71">
          <cell r="A71" t="str">
            <v>01_Spare 57</v>
          </cell>
        </row>
        <row r="72">
          <cell r="A72" t="str">
            <v>01_Spare 58</v>
          </cell>
        </row>
        <row r="73">
          <cell r="A73" t="str">
            <v>01_Spare 59</v>
          </cell>
        </row>
        <row r="74">
          <cell r="A74" t="str">
            <v>01_Spare 60</v>
          </cell>
        </row>
        <row r="75">
          <cell r="A75" t="str">
            <v>01_Spare 61</v>
          </cell>
        </row>
        <row r="76">
          <cell r="A76" t="str">
            <v>01_Spare 62</v>
          </cell>
        </row>
        <row r="77">
          <cell r="A77" t="str">
            <v>01_Spare 63</v>
          </cell>
        </row>
        <row r="78">
          <cell r="A78" t="str">
            <v>01_Spare 64</v>
          </cell>
        </row>
        <row r="79">
          <cell r="A79" t="str">
            <v>01_Spare 65</v>
          </cell>
        </row>
        <row r="80">
          <cell r="A80" t="str">
            <v>01_Spare 66</v>
          </cell>
        </row>
        <row r="81">
          <cell r="A81" t="str">
            <v>01_Spare 67</v>
          </cell>
        </row>
        <row r="82">
          <cell r="A82" t="str">
            <v>01_Spare 68</v>
          </cell>
        </row>
        <row r="83">
          <cell r="A83" t="str">
            <v>01_Spare 69</v>
          </cell>
        </row>
        <row r="84">
          <cell r="A84" t="str">
            <v>01_Spare 70</v>
          </cell>
        </row>
        <row r="85">
          <cell r="A85" t="str">
            <v>01_Spare 71</v>
          </cell>
        </row>
        <row r="86">
          <cell r="A86" t="str">
            <v>01_Spare 72</v>
          </cell>
        </row>
        <row r="87">
          <cell r="A87" t="str">
            <v>01_Spare 73</v>
          </cell>
        </row>
        <row r="88">
          <cell r="A88" t="str">
            <v>END JAN</v>
          </cell>
        </row>
        <row r="91">
          <cell r="A91" t="str">
            <v>FEB</v>
          </cell>
        </row>
        <row r="94">
          <cell r="A94" t="str">
            <v>02_AAPICO Forging PCL. (1.1)</v>
          </cell>
        </row>
        <row r="95">
          <cell r="A95" t="str">
            <v>02_Tokai Plastic Industries Co., Ltd.</v>
          </cell>
        </row>
        <row r="96">
          <cell r="A96" t="str">
            <v>02_Tsuchiya (Thailand) Co., Ltd.</v>
          </cell>
        </row>
        <row r="97">
          <cell r="A97" t="str">
            <v>02_Siam AT Industry Co., Ltd. (1.2)</v>
          </cell>
        </row>
        <row r="98">
          <cell r="A98" t="str">
            <v>02_Spare 1</v>
          </cell>
        </row>
        <row r="99">
          <cell r="A99" t="str">
            <v>02_Spare 2</v>
          </cell>
        </row>
        <row r="100">
          <cell r="A100" t="str">
            <v>02_Spare 3</v>
          </cell>
        </row>
        <row r="101">
          <cell r="A101" t="str">
            <v>02_Spare 4</v>
          </cell>
        </row>
        <row r="102">
          <cell r="A102" t="str">
            <v>02_Spare 5</v>
          </cell>
        </row>
        <row r="103">
          <cell r="A103" t="str">
            <v>02_Spare 6</v>
          </cell>
        </row>
        <row r="104">
          <cell r="A104" t="str">
            <v>02_Spare 7</v>
          </cell>
        </row>
        <row r="105">
          <cell r="A105" t="str">
            <v>02_Spare 8</v>
          </cell>
        </row>
        <row r="106">
          <cell r="A106" t="str">
            <v>02_Spare 9</v>
          </cell>
        </row>
        <row r="107">
          <cell r="A107" t="str">
            <v>02_Spare 10</v>
          </cell>
        </row>
        <row r="108">
          <cell r="A108" t="str">
            <v>02_Spare 11</v>
          </cell>
        </row>
        <row r="109">
          <cell r="A109" t="str">
            <v>02_Spare 12</v>
          </cell>
        </row>
        <row r="110">
          <cell r="A110" t="str">
            <v>02_Spare 13</v>
          </cell>
        </row>
        <row r="111">
          <cell r="A111" t="str">
            <v>02_Spare 14</v>
          </cell>
        </row>
        <row r="112">
          <cell r="A112" t="str">
            <v>02_Spare 15</v>
          </cell>
        </row>
        <row r="113">
          <cell r="A113" t="str">
            <v>02_Spare 16</v>
          </cell>
        </row>
        <row r="114">
          <cell r="A114" t="str">
            <v>02_Spare 17</v>
          </cell>
        </row>
        <row r="115">
          <cell r="A115" t="str">
            <v>02_Spare 18</v>
          </cell>
        </row>
        <row r="116">
          <cell r="A116" t="str">
            <v>02_Spare 19</v>
          </cell>
        </row>
        <row r="117">
          <cell r="A117" t="str">
            <v>02_Spare 20</v>
          </cell>
        </row>
        <row r="118">
          <cell r="A118" t="str">
            <v>02_Spare 21</v>
          </cell>
        </row>
        <row r="119">
          <cell r="A119" t="str">
            <v>02_Spare 22</v>
          </cell>
        </row>
        <row r="120">
          <cell r="A120" t="str">
            <v>02_Spare 23</v>
          </cell>
        </row>
        <row r="121">
          <cell r="A121" t="str">
            <v>02_Spare 24</v>
          </cell>
        </row>
        <row r="122">
          <cell r="A122" t="str">
            <v>02_Spare 25</v>
          </cell>
        </row>
        <row r="123">
          <cell r="A123" t="str">
            <v>02_Spare 26</v>
          </cell>
        </row>
        <row r="124">
          <cell r="A124" t="str">
            <v>02_Spare 27</v>
          </cell>
        </row>
        <row r="125">
          <cell r="A125" t="str">
            <v>02_Spare 28</v>
          </cell>
        </row>
        <row r="126">
          <cell r="A126" t="str">
            <v>02_Spare 29</v>
          </cell>
        </row>
        <row r="127">
          <cell r="A127" t="str">
            <v>02_Spare 30</v>
          </cell>
        </row>
        <row r="128">
          <cell r="A128" t="str">
            <v>02_Spare 31</v>
          </cell>
        </row>
        <row r="129">
          <cell r="A129" t="str">
            <v>02_Spare 32</v>
          </cell>
        </row>
        <row r="130">
          <cell r="A130" t="str">
            <v>02_Spare 33</v>
          </cell>
        </row>
        <row r="131">
          <cell r="A131" t="str">
            <v>02_Spare 34</v>
          </cell>
        </row>
        <row r="132">
          <cell r="A132" t="str">
            <v>02_Spare 35</v>
          </cell>
        </row>
        <row r="133">
          <cell r="A133" t="str">
            <v>02_Spare 36</v>
          </cell>
        </row>
        <row r="134">
          <cell r="A134" t="str">
            <v>02_Spare 37</v>
          </cell>
        </row>
        <row r="135">
          <cell r="A135" t="str">
            <v>02_Spare 38</v>
          </cell>
        </row>
        <row r="136">
          <cell r="A136" t="str">
            <v>02_Spare 39</v>
          </cell>
        </row>
        <row r="137">
          <cell r="A137" t="str">
            <v>02_Spare 40</v>
          </cell>
        </row>
        <row r="138">
          <cell r="A138" t="str">
            <v>02_Spare 41</v>
          </cell>
        </row>
        <row r="139">
          <cell r="A139" t="str">
            <v>02_Spare 42</v>
          </cell>
        </row>
        <row r="140">
          <cell r="A140" t="str">
            <v>02_Henkel (Thailand) Ltd.</v>
          </cell>
        </row>
        <row r="141">
          <cell r="A141" t="str">
            <v>02_Castem (Siam) Co., Ltd.</v>
          </cell>
        </row>
        <row r="142">
          <cell r="A142" t="str">
            <v>02_KYB (Thailand) Co., Ltd. (1.1)</v>
          </cell>
        </row>
        <row r="143">
          <cell r="A143" t="str">
            <v>02_AAPICO Forging PCL. (1.2)</v>
          </cell>
        </row>
        <row r="144">
          <cell r="A144" t="str">
            <v>02_Mitsubishi Electric Consumer Products (1.2)</v>
          </cell>
        </row>
        <row r="145">
          <cell r="A145" t="str">
            <v>02_KYB (Thailand) Co., Ltd. (1.2)</v>
          </cell>
        </row>
        <row r="146">
          <cell r="A146" t="str">
            <v>02_Spare 43</v>
          </cell>
        </row>
        <row r="147">
          <cell r="A147" t="str">
            <v>02_Spare 44</v>
          </cell>
        </row>
        <row r="148">
          <cell r="A148" t="str">
            <v>02_Spare 45</v>
          </cell>
        </row>
        <row r="149">
          <cell r="A149" t="str">
            <v>02_Spare 46</v>
          </cell>
        </row>
        <row r="150">
          <cell r="A150" t="str">
            <v>02_Spare 47</v>
          </cell>
        </row>
        <row r="151">
          <cell r="A151" t="str">
            <v>02_Spare 48</v>
          </cell>
        </row>
        <row r="152">
          <cell r="A152" t="str">
            <v>02_Spare 49</v>
          </cell>
        </row>
        <row r="153">
          <cell r="A153" t="str">
            <v>02_Spare 50</v>
          </cell>
        </row>
        <row r="154">
          <cell r="A154" t="str">
            <v>02_Spare 51</v>
          </cell>
        </row>
        <row r="155">
          <cell r="A155" t="str">
            <v>02_Spare 52</v>
          </cell>
        </row>
        <row r="156">
          <cell r="A156" t="str">
            <v>02_Spare 53</v>
          </cell>
        </row>
        <row r="157">
          <cell r="A157" t="str">
            <v>02_Spare 54</v>
          </cell>
        </row>
        <row r="158">
          <cell r="A158" t="str">
            <v>02_Spare 55</v>
          </cell>
        </row>
        <row r="159">
          <cell r="A159" t="str">
            <v>02_Spare 56</v>
          </cell>
        </row>
        <row r="160">
          <cell r="A160" t="str">
            <v>02_Spare 57</v>
          </cell>
        </row>
        <row r="161">
          <cell r="A161" t="str">
            <v>02_Spare 58</v>
          </cell>
        </row>
        <row r="162">
          <cell r="A162" t="str">
            <v>02_Spare 59</v>
          </cell>
        </row>
        <row r="163">
          <cell r="A163" t="str">
            <v>02_Spare 60</v>
          </cell>
        </row>
        <row r="164">
          <cell r="A164" t="str">
            <v>02_Spare 61</v>
          </cell>
        </row>
        <row r="165">
          <cell r="A165" t="str">
            <v>02_Spare 62</v>
          </cell>
        </row>
        <row r="166">
          <cell r="A166" t="str">
            <v>02_Spare 63</v>
          </cell>
        </row>
        <row r="167">
          <cell r="A167" t="str">
            <v>02_Spare 64</v>
          </cell>
        </row>
        <row r="168">
          <cell r="A168" t="str">
            <v>02_Spare 65</v>
          </cell>
        </row>
        <row r="169">
          <cell r="A169" t="str">
            <v>02_Spare 66</v>
          </cell>
        </row>
        <row r="170">
          <cell r="A170" t="str">
            <v>02_Spare 67</v>
          </cell>
        </row>
        <row r="171">
          <cell r="A171" t="str">
            <v>02_Spare 68</v>
          </cell>
        </row>
        <row r="172">
          <cell r="A172" t="str">
            <v>02_Spare 69</v>
          </cell>
        </row>
        <row r="173">
          <cell r="A173" t="str">
            <v>02_Spare 70</v>
          </cell>
        </row>
        <row r="174">
          <cell r="A174" t="str">
            <v>02_Spare 71</v>
          </cell>
        </row>
        <row r="175">
          <cell r="A175" t="str">
            <v>02_Spare 72</v>
          </cell>
        </row>
        <row r="176">
          <cell r="A176" t="str">
            <v>02_Spare 73</v>
          </cell>
        </row>
        <row r="177">
          <cell r="A177" t="str">
            <v>END FEB</v>
          </cell>
        </row>
        <row r="180">
          <cell r="A180" t="str">
            <v>MAR</v>
          </cell>
        </row>
        <row r="183">
          <cell r="A183" t="str">
            <v>03_AAPICO Forging PCL. (1.1)</v>
          </cell>
        </row>
        <row r="184">
          <cell r="A184" t="str">
            <v>03_Tokai Plastic Industries Co., Ltd.</v>
          </cell>
        </row>
        <row r="185">
          <cell r="A185" t="str">
            <v>03_Tsuchiya (Thailand) Co., Ltd.</v>
          </cell>
        </row>
        <row r="186">
          <cell r="A186" t="str">
            <v>03_Siam AT Industry Co., Ltd. (1.2)</v>
          </cell>
        </row>
        <row r="187">
          <cell r="A187" t="str">
            <v>03_Spare 1</v>
          </cell>
        </row>
        <row r="188">
          <cell r="A188" t="str">
            <v>03_Spare 2</v>
          </cell>
        </row>
        <row r="189">
          <cell r="A189" t="str">
            <v>03_Spare 3</v>
          </cell>
        </row>
        <row r="190">
          <cell r="A190" t="str">
            <v>03_Spare 4</v>
          </cell>
        </row>
        <row r="191">
          <cell r="A191" t="str">
            <v>03_Spare 5</v>
          </cell>
        </row>
        <row r="192">
          <cell r="A192" t="str">
            <v>03_Spare 6</v>
          </cell>
        </row>
        <row r="193">
          <cell r="A193" t="str">
            <v>03_Spare 7</v>
          </cell>
        </row>
        <row r="194">
          <cell r="A194" t="str">
            <v>03_Spare 8</v>
          </cell>
        </row>
        <row r="195">
          <cell r="A195" t="str">
            <v>03_Spare 9</v>
          </cell>
        </row>
        <row r="196">
          <cell r="A196" t="str">
            <v>03_Spare 10</v>
          </cell>
        </row>
        <row r="197">
          <cell r="A197" t="str">
            <v>03_Spare 11</v>
          </cell>
        </row>
        <row r="198">
          <cell r="A198" t="str">
            <v>03_Spare 12</v>
          </cell>
        </row>
        <row r="199">
          <cell r="A199" t="str">
            <v>03_Spare 13</v>
          </cell>
        </row>
        <row r="200">
          <cell r="A200" t="str">
            <v>03_Spare 14</v>
          </cell>
        </row>
        <row r="201">
          <cell r="A201" t="str">
            <v>03_Spare 15</v>
          </cell>
        </row>
        <row r="202">
          <cell r="A202" t="str">
            <v>03_Spare 16</v>
          </cell>
        </row>
        <row r="203">
          <cell r="A203" t="str">
            <v>03_Spare 17</v>
          </cell>
        </row>
        <row r="204">
          <cell r="A204" t="str">
            <v>03_Spare 18</v>
          </cell>
        </row>
        <row r="205">
          <cell r="A205" t="str">
            <v>03_Spare 19</v>
          </cell>
        </row>
        <row r="206">
          <cell r="A206" t="str">
            <v>03_Spare 20</v>
          </cell>
        </row>
        <row r="207">
          <cell r="A207" t="str">
            <v>03_Spare 21</v>
          </cell>
        </row>
        <row r="208">
          <cell r="A208" t="str">
            <v>03_Spare 22</v>
          </cell>
        </row>
        <row r="209">
          <cell r="A209" t="str">
            <v>03_Spare 23</v>
          </cell>
        </row>
        <row r="210">
          <cell r="A210" t="str">
            <v>03_Spare 24</v>
          </cell>
        </row>
        <row r="211">
          <cell r="A211" t="str">
            <v>03_Spare 25</v>
          </cell>
        </row>
        <row r="212">
          <cell r="A212" t="str">
            <v>03_Spare 26</v>
          </cell>
        </row>
        <row r="213">
          <cell r="A213" t="str">
            <v>03_Spare 27</v>
          </cell>
        </row>
        <row r="214">
          <cell r="A214" t="str">
            <v>03_Spare 28</v>
          </cell>
        </row>
        <row r="215">
          <cell r="A215" t="str">
            <v>03_Spare 29</v>
          </cell>
        </row>
        <row r="216">
          <cell r="A216" t="str">
            <v>03_Spare 30</v>
          </cell>
        </row>
        <row r="217">
          <cell r="A217" t="str">
            <v>03_Spare 31</v>
          </cell>
        </row>
        <row r="218">
          <cell r="A218" t="str">
            <v>03_Spare 32</v>
          </cell>
        </row>
        <row r="219">
          <cell r="A219" t="str">
            <v>03_Spare 33</v>
          </cell>
        </row>
        <row r="220">
          <cell r="A220" t="str">
            <v>03_Spare 34</v>
          </cell>
        </row>
        <row r="221">
          <cell r="A221" t="str">
            <v>03_Spare 35</v>
          </cell>
        </row>
        <row r="222">
          <cell r="A222" t="str">
            <v>03_Spare 36</v>
          </cell>
        </row>
        <row r="223">
          <cell r="A223" t="str">
            <v>03_Spare 37</v>
          </cell>
        </row>
        <row r="224">
          <cell r="A224" t="str">
            <v>03_Spare 38</v>
          </cell>
        </row>
        <row r="225">
          <cell r="A225" t="str">
            <v>03_Spare 39</v>
          </cell>
        </row>
        <row r="226">
          <cell r="A226" t="str">
            <v>03_Spare 40</v>
          </cell>
        </row>
        <row r="227">
          <cell r="A227" t="str">
            <v>03_Spare 41</v>
          </cell>
        </row>
        <row r="228">
          <cell r="A228" t="str">
            <v>03_Spare 42</v>
          </cell>
        </row>
        <row r="229">
          <cell r="A229" t="str">
            <v>03_Henkel (Thailand) Ltd.</v>
          </cell>
        </row>
        <row r="230">
          <cell r="A230" t="str">
            <v>03_Castem (Siam) Co., Ltd.</v>
          </cell>
        </row>
        <row r="231">
          <cell r="A231" t="str">
            <v>03_KYB (Thailand) Co., Ltd. (1.1)</v>
          </cell>
        </row>
        <row r="232">
          <cell r="A232" t="str">
            <v>03_AAPICO Forging PCL. (1.2)</v>
          </cell>
        </row>
        <row r="233">
          <cell r="A233" t="str">
            <v>03_Mitsubishi Electric Consumer Products (1.2)</v>
          </cell>
        </row>
        <row r="234">
          <cell r="A234" t="str">
            <v>03_KYB (Thailand) Co., Ltd. (1.2)</v>
          </cell>
        </row>
        <row r="235">
          <cell r="A235" t="str">
            <v>03_Spare 43</v>
          </cell>
        </row>
        <row r="236">
          <cell r="A236" t="str">
            <v>03_Spare 44</v>
          </cell>
        </row>
        <row r="237">
          <cell r="A237" t="str">
            <v>03_Spare 45</v>
          </cell>
        </row>
        <row r="238">
          <cell r="A238" t="str">
            <v>03_Spare 46</v>
          </cell>
        </row>
        <row r="239">
          <cell r="A239" t="str">
            <v>03_Spare 47</v>
          </cell>
        </row>
        <row r="240">
          <cell r="A240" t="str">
            <v>03_Spare 48</v>
          </cell>
        </row>
        <row r="241">
          <cell r="A241" t="str">
            <v>03_Spare 49</v>
          </cell>
        </row>
        <row r="242">
          <cell r="A242" t="str">
            <v>03_Spare 50</v>
          </cell>
        </row>
        <row r="243">
          <cell r="A243" t="str">
            <v>03_Spare 51</v>
          </cell>
        </row>
        <row r="244">
          <cell r="A244" t="str">
            <v>03_Spare 52</v>
          </cell>
        </row>
        <row r="245">
          <cell r="A245" t="str">
            <v>03_Spare 53</v>
          </cell>
        </row>
        <row r="246">
          <cell r="A246" t="str">
            <v>03_Spare 54</v>
          </cell>
        </row>
        <row r="247">
          <cell r="A247" t="str">
            <v>03_Spare 55</v>
          </cell>
        </row>
        <row r="248">
          <cell r="A248" t="str">
            <v>03_Spare 56</v>
          </cell>
        </row>
        <row r="249">
          <cell r="A249" t="str">
            <v>03_Spare 57</v>
          </cell>
        </row>
        <row r="250">
          <cell r="A250" t="str">
            <v>03_Spare 58</v>
          </cell>
        </row>
        <row r="251">
          <cell r="A251" t="str">
            <v>03_Spare 59</v>
          </cell>
        </row>
        <row r="252">
          <cell r="A252" t="str">
            <v>03_Spare 60</v>
          </cell>
        </row>
        <row r="253">
          <cell r="A253" t="str">
            <v>03_Spare 61</v>
          </cell>
        </row>
        <row r="254">
          <cell r="A254" t="str">
            <v>03_Spare 62</v>
          </cell>
        </row>
        <row r="255">
          <cell r="A255" t="str">
            <v>03_Spare 63</v>
          </cell>
        </row>
        <row r="256">
          <cell r="A256" t="str">
            <v>03_Spare 64</v>
          </cell>
        </row>
        <row r="257">
          <cell r="A257" t="str">
            <v>03_Spare 65</v>
          </cell>
        </row>
        <row r="258">
          <cell r="A258" t="str">
            <v>03_Spare 66</v>
          </cell>
        </row>
        <row r="259">
          <cell r="A259" t="str">
            <v>03_Spare 67</v>
          </cell>
        </row>
        <row r="260">
          <cell r="A260" t="str">
            <v>03_Spare 68</v>
          </cell>
        </row>
        <row r="261">
          <cell r="A261" t="str">
            <v>03_Spare 69</v>
          </cell>
        </row>
        <row r="262">
          <cell r="A262" t="str">
            <v>03_Spare 70</v>
          </cell>
        </row>
        <row r="263">
          <cell r="A263" t="str">
            <v>03_Spare 71</v>
          </cell>
        </row>
        <row r="264">
          <cell r="A264" t="str">
            <v>03_Spare 72</v>
          </cell>
        </row>
        <row r="265">
          <cell r="A265" t="str">
            <v>03_Spare 73</v>
          </cell>
        </row>
        <row r="266">
          <cell r="A266" t="str">
            <v>END MAR</v>
          </cell>
        </row>
        <row r="269">
          <cell r="A269" t="str">
            <v>APR</v>
          </cell>
        </row>
        <row r="272">
          <cell r="A272" t="str">
            <v>04_AAPICO Forging PCL. (1.1)</v>
          </cell>
        </row>
        <row r="273">
          <cell r="A273" t="str">
            <v>04_Tokai Plastic Industries Co., Ltd.</v>
          </cell>
        </row>
        <row r="274">
          <cell r="A274" t="str">
            <v>04_Tsuchiya (Thailand) Co., Ltd.</v>
          </cell>
        </row>
        <row r="275">
          <cell r="A275" t="str">
            <v>04_Siam AT Industry Co., Ltd. (1.2)</v>
          </cell>
        </row>
        <row r="276">
          <cell r="A276" t="str">
            <v>04_Spare 1</v>
          </cell>
        </row>
        <row r="277">
          <cell r="A277" t="str">
            <v>04_Spare 2</v>
          </cell>
        </row>
        <row r="278">
          <cell r="A278" t="str">
            <v>04_Spare 3</v>
          </cell>
        </row>
        <row r="279">
          <cell r="A279" t="str">
            <v>04_Spare 4</v>
          </cell>
        </row>
        <row r="280">
          <cell r="A280" t="str">
            <v>04_Spare 5</v>
          </cell>
        </row>
        <row r="281">
          <cell r="A281" t="str">
            <v>04_Spare 6</v>
          </cell>
        </row>
        <row r="282">
          <cell r="A282" t="str">
            <v>04_Spare 7</v>
          </cell>
        </row>
        <row r="283">
          <cell r="A283" t="str">
            <v>04_Spare 8</v>
          </cell>
        </row>
        <row r="284">
          <cell r="A284" t="str">
            <v>04_Spare 9</v>
          </cell>
        </row>
        <row r="285">
          <cell r="A285" t="str">
            <v>04_Spare 10</v>
          </cell>
        </row>
        <row r="286">
          <cell r="A286" t="str">
            <v>04_Spare 11</v>
          </cell>
        </row>
        <row r="287">
          <cell r="A287" t="str">
            <v>04_Spare 12</v>
          </cell>
        </row>
        <row r="288">
          <cell r="A288" t="str">
            <v>04_Spare 13</v>
          </cell>
        </row>
        <row r="289">
          <cell r="A289" t="str">
            <v>04_Spare 14</v>
          </cell>
        </row>
        <row r="290">
          <cell r="A290" t="str">
            <v>04_Spare 15</v>
          </cell>
        </row>
        <row r="291">
          <cell r="A291" t="str">
            <v>04_Spare 16</v>
          </cell>
        </row>
        <row r="292">
          <cell r="A292" t="str">
            <v>04_Spare 17</v>
          </cell>
        </row>
        <row r="293">
          <cell r="A293" t="str">
            <v>04_Spare 18</v>
          </cell>
        </row>
        <row r="294">
          <cell r="A294" t="str">
            <v>04_Spare 19</v>
          </cell>
        </row>
        <row r="295">
          <cell r="A295" t="str">
            <v>04_Spare 20</v>
          </cell>
        </row>
        <row r="296">
          <cell r="A296" t="str">
            <v>04_Spare 21</v>
          </cell>
        </row>
        <row r="297">
          <cell r="A297" t="str">
            <v>04_Spare 22</v>
          </cell>
        </row>
        <row r="298">
          <cell r="A298" t="str">
            <v>04_Spare 23</v>
          </cell>
        </row>
        <row r="299">
          <cell r="A299" t="str">
            <v>04_Spare 24</v>
          </cell>
        </row>
        <row r="300">
          <cell r="A300" t="str">
            <v>04_Spare 25</v>
          </cell>
        </row>
        <row r="301">
          <cell r="A301" t="str">
            <v>04_Spare 26</v>
          </cell>
        </row>
        <row r="302">
          <cell r="A302" t="str">
            <v>04_Spare 27</v>
          </cell>
        </row>
        <row r="303">
          <cell r="A303" t="str">
            <v>04_Spare 28</v>
          </cell>
        </row>
        <row r="304">
          <cell r="A304" t="str">
            <v>04_Spare 29</v>
          </cell>
        </row>
        <row r="305">
          <cell r="A305" t="str">
            <v>04_Spare 30</v>
          </cell>
        </row>
        <row r="306">
          <cell r="A306" t="str">
            <v>04_Spare 31</v>
          </cell>
        </row>
        <row r="307">
          <cell r="A307" t="str">
            <v>04_Spare 32</v>
          </cell>
        </row>
        <row r="308">
          <cell r="A308" t="str">
            <v>04_Spare 33</v>
          </cell>
        </row>
        <row r="309">
          <cell r="A309" t="str">
            <v>04_Spare 34</v>
          </cell>
        </row>
        <row r="310">
          <cell r="A310" t="str">
            <v>04_Spare 35</v>
          </cell>
        </row>
        <row r="311">
          <cell r="A311" t="str">
            <v>04_Spare 36</v>
          </cell>
        </row>
        <row r="312">
          <cell r="A312" t="str">
            <v>04_Spare 37</v>
          </cell>
        </row>
        <row r="313">
          <cell r="A313" t="str">
            <v>04_Spare 38</v>
          </cell>
        </row>
        <row r="314">
          <cell r="A314" t="str">
            <v>04_Spare 39</v>
          </cell>
        </row>
        <row r="315">
          <cell r="A315" t="str">
            <v>04_Spare 40</v>
          </cell>
        </row>
        <row r="316">
          <cell r="A316" t="str">
            <v>04_Spare 41</v>
          </cell>
        </row>
        <row r="317">
          <cell r="A317" t="str">
            <v>04_Spare 42</v>
          </cell>
        </row>
        <row r="318">
          <cell r="A318" t="str">
            <v>04_Henkel (Thailand) Ltd.</v>
          </cell>
        </row>
        <row r="319">
          <cell r="A319" t="str">
            <v>04_Castem (Siam) Co., Ltd.</v>
          </cell>
        </row>
        <row r="320">
          <cell r="A320" t="str">
            <v>04_KYB (Thailand) Co., Ltd. (1.1)</v>
          </cell>
        </row>
        <row r="321">
          <cell r="A321" t="str">
            <v>04_AAPICO Forging PCL. (1.2)</v>
          </cell>
        </row>
        <row r="322">
          <cell r="A322" t="str">
            <v>04_Mitsubishi Electric Consumer Products (1.2)</v>
          </cell>
        </row>
        <row r="323">
          <cell r="A323" t="str">
            <v>04_KYB (Thailand) Co., Ltd. (1.2)</v>
          </cell>
        </row>
        <row r="324">
          <cell r="A324" t="str">
            <v>04_Spare 43</v>
          </cell>
        </row>
        <row r="325">
          <cell r="A325" t="str">
            <v>04_Spare 44</v>
          </cell>
        </row>
        <row r="326">
          <cell r="A326" t="str">
            <v>04_Spare 45</v>
          </cell>
        </row>
        <row r="327">
          <cell r="A327" t="str">
            <v>04_Spare 46</v>
          </cell>
        </row>
        <row r="328">
          <cell r="A328" t="str">
            <v>04_Spare 47</v>
          </cell>
        </row>
        <row r="329">
          <cell r="A329" t="str">
            <v>04_Spare 48</v>
          </cell>
        </row>
        <row r="330">
          <cell r="A330" t="str">
            <v>04_Spare 49</v>
          </cell>
        </row>
        <row r="331">
          <cell r="A331" t="str">
            <v>04_Spare 50</v>
          </cell>
        </row>
        <row r="332">
          <cell r="A332" t="str">
            <v>04_Spare 51</v>
          </cell>
        </row>
        <row r="333">
          <cell r="A333" t="str">
            <v>04_Spare 52</v>
          </cell>
        </row>
        <row r="334">
          <cell r="A334" t="str">
            <v>04_Spare 53</v>
          </cell>
        </row>
        <row r="335">
          <cell r="A335" t="str">
            <v>04_Spare 54</v>
          </cell>
        </row>
        <row r="336">
          <cell r="A336" t="str">
            <v>04_Spare 55</v>
          </cell>
        </row>
        <row r="337">
          <cell r="A337" t="str">
            <v>04_Spare 56</v>
          </cell>
        </row>
        <row r="338">
          <cell r="A338" t="str">
            <v>04_Spare 57</v>
          </cell>
        </row>
        <row r="339">
          <cell r="A339" t="str">
            <v>04_Spare 58</v>
          </cell>
        </row>
        <row r="340">
          <cell r="A340" t="str">
            <v>04_Spare 59</v>
          </cell>
        </row>
        <row r="341">
          <cell r="A341" t="str">
            <v>04_Spare 60</v>
          </cell>
        </row>
        <row r="342">
          <cell r="A342" t="str">
            <v>04_Spare 61</v>
          </cell>
        </row>
        <row r="343">
          <cell r="A343" t="str">
            <v>04_Spare 62</v>
          </cell>
        </row>
        <row r="344">
          <cell r="A344" t="str">
            <v>04_Spare 63</v>
          </cell>
        </row>
        <row r="345">
          <cell r="A345" t="str">
            <v>04_Spare 64</v>
          </cell>
        </row>
        <row r="346">
          <cell r="A346" t="str">
            <v>04_Spare 65</v>
          </cell>
        </row>
        <row r="347">
          <cell r="A347" t="str">
            <v>04_Spare 66</v>
          </cell>
        </row>
        <row r="348">
          <cell r="A348" t="str">
            <v>04_Spare 67</v>
          </cell>
        </row>
        <row r="349">
          <cell r="A349" t="str">
            <v>04_Spare 68</v>
          </cell>
        </row>
        <row r="350">
          <cell r="A350" t="str">
            <v>04_Spare 69</v>
          </cell>
        </row>
        <row r="351">
          <cell r="A351" t="str">
            <v>04_Spare 70</v>
          </cell>
        </row>
        <row r="352">
          <cell r="A352" t="str">
            <v>04_Spare 71</v>
          </cell>
        </row>
        <row r="353">
          <cell r="A353" t="str">
            <v>04_Spare 72</v>
          </cell>
        </row>
        <row r="354">
          <cell r="A354" t="str">
            <v>04_Spare 73</v>
          </cell>
        </row>
        <row r="355">
          <cell r="A355" t="str">
            <v>END APR</v>
          </cell>
        </row>
        <row r="358">
          <cell r="A358" t="str">
            <v>MAY</v>
          </cell>
        </row>
        <row r="361">
          <cell r="A361" t="str">
            <v>05_AAPICO Forging PCL. (1.1)</v>
          </cell>
        </row>
        <row r="362">
          <cell r="A362" t="str">
            <v>05_Tokai Plastic Industries Co., Ltd.</v>
          </cell>
        </row>
        <row r="363">
          <cell r="A363" t="str">
            <v>05_Tsuchiya (Thailand) Co., Ltd.</v>
          </cell>
        </row>
        <row r="364">
          <cell r="A364" t="str">
            <v>05_Siam AT Industry Co., Ltd. (1.2)</v>
          </cell>
        </row>
        <row r="365">
          <cell r="A365" t="str">
            <v>05_Spare 1</v>
          </cell>
        </row>
        <row r="366">
          <cell r="A366" t="str">
            <v>05_Spare 2</v>
          </cell>
        </row>
        <row r="367">
          <cell r="A367" t="str">
            <v>05_Spare 3</v>
          </cell>
        </row>
        <row r="368">
          <cell r="A368" t="str">
            <v>05_Spare 4</v>
          </cell>
        </row>
        <row r="369">
          <cell r="A369" t="str">
            <v>05_Spare 5</v>
          </cell>
        </row>
        <row r="370">
          <cell r="A370" t="str">
            <v>05_Spare 6</v>
          </cell>
        </row>
        <row r="371">
          <cell r="A371" t="str">
            <v>05_Spare 7</v>
          </cell>
        </row>
        <row r="372">
          <cell r="A372" t="str">
            <v>05_Spare 8</v>
          </cell>
        </row>
        <row r="373">
          <cell r="A373" t="str">
            <v>05_Spare 9</v>
          </cell>
        </row>
        <row r="374">
          <cell r="A374" t="str">
            <v>05_Spare 10</v>
          </cell>
        </row>
        <row r="375">
          <cell r="A375" t="str">
            <v>05_Spare 11</v>
          </cell>
        </row>
        <row r="376">
          <cell r="A376" t="str">
            <v>05_Spare 12</v>
          </cell>
        </row>
        <row r="377">
          <cell r="A377" t="str">
            <v>05_Spare 13</v>
          </cell>
        </row>
        <row r="378">
          <cell r="A378" t="str">
            <v>05_Spare 14</v>
          </cell>
        </row>
        <row r="379">
          <cell r="A379" t="str">
            <v>05_Spare 15</v>
          </cell>
        </row>
        <row r="380">
          <cell r="A380" t="str">
            <v>05_Spare 16</v>
          </cell>
        </row>
        <row r="381">
          <cell r="A381" t="str">
            <v>05_Spare 17</v>
          </cell>
        </row>
        <row r="382">
          <cell r="A382" t="str">
            <v>05_Spare 18</v>
          </cell>
        </row>
        <row r="383">
          <cell r="A383" t="str">
            <v>05_Spare 19</v>
          </cell>
        </row>
        <row r="384">
          <cell r="A384" t="str">
            <v>05_Spare 20</v>
          </cell>
        </row>
        <row r="385">
          <cell r="A385" t="str">
            <v>05_Spare 21</v>
          </cell>
        </row>
        <row r="386">
          <cell r="A386" t="str">
            <v>05_Spare 22</v>
          </cell>
        </row>
        <row r="387">
          <cell r="A387" t="str">
            <v>05_Spare 23</v>
          </cell>
        </row>
        <row r="388">
          <cell r="A388" t="str">
            <v>05_Spare 24</v>
          </cell>
        </row>
        <row r="389">
          <cell r="A389" t="str">
            <v>05_Spare 25</v>
          </cell>
        </row>
        <row r="390">
          <cell r="A390" t="str">
            <v>05_Spare 26</v>
          </cell>
        </row>
        <row r="391">
          <cell r="A391" t="str">
            <v>05_Spare 27</v>
          </cell>
        </row>
        <row r="392">
          <cell r="A392" t="str">
            <v>05_Spare 28</v>
          </cell>
        </row>
        <row r="393">
          <cell r="A393" t="str">
            <v>05_Spare 29</v>
          </cell>
        </row>
        <row r="394">
          <cell r="A394" t="str">
            <v>05_Spare 30</v>
          </cell>
        </row>
        <row r="395">
          <cell r="A395" t="str">
            <v>05_Spare 31</v>
          </cell>
        </row>
        <row r="396">
          <cell r="A396" t="str">
            <v>05_Spare 32</v>
          </cell>
        </row>
        <row r="397">
          <cell r="A397" t="str">
            <v>05_Spare 33</v>
          </cell>
        </row>
        <row r="398">
          <cell r="A398" t="str">
            <v>05_Spare 34</v>
          </cell>
        </row>
        <row r="399">
          <cell r="A399" t="str">
            <v>05_Spare 35</v>
          </cell>
        </row>
        <row r="400">
          <cell r="A400" t="str">
            <v>05_Spare 36</v>
          </cell>
        </row>
        <row r="401">
          <cell r="A401" t="str">
            <v>05_Spare 37</v>
          </cell>
        </row>
        <row r="402">
          <cell r="A402" t="str">
            <v>05_Spare 38</v>
          </cell>
        </row>
        <row r="403">
          <cell r="A403" t="str">
            <v>05_Spare 39</v>
          </cell>
        </row>
        <row r="404">
          <cell r="A404" t="str">
            <v>05_Spare 40</v>
          </cell>
        </row>
        <row r="405">
          <cell r="A405" t="str">
            <v>05_Spare 41</v>
          </cell>
        </row>
        <row r="406">
          <cell r="A406" t="str">
            <v>05_Spare 42</v>
          </cell>
        </row>
        <row r="407">
          <cell r="A407" t="str">
            <v>05_Henkel (Thailand) Ltd.</v>
          </cell>
        </row>
        <row r="408">
          <cell r="A408" t="str">
            <v>05_Castem (Siam) Co., Ltd.</v>
          </cell>
        </row>
        <row r="409">
          <cell r="A409" t="str">
            <v>05_KYB (Thailand) Co., Ltd. (1.1)</v>
          </cell>
        </row>
        <row r="410">
          <cell r="A410" t="str">
            <v>05_AAPICO Forging PCL. (1.2)</v>
          </cell>
        </row>
        <row r="411">
          <cell r="A411" t="str">
            <v>05_Mitsubishi Electric Consumer Products (1.2)</v>
          </cell>
        </row>
        <row r="412">
          <cell r="A412" t="str">
            <v>05_KYB (Thailand) Co., Ltd. (1.2)</v>
          </cell>
        </row>
        <row r="413">
          <cell r="A413" t="str">
            <v>05_Spare 43</v>
          </cell>
        </row>
        <row r="414">
          <cell r="A414" t="str">
            <v>05_Spare 44</v>
          </cell>
        </row>
        <row r="415">
          <cell r="A415" t="str">
            <v>05_Spare 45</v>
          </cell>
        </row>
        <row r="416">
          <cell r="A416" t="str">
            <v>05_Spare 46</v>
          </cell>
        </row>
        <row r="417">
          <cell r="A417" t="str">
            <v>05_Spare 47</v>
          </cell>
        </row>
        <row r="418">
          <cell r="A418" t="str">
            <v>05_Spare 48</v>
          </cell>
        </row>
        <row r="419">
          <cell r="A419" t="str">
            <v>05_Spare 49</v>
          </cell>
        </row>
        <row r="420">
          <cell r="A420" t="str">
            <v>05_Spare 50</v>
          </cell>
        </row>
        <row r="421">
          <cell r="A421" t="str">
            <v>05_Spare 51</v>
          </cell>
        </row>
        <row r="422">
          <cell r="A422" t="str">
            <v>05_Spare 52</v>
          </cell>
        </row>
        <row r="423">
          <cell r="A423" t="str">
            <v>05_Spare 53</v>
          </cell>
        </row>
        <row r="424">
          <cell r="A424" t="str">
            <v>05_Spare 54</v>
          </cell>
        </row>
        <row r="425">
          <cell r="A425" t="str">
            <v>05_Spare 55</v>
          </cell>
        </row>
        <row r="426">
          <cell r="A426" t="str">
            <v>05_Spare 56</v>
          </cell>
        </row>
        <row r="427">
          <cell r="A427" t="str">
            <v>05_Spare 57</v>
          </cell>
        </row>
        <row r="428">
          <cell r="A428" t="str">
            <v>05_Spare 58</v>
          </cell>
        </row>
        <row r="429">
          <cell r="A429" t="str">
            <v>05_Spare 59</v>
          </cell>
        </row>
        <row r="430">
          <cell r="A430" t="str">
            <v>05_Spare 60</v>
          </cell>
        </row>
        <row r="431">
          <cell r="A431" t="str">
            <v>05_Spare 61</v>
          </cell>
        </row>
        <row r="432">
          <cell r="A432" t="str">
            <v>05_Spare 62</v>
          </cell>
        </row>
        <row r="433">
          <cell r="A433" t="str">
            <v>05_Spare 63</v>
          </cell>
        </row>
        <row r="434">
          <cell r="A434" t="str">
            <v>05_Spare 64</v>
          </cell>
        </row>
        <row r="435">
          <cell r="A435" t="str">
            <v>05_Spare 65</v>
          </cell>
        </row>
        <row r="436">
          <cell r="A436" t="str">
            <v>05_Spare 66</v>
          </cell>
        </row>
        <row r="437">
          <cell r="A437" t="str">
            <v>05_Spare 67</v>
          </cell>
        </row>
        <row r="438">
          <cell r="A438" t="str">
            <v>05_Spare 68</v>
          </cell>
        </row>
        <row r="439">
          <cell r="A439" t="str">
            <v>05_Spare 69</v>
          </cell>
        </row>
        <row r="440">
          <cell r="A440" t="str">
            <v>05_Spare 70</v>
          </cell>
        </row>
        <row r="441">
          <cell r="A441" t="str">
            <v>05_Spare 71</v>
          </cell>
        </row>
        <row r="442">
          <cell r="A442" t="str">
            <v>05_Spare 72</v>
          </cell>
        </row>
        <row r="443">
          <cell r="A443" t="str">
            <v>05_Spare 73</v>
          </cell>
        </row>
        <row r="444">
          <cell r="A444" t="str">
            <v>END MAY</v>
          </cell>
        </row>
        <row r="447">
          <cell r="A447" t="str">
            <v>JUN</v>
          </cell>
        </row>
        <row r="450">
          <cell r="A450" t="str">
            <v>06_AAPICO Forging PCL. (1.1)</v>
          </cell>
        </row>
        <row r="451">
          <cell r="A451" t="str">
            <v>06_Tokai Plastic Industries Co., Ltd.</v>
          </cell>
        </row>
        <row r="452">
          <cell r="A452" t="str">
            <v>06_Tsuchiya (Thailand) Co., Ltd.</v>
          </cell>
        </row>
        <row r="453">
          <cell r="A453" t="str">
            <v>06_Siam AT Industry Co., Ltd. (1.2)</v>
          </cell>
        </row>
        <row r="454">
          <cell r="A454" t="str">
            <v>06_Spare 1</v>
          </cell>
        </row>
        <row r="455">
          <cell r="A455" t="str">
            <v>06_Spare 2</v>
          </cell>
        </row>
        <row r="456">
          <cell r="A456" t="str">
            <v>06_Spare 3</v>
          </cell>
        </row>
        <row r="457">
          <cell r="A457" t="str">
            <v>06_Spare 4</v>
          </cell>
        </row>
        <row r="458">
          <cell r="A458" t="str">
            <v>06_Spare 5</v>
          </cell>
        </row>
        <row r="459">
          <cell r="A459" t="str">
            <v>06_Spare 6</v>
          </cell>
        </row>
        <row r="460">
          <cell r="A460" t="str">
            <v>06_Spare 7</v>
          </cell>
        </row>
        <row r="461">
          <cell r="A461" t="str">
            <v>06_Spare 8</v>
          </cell>
        </row>
        <row r="462">
          <cell r="A462" t="str">
            <v>06_Spare 9</v>
          </cell>
        </row>
        <row r="463">
          <cell r="A463" t="str">
            <v>06_Spare 10</v>
          </cell>
        </row>
        <row r="464">
          <cell r="A464" t="str">
            <v>06_Spare 11</v>
          </cell>
        </row>
        <row r="465">
          <cell r="A465" t="str">
            <v>06_Spare 12</v>
          </cell>
        </row>
        <row r="466">
          <cell r="A466" t="str">
            <v>06_Spare 13</v>
          </cell>
        </row>
        <row r="467">
          <cell r="A467" t="str">
            <v>06_Spare 14</v>
          </cell>
        </row>
        <row r="468">
          <cell r="A468" t="str">
            <v>06_Spare 15</v>
          </cell>
        </row>
        <row r="469">
          <cell r="A469" t="str">
            <v>06_Spare 16</v>
          </cell>
        </row>
        <row r="470">
          <cell r="A470" t="str">
            <v>06_Spare 17</v>
          </cell>
        </row>
        <row r="471">
          <cell r="A471" t="str">
            <v>06_Spare 18</v>
          </cell>
        </row>
        <row r="472">
          <cell r="A472" t="str">
            <v>06_Spare 19</v>
          </cell>
        </row>
        <row r="473">
          <cell r="A473" t="str">
            <v>06_Spare 20</v>
          </cell>
        </row>
        <row r="474">
          <cell r="A474" t="str">
            <v>06_Spare 21</v>
          </cell>
        </row>
        <row r="475">
          <cell r="A475" t="str">
            <v>06_Spare 22</v>
          </cell>
        </row>
        <row r="476">
          <cell r="A476" t="str">
            <v>06_Spare 23</v>
          </cell>
        </row>
        <row r="477">
          <cell r="A477" t="str">
            <v>06_Spare 24</v>
          </cell>
        </row>
        <row r="478">
          <cell r="A478" t="str">
            <v>06_Spare 25</v>
          </cell>
        </row>
        <row r="479">
          <cell r="A479" t="str">
            <v>06_Spare 26</v>
          </cell>
        </row>
        <row r="480">
          <cell r="A480" t="str">
            <v>06_Spare 27</v>
          </cell>
        </row>
        <row r="481">
          <cell r="A481" t="str">
            <v>06_Spare 28</v>
          </cell>
        </row>
        <row r="482">
          <cell r="A482" t="str">
            <v>06_Spare 29</v>
          </cell>
        </row>
        <row r="483">
          <cell r="A483" t="str">
            <v>06_Spare 30</v>
          </cell>
        </row>
        <row r="484">
          <cell r="A484" t="str">
            <v>06_Spare 31</v>
          </cell>
        </row>
        <row r="485">
          <cell r="A485" t="str">
            <v>06_Spare 32</v>
          </cell>
        </row>
        <row r="486">
          <cell r="A486" t="str">
            <v>06_Spare 33</v>
          </cell>
        </row>
        <row r="487">
          <cell r="A487" t="str">
            <v>06_Spare 34</v>
          </cell>
        </row>
        <row r="488">
          <cell r="A488" t="str">
            <v>06_Spare 35</v>
          </cell>
        </row>
        <row r="489">
          <cell r="A489" t="str">
            <v>06_Spare 36</v>
          </cell>
        </row>
        <row r="490">
          <cell r="A490" t="str">
            <v>06_Spare 37</v>
          </cell>
        </row>
        <row r="491">
          <cell r="A491" t="str">
            <v>06_Spare 38</v>
          </cell>
        </row>
        <row r="492">
          <cell r="A492" t="str">
            <v>06_Spare 39</v>
          </cell>
        </row>
        <row r="493">
          <cell r="A493" t="str">
            <v>06_Spare 40</v>
          </cell>
        </row>
        <row r="494">
          <cell r="A494" t="str">
            <v>06_Spare 41</v>
          </cell>
        </row>
        <row r="495">
          <cell r="A495" t="str">
            <v>06_Spare 42</v>
          </cell>
        </row>
        <row r="496">
          <cell r="A496" t="str">
            <v>06_Henkel (Thailand) Ltd.</v>
          </cell>
        </row>
        <row r="497">
          <cell r="A497" t="str">
            <v>06_Castem (Siam) Co., Ltd.</v>
          </cell>
        </row>
        <row r="498">
          <cell r="A498" t="str">
            <v>06_KYB (Thailand) Co., Ltd. (1.1)</v>
          </cell>
        </row>
        <row r="499">
          <cell r="A499" t="str">
            <v>06_AAPICO Forging PCL. (1.2)</v>
          </cell>
        </row>
        <row r="500">
          <cell r="A500" t="str">
            <v>06_Mitsubishi Electric Consumer Products (1.2)</v>
          </cell>
        </row>
        <row r="501">
          <cell r="A501" t="str">
            <v>06_KYB (Thailand) Co., Ltd. (1.2)</v>
          </cell>
        </row>
        <row r="502">
          <cell r="A502" t="str">
            <v>06_Spare 43</v>
          </cell>
        </row>
        <row r="503">
          <cell r="A503" t="str">
            <v>06_Spare 44</v>
          </cell>
        </row>
        <row r="504">
          <cell r="A504" t="str">
            <v>06_Spare 45</v>
          </cell>
        </row>
        <row r="505">
          <cell r="A505" t="str">
            <v>06_Spare 46</v>
          </cell>
        </row>
        <row r="506">
          <cell r="A506" t="str">
            <v>06_Spare 47</v>
          </cell>
        </row>
        <row r="507">
          <cell r="A507" t="str">
            <v>06_Spare 48</v>
          </cell>
        </row>
        <row r="508">
          <cell r="A508" t="str">
            <v>06_Spare 49</v>
          </cell>
        </row>
        <row r="509">
          <cell r="A509" t="str">
            <v>06_Spare 50</v>
          </cell>
        </row>
        <row r="510">
          <cell r="A510" t="str">
            <v>06_Spare 51</v>
          </cell>
        </row>
        <row r="511">
          <cell r="A511" t="str">
            <v>06_Spare 52</v>
          </cell>
        </row>
        <row r="512">
          <cell r="A512" t="str">
            <v>06_Spare 53</v>
          </cell>
        </row>
        <row r="513">
          <cell r="A513" t="str">
            <v>06_Spare 54</v>
          </cell>
        </row>
        <row r="514">
          <cell r="A514" t="str">
            <v>06_Spare 55</v>
          </cell>
        </row>
        <row r="515">
          <cell r="A515" t="str">
            <v>06_Spare 56</v>
          </cell>
        </row>
        <row r="516">
          <cell r="A516" t="str">
            <v>06_Spare 57</v>
          </cell>
        </row>
        <row r="517">
          <cell r="A517" t="str">
            <v>06_Spare 58</v>
          </cell>
        </row>
        <row r="518">
          <cell r="A518" t="str">
            <v>06_Spare 59</v>
          </cell>
        </row>
        <row r="519">
          <cell r="A519" t="str">
            <v>06_Spare 60</v>
          </cell>
        </row>
        <row r="520">
          <cell r="A520" t="str">
            <v>06_Spare 61</v>
          </cell>
        </row>
        <row r="521">
          <cell r="A521" t="str">
            <v>06_Spare 62</v>
          </cell>
        </row>
        <row r="522">
          <cell r="A522" t="str">
            <v>06_Spare 63</v>
          </cell>
        </row>
        <row r="523">
          <cell r="A523" t="str">
            <v>06_Spare 64</v>
          </cell>
        </row>
        <row r="524">
          <cell r="A524" t="str">
            <v>06_Spare 65</v>
          </cell>
        </row>
        <row r="525">
          <cell r="A525" t="str">
            <v>06_Spare 66</v>
          </cell>
        </row>
        <row r="526">
          <cell r="A526" t="str">
            <v>06_Spare 67</v>
          </cell>
        </row>
        <row r="527">
          <cell r="A527" t="str">
            <v>06_Spare 68</v>
          </cell>
        </row>
        <row r="528">
          <cell r="A528" t="str">
            <v>06_Spare 69</v>
          </cell>
        </row>
        <row r="529">
          <cell r="A529" t="str">
            <v>06_Spare 70</v>
          </cell>
        </row>
        <row r="530">
          <cell r="A530" t="str">
            <v>06_Spare 71</v>
          </cell>
        </row>
        <row r="531">
          <cell r="A531" t="str">
            <v>06_Spare 72</v>
          </cell>
        </row>
        <row r="532">
          <cell r="A532" t="str">
            <v>06_Spare 73</v>
          </cell>
        </row>
        <row r="533">
          <cell r="A533" t="str">
            <v>END JUN</v>
          </cell>
        </row>
        <row r="536">
          <cell r="A536" t="str">
            <v>JUL</v>
          </cell>
        </row>
        <row r="539">
          <cell r="A539" t="str">
            <v>07_AAPICO Forging PCL. (1.1)</v>
          </cell>
        </row>
        <row r="540">
          <cell r="A540" t="str">
            <v>07_Tokai Plastic Industries Co., Ltd.</v>
          </cell>
        </row>
        <row r="541">
          <cell r="A541" t="str">
            <v>07_Tsuchiya (Thailand) Co., Ltd.</v>
          </cell>
        </row>
        <row r="542">
          <cell r="A542" t="str">
            <v>07_Siam AT Industry Co., Ltd. (1.2)</v>
          </cell>
        </row>
        <row r="543">
          <cell r="A543" t="str">
            <v>07_Spare 1</v>
          </cell>
        </row>
        <row r="544">
          <cell r="A544" t="str">
            <v>07_Spare 2</v>
          </cell>
        </row>
        <row r="545">
          <cell r="A545" t="str">
            <v>07_Spare 3</v>
          </cell>
        </row>
        <row r="546">
          <cell r="A546" t="str">
            <v>07_Spare 4</v>
          </cell>
        </row>
        <row r="547">
          <cell r="A547" t="str">
            <v>07_Spare 5</v>
          </cell>
        </row>
        <row r="548">
          <cell r="A548" t="str">
            <v>07_Spare 6</v>
          </cell>
        </row>
        <row r="549">
          <cell r="A549" t="str">
            <v>07_Spare 7</v>
          </cell>
        </row>
        <row r="550">
          <cell r="A550" t="str">
            <v>07_Spare 8</v>
          </cell>
        </row>
        <row r="551">
          <cell r="A551" t="str">
            <v>07_Spare 9</v>
          </cell>
        </row>
        <row r="552">
          <cell r="A552" t="str">
            <v>07_Spare 10</v>
          </cell>
        </row>
        <row r="553">
          <cell r="A553" t="str">
            <v>07_Spare 11</v>
          </cell>
        </row>
        <row r="554">
          <cell r="A554" t="str">
            <v>07_Spare 12</v>
          </cell>
        </row>
        <row r="555">
          <cell r="A555" t="str">
            <v>07_Spare 13</v>
          </cell>
        </row>
        <row r="556">
          <cell r="A556" t="str">
            <v>07_Spare 14</v>
          </cell>
        </row>
        <row r="557">
          <cell r="A557" t="str">
            <v>07_Spare 15</v>
          </cell>
        </row>
        <row r="558">
          <cell r="A558" t="str">
            <v>07_Spare 16</v>
          </cell>
        </row>
        <row r="559">
          <cell r="A559" t="str">
            <v>07_Spare 17</v>
          </cell>
        </row>
        <row r="560">
          <cell r="A560" t="str">
            <v>07_Spare 18</v>
          </cell>
        </row>
        <row r="561">
          <cell r="A561" t="str">
            <v>07_Spare 19</v>
          </cell>
        </row>
        <row r="562">
          <cell r="A562" t="str">
            <v>07_Spare 20</v>
          </cell>
        </row>
        <row r="563">
          <cell r="A563" t="str">
            <v>07_Spare 21</v>
          </cell>
        </row>
        <row r="564">
          <cell r="A564" t="str">
            <v>07_Spare 22</v>
          </cell>
        </row>
        <row r="565">
          <cell r="A565" t="str">
            <v>07_Spare 23</v>
          </cell>
        </row>
        <row r="566">
          <cell r="A566" t="str">
            <v>07_Spare 24</v>
          </cell>
        </row>
        <row r="567">
          <cell r="A567" t="str">
            <v>07_Spare 25</v>
          </cell>
        </row>
        <row r="568">
          <cell r="A568" t="str">
            <v>07_Spare 26</v>
          </cell>
        </row>
        <row r="569">
          <cell r="A569" t="str">
            <v>07_Spare 27</v>
          </cell>
        </row>
        <row r="570">
          <cell r="A570" t="str">
            <v>07_Spare 28</v>
          </cell>
        </row>
        <row r="571">
          <cell r="A571" t="str">
            <v>07_Spare 29</v>
          </cell>
        </row>
        <row r="572">
          <cell r="A572" t="str">
            <v>07_Spare 30</v>
          </cell>
        </row>
        <row r="573">
          <cell r="A573" t="str">
            <v>07_Spare 31</v>
          </cell>
        </row>
        <row r="574">
          <cell r="A574" t="str">
            <v>07_Spare 32</v>
          </cell>
        </row>
        <row r="575">
          <cell r="A575" t="str">
            <v>07_Spare 33</v>
          </cell>
        </row>
        <row r="576">
          <cell r="A576" t="str">
            <v>07_Spare 34</v>
          </cell>
        </row>
        <row r="577">
          <cell r="A577" t="str">
            <v>07_Spare 35</v>
          </cell>
        </row>
        <row r="578">
          <cell r="A578" t="str">
            <v>07_Spare 36</v>
          </cell>
        </row>
        <row r="579">
          <cell r="A579" t="str">
            <v>07_Spare 37</v>
          </cell>
        </row>
        <row r="580">
          <cell r="A580" t="str">
            <v>07_Spare 38</v>
          </cell>
        </row>
        <row r="581">
          <cell r="A581" t="str">
            <v>07_Spare 39</v>
          </cell>
        </row>
        <row r="582">
          <cell r="A582" t="str">
            <v>07_Spare 40</v>
          </cell>
        </row>
        <row r="583">
          <cell r="A583" t="str">
            <v>07_Spare 41</v>
          </cell>
        </row>
        <row r="584">
          <cell r="A584" t="str">
            <v>07_Spare 42</v>
          </cell>
        </row>
        <row r="585">
          <cell r="A585" t="str">
            <v>07_Henkel (Thailand) Ltd.</v>
          </cell>
        </row>
        <row r="586">
          <cell r="A586" t="str">
            <v>07_Castem (Siam) Co., Ltd.</v>
          </cell>
        </row>
        <row r="587">
          <cell r="A587" t="str">
            <v>07_KYB (Thailand) Co., Ltd. (1.1)</v>
          </cell>
        </row>
        <row r="588">
          <cell r="A588" t="str">
            <v>07_AAPICO Forging PCL. (1.2)</v>
          </cell>
        </row>
        <row r="589">
          <cell r="A589" t="str">
            <v>07_Mitsubishi Electric Consumer Products (1.2)</v>
          </cell>
        </row>
        <row r="590">
          <cell r="A590" t="str">
            <v>07_KYB (Thailand) Co., Ltd. (1.2)</v>
          </cell>
        </row>
        <row r="591">
          <cell r="A591" t="str">
            <v>07_Spare 43</v>
          </cell>
        </row>
        <row r="592">
          <cell r="A592" t="str">
            <v>07_Spare 44</v>
          </cell>
        </row>
        <row r="593">
          <cell r="A593" t="str">
            <v>07_Spare 45</v>
          </cell>
        </row>
        <row r="594">
          <cell r="A594" t="str">
            <v>07_Spare 46</v>
          </cell>
        </row>
        <row r="595">
          <cell r="A595" t="str">
            <v>07_Spare 47</v>
          </cell>
        </row>
        <row r="596">
          <cell r="A596" t="str">
            <v>07_Spare 48</v>
          </cell>
        </row>
        <row r="597">
          <cell r="A597" t="str">
            <v>07_Spare 49</v>
          </cell>
        </row>
        <row r="598">
          <cell r="A598" t="str">
            <v>07_Spare 50</v>
          </cell>
        </row>
        <row r="599">
          <cell r="A599" t="str">
            <v>07_Spare 51</v>
          </cell>
        </row>
        <row r="600">
          <cell r="A600" t="str">
            <v>07_Spare 52</v>
          </cell>
        </row>
        <row r="601">
          <cell r="A601" t="str">
            <v>07_Spare 53</v>
          </cell>
        </row>
        <row r="602">
          <cell r="A602" t="str">
            <v>07_Spare 54</v>
          </cell>
        </row>
        <row r="603">
          <cell r="A603" t="str">
            <v>07_Spare 55</v>
          </cell>
        </row>
        <row r="604">
          <cell r="A604" t="str">
            <v>07_Spare 56</v>
          </cell>
        </row>
        <row r="605">
          <cell r="A605" t="str">
            <v>07_Spare 57</v>
          </cell>
        </row>
        <row r="606">
          <cell r="A606" t="str">
            <v>07_Spare 58</v>
          </cell>
        </row>
        <row r="607">
          <cell r="A607" t="str">
            <v>07_Spare 59</v>
          </cell>
        </row>
        <row r="608">
          <cell r="A608" t="str">
            <v>07_Spare 60</v>
          </cell>
        </row>
        <row r="609">
          <cell r="A609" t="str">
            <v>07_Spare 61</v>
          </cell>
        </row>
        <row r="610">
          <cell r="A610" t="str">
            <v>07_Spare 62</v>
          </cell>
        </row>
        <row r="611">
          <cell r="A611" t="str">
            <v>07_Spare 63</v>
          </cell>
        </row>
        <row r="612">
          <cell r="A612" t="str">
            <v>07_Spare 64</v>
          </cell>
        </row>
        <row r="613">
          <cell r="A613" t="str">
            <v>07_Spare 65</v>
          </cell>
        </row>
        <row r="614">
          <cell r="A614" t="str">
            <v>07_Spare 66</v>
          </cell>
        </row>
        <row r="615">
          <cell r="A615" t="str">
            <v>07_Spare 67</v>
          </cell>
        </row>
        <row r="616">
          <cell r="A616" t="str">
            <v>07_Spare 68</v>
          </cell>
        </row>
        <row r="617">
          <cell r="A617" t="str">
            <v>07_Spare 69</v>
          </cell>
        </row>
        <row r="618">
          <cell r="A618" t="str">
            <v>07_Spare 70</v>
          </cell>
        </row>
        <row r="619">
          <cell r="A619" t="str">
            <v>07_Spare 71</v>
          </cell>
        </row>
        <row r="620">
          <cell r="A620" t="str">
            <v>07_Spare 72</v>
          </cell>
        </row>
        <row r="621">
          <cell r="A621" t="str">
            <v>07_Spare 73</v>
          </cell>
        </row>
        <row r="622">
          <cell r="A622" t="str">
            <v>END JUL</v>
          </cell>
        </row>
        <row r="625">
          <cell r="A625" t="str">
            <v>AUG</v>
          </cell>
        </row>
        <row r="628">
          <cell r="A628" t="str">
            <v>08_AAPICO Forging PCL. (1.1)</v>
          </cell>
        </row>
        <row r="629">
          <cell r="A629" t="str">
            <v>08_Tokai Plastic Industries Co., Ltd.</v>
          </cell>
        </row>
        <row r="630">
          <cell r="A630" t="str">
            <v>08_Tsuchiya (Thailand) Co., Ltd.</v>
          </cell>
        </row>
        <row r="631">
          <cell r="A631" t="str">
            <v>08_Siam AT Industry Co., Ltd. (1.2)</v>
          </cell>
        </row>
        <row r="632">
          <cell r="A632" t="str">
            <v>08_Spare 1</v>
          </cell>
        </row>
        <row r="633">
          <cell r="A633" t="str">
            <v>08_Spare 2</v>
          </cell>
        </row>
        <row r="634">
          <cell r="A634" t="str">
            <v>08_Spare 3</v>
          </cell>
        </row>
        <row r="635">
          <cell r="A635" t="str">
            <v>08_Spare 4</v>
          </cell>
        </row>
        <row r="636">
          <cell r="A636" t="str">
            <v>08_Spare 5</v>
          </cell>
        </row>
        <row r="637">
          <cell r="A637" t="str">
            <v>08_Spare 6</v>
          </cell>
        </row>
        <row r="638">
          <cell r="A638" t="str">
            <v>08_Spare 7</v>
          </cell>
        </row>
        <row r="639">
          <cell r="A639" t="str">
            <v>08_Spare 8</v>
          </cell>
        </row>
        <row r="640">
          <cell r="A640" t="str">
            <v>08_Spare 9</v>
          </cell>
        </row>
        <row r="641">
          <cell r="A641" t="str">
            <v>08_Spare 10</v>
          </cell>
        </row>
        <row r="642">
          <cell r="A642" t="str">
            <v>08_Spare 11</v>
          </cell>
        </row>
        <row r="643">
          <cell r="A643" t="str">
            <v>08_Spare 12</v>
          </cell>
        </row>
        <row r="644">
          <cell r="A644" t="str">
            <v>08_Spare 13</v>
          </cell>
        </row>
        <row r="645">
          <cell r="A645" t="str">
            <v>08_Spare 14</v>
          </cell>
        </row>
        <row r="646">
          <cell r="A646" t="str">
            <v>08_Spare 15</v>
          </cell>
        </row>
        <row r="647">
          <cell r="A647" t="str">
            <v>08_Spare 16</v>
          </cell>
        </row>
        <row r="648">
          <cell r="A648" t="str">
            <v>08_Spare 17</v>
          </cell>
        </row>
        <row r="649">
          <cell r="A649" t="str">
            <v>08_Spare 18</v>
          </cell>
        </row>
        <row r="650">
          <cell r="A650" t="str">
            <v>08_Spare 19</v>
          </cell>
        </row>
        <row r="651">
          <cell r="A651" t="str">
            <v>08_Spare 20</v>
          </cell>
        </row>
        <row r="652">
          <cell r="A652" t="str">
            <v>08_Spare 21</v>
          </cell>
        </row>
        <row r="653">
          <cell r="A653" t="str">
            <v>08_Spare 22</v>
          </cell>
        </row>
        <row r="654">
          <cell r="A654" t="str">
            <v>08_Spare 23</v>
          </cell>
        </row>
        <row r="655">
          <cell r="A655" t="str">
            <v>08_Spare 24</v>
          </cell>
        </row>
        <row r="656">
          <cell r="A656" t="str">
            <v>08_Spare 25</v>
          </cell>
        </row>
        <row r="657">
          <cell r="A657" t="str">
            <v>08_Spare 26</v>
          </cell>
        </row>
        <row r="658">
          <cell r="A658" t="str">
            <v>08_Spare 27</v>
          </cell>
        </row>
        <row r="659">
          <cell r="A659" t="str">
            <v>08_Spare 28</v>
          </cell>
        </row>
        <row r="660">
          <cell r="A660" t="str">
            <v>08_Spare 29</v>
          </cell>
        </row>
        <row r="661">
          <cell r="A661" t="str">
            <v>08_Spare 30</v>
          </cell>
        </row>
        <row r="662">
          <cell r="A662" t="str">
            <v>08_Spare 31</v>
          </cell>
        </row>
        <row r="663">
          <cell r="A663" t="str">
            <v>08_Spare 32</v>
          </cell>
        </row>
        <row r="664">
          <cell r="A664" t="str">
            <v>08_Spare 33</v>
          </cell>
        </row>
        <row r="665">
          <cell r="A665" t="str">
            <v>08_Spare 34</v>
          </cell>
        </row>
        <row r="666">
          <cell r="A666" t="str">
            <v>08_Spare 35</v>
          </cell>
        </row>
        <row r="667">
          <cell r="A667" t="str">
            <v>08_Spare 36</v>
          </cell>
        </row>
        <row r="668">
          <cell r="A668" t="str">
            <v>08_Spare 37</v>
          </cell>
        </row>
        <row r="669">
          <cell r="A669" t="str">
            <v>08_Spare 38</v>
          </cell>
        </row>
        <row r="670">
          <cell r="A670" t="str">
            <v>08_Spare 39</v>
          </cell>
        </row>
        <row r="671">
          <cell r="A671" t="str">
            <v>08_Spare 40</v>
          </cell>
        </row>
        <row r="672">
          <cell r="A672" t="str">
            <v>08_Spare 41</v>
          </cell>
        </row>
        <row r="673">
          <cell r="A673" t="str">
            <v>08_Spare 42</v>
          </cell>
        </row>
        <row r="674">
          <cell r="A674" t="str">
            <v>08_Henkel (Thailand) Ltd.</v>
          </cell>
        </row>
        <row r="675">
          <cell r="A675" t="str">
            <v>08_Castem (Siam) Co., Ltd.</v>
          </cell>
        </row>
        <row r="676">
          <cell r="A676" t="str">
            <v>08_KYB (Thailand) Co., Ltd. (1.1)</v>
          </cell>
        </row>
        <row r="677">
          <cell r="A677" t="str">
            <v>08_AAPICO Forging PCL. (1.2)</v>
          </cell>
        </row>
        <row r="678">
          <cell r="A678" t="str">
            <v>08_Mitsubishi Electric Consumer Products (1.2)</v>
          </cell>
        </row>
        <row r="679">
          <cell r="A679" t="str">
            <v>08_KYB (Thailand) Co., Ltd. (1.2)</v>
          </cell>
        </row>
        <row r="680">
          <cell r="A680" t="str">
            <v>08_Spare 43</v>
          </cell>
        </row>
        <row r="681">
          <cell r="A681" t="str">
            <v>08_Spare 44</v>
          </cell>
        </row>
        <row r="682">
          <cell r="A682" t="str">
            <v>08_Spare 45</v>
          </cell>
        </row>
        <row r="683">
          <cell r="A683" t="str">
            <v>08_Spare 46</v>
          </cell>
        </row>
        <row r="684">
          <cell r="A684" t="str">
            <v>08_Spare 47</v>
          </cell>
        </row>
        <row r="685">
          <cell r="A685" t="str">
            <v>08_Spare 48</v>
          </cell>
        </row>
        <row r="686">
          <cell r="A686" t="str">
            <v>08_Spare 49</v>
          </cell>
        </row>
        <row r="687">
          <cell r="A687" t="str">
            <v>08_Spare 50</v>
          </cell>
        </row>
        <row r="688">
          <cell r="A688" t="str">
            <v>08_Spare 51</v>
          </cell>
        </row>
        <row r="689">
          <cell r="A689" t="str">
            <v>08_Spare 52</v>
          </cell>
        </row>
        <row r="690">
          <cell r="A690" t="str">
            <v>08_Spare 53</v>
          </cell>
        </row>
        <row r="691">
          <cell r="A691" t="str">
            <v>08_Spare 54</v>
          </cell>
        </row>
        <row r="692">
          <cell r="A692" t="str">
            <v>08_Spare 55</v>
          </cell>
        </row>
        <row r="693">
          <cell r="A693" t="str">
            <v>08_Spare 56</v>
          </cell>
        </row>
        <row r="694">
          <cell r="A694" t="str">
            <v>08_Spare 57</v>
          </cell>
        </row>
        <row r="695">
          <cell r="A695" t="str">
            <v>08_Spare 58</v>
          </cell>
        </row>
        <row r="696">
          <cell r="A696" t="str">
            <v>08_Spare 59</v>
          </cell>
        </row>
        <row r="697">
          <cell r="A697" t="str">
            <v>08_Spare 60</v>
          </cell>
        </row>
        <row r="698">
          <cell r="A698" t="str">
            <v>08_Spare 61</v>
          </cell>
        </row>
        <row r="699">
          <cell r="A699" t="str">
            <v>08_Spare 62</v>
          </cell>
        </row>
        <row r="700">
          <cell r="A700" t="str">
            <v>08_Spare 63</v>
          </cell>
        </row>
        <row r="701">
          <cell r="A701" t="str">
            <v>08_Spare 64</v>
          </cell>
        </row>
        <row r="702">
          <cell r="A702" t="str">
            <v>08_Spare 65</v>
          </cell>
        </row>
        <row r="703">
          <cell r="A703" t="str">
            <v>08_Spare 66</v>
          </cell>
        </row>
        <row r="704">
          <cell r="A704" t="str">
            <v>08_Spare 67</v>
          </cell>
        </row>
        <row r="705">
          <cell r="A705" t="str">
            <v>08_Spare 68</v>
          </cell>
        </row>
        <row r="706">
          <cell r="A706" t="str">
            <v>08_Spare 69</v>
          </cell>
        </row>
        <row r="707">
          <cell r="A707" t="str">
            <v>08_Spare 70</v>
          </cell>
        </row>
        <row r="708">
          <cell r="A708" t="str">
            <v>08_Spare 71</v>
          </cell>
        </row>
        <row r="709">
          <cell r="A709" t="str">
            <v>08_Spare 72</v>
          </cell>
        </row>
        <row r="710">
          <cell r="A710" t="str">
            <v>08_Spare 73</v>
          </cell>
        </row>
        <row r="711">
          <cell r="A711" t="str">
            <v>END AUG</v>
          </cell>
        </row>
        <row r="714">
          <cell r="A714" t="str">
            <v>SEP</v>
          </cell>
        </row>
        <row r="717">
          <cell r="A717" t="str">
            <v>09_AAPICO Forging PCL. (1.1)</v>
          </cell>
        </row>
        <row r="718">
          <cell r="A718" t="str">
            <v>09_Tokai Plastic Industries Co., Ltd.</v>
          </cell>
        </row>
        <row r="719">
          <cell r="A719" t="str">
            <v>09_Tsuchiya (Thailand) Co., Ltd.</v>
          </cell>
        </row>
        <row r="720">
          <cell r="A720" t="str">
            <v>09_Siam AT Industry Co., Ltd. (1.2)</v>
          </cell>
        </row>
        <row r="721">
          <cell r="A721" t="str">
            <v>09_Spare 1</v>
          </cell>
        </row>
        <row r="722">
          <cell r="A722" t="str">
            <v>09_Spare 2</v>
          </cell>
        </row>
        <row r="723">
          <cell r="A723" t="str">
            <v>09_Spare 3</v>
          </cell>
        </row>
        <row r="724">
          <cell r="A724" t="str">
            <v>09_Spare 4</v>
          </cell>
        </row>
        <row r="725">
          <cell r="A725" t="str">
            <v>09_Spare 5</v>
          </cell>
        </row>
        <row r="726">
          <cell r="A726" t="str">
            <v>09_Spare 6</v>
          </cell>
        </row>
        <row r="727">
          <cell r="A727" t="str">
            <v>09_Spare 7</v>
          </cell>
        </row>
        <row r="728">
          <cell r="A728" t="str">
            <v>09_Spare 8</v>
          </cell>
        </row>
        <row r="729">
          <cell r="A729" t="str">
            <v>09_Spare 9</v>
          </cell>
        </row>
        <row r="730">
          <cell r="A730" t="str">
            <v>09_Spare 10</v>
          </cell>
        </row>
        <row r="731">
          <cell r="A731" t="str">
            <v>09_Spare 11</v>
          </cell>
        </row>
        <row r="732">
          <cell r="A732" t="str">
            <v>09_Spare 12</v>
          </cell>
        </row>
        <row r="733">
          <cell r="A733" t="str">
            <v>09_Spare 13</v>
          </cell>
        </row>
        <row r="734">
          <cell r="A734" t="str">
            <v>09_Spare 14</v>
          </cell>
        </row>
        <row r="735">
          <cell r="A735" t="str">
            <v>09_Spare 15</v>
          </cell>
        </row>
        <row r="736">
          <cell r="A736" t="str">
            <v>09_Spare 16</v>
          </cell>
        </row>
        <row r="737">
          <cell r="A737" t="str">
            <v>09_Spare 17</v>
          </cell>
        </row>
        <row r="738">
          <cell r="A738" t="str">
            <v>09_Spare 18</v>
          </cell>
        </row>
        <row r="739">
          <cell r="A739" t="str">
            <v>09_Spare 19</v>
          </cell>
        </row>
        <row r="740">
          <cell r="A740" t="str">
            <v>09_Spare 20</v>
          </cell>
        </row>
        <row r="741">
          <cell r="A741" t="str">
            <v>09_Spare 21</v>
          </cell>
        </row>
        <row r="742">
          <cell r="A742" t="str">
            <v>09_Spare 22</v>
          </cell>
        </row>
        <row r="743">
          <cell r="A743" t="str">
            <v>09_Spare 23</v>
          </cell>
        </row>
        <row r="744">
          <cell r="A744" t="str">
            <v>09_Spare 24</v>
          </cell>
        </row>
        <row r="745">
          <cell r="A745" t="str">
            <v>09_Spare 25</v>
          </cell>
        </row>
        <row r="746">
          <cell r="A746" t="str">
            <v>09_Spare 26</v>
          </cell>
        </row>
        <row r="747">
          <cell r="A747" t="str">
            <v>09_Spare 27</v>
          </cell>
        </row>
        <row r="748">
          <cell r="A748" t="str">
            <v>09_Spare 28</v>
          </cell>
        </row>
        <row r="749">
          <cell r="A749" t="str">
            <v>09_Spare 29</v>
          </cell>
        </row>
        <row r="750">
          <cell r="A750" t="str">
            <v>09_Spare 30</v>
          </cell>
        </row>
        <row r="751">
          <cell r="A751" t="str">
            <v>09_Spare 31</v>
          </cell>
        </row>
        <row r="752">
          <cell r="A752" t="str">
            <v>09_Spare 32</v>
          </cell>
        </row>
        <row r="753">
          <cell r="A753" t="str">
            <v>09_Spare 33</v>
          </cell>
        </row>
        <row r="754">
          <cell r="A754" t="str">
            <v>09_Spare 34</v>
          </cell>
        </row>
        <row r="755">
          <cell r="A755" t="str">
            <v>09_Spare 35</v>
          </cell>
        </row>
        <row r="756">
          <cell r="A756" t="str">
            <v>09_Spare 36</v>
          </cell>
        </row>
        <row r="757">
          <cell r="A757" t="str">
            <v>09_Spare 37</v>
          </cell>
        </row>
        <row r="758">
          <cell r="A758" t="str">
            <v>09_Spare 38</v>
          </cell>
        </row>
        <row r="759">
          <cell r="A759" t="str">
            <v>09_Spare 39</v>
          </cell>
        </row>
        <row r="760">
          <cell r="A760" t="str">
            <v>09_Spare 40</v>
          </cell>
        </row>
        <row r="761">
          <cell r="A761" t="str">
            <v>09_Spare 41</v>
          </cell>
        </row>
        <row r="762">
          <cell r="A762" t="str">
            <v>09_Spare 42</v>
          </cell>
        </row>
        <row r="763">
          <cell r="A763" t="str">
            <v>09_Henkel (Thailand) Ltd.</v>
          </cell>
        </row>
        <row r="764">
          <cell r="A764" t="str">
            <v>09_Castem (Siam) Co., Ltd.</v>
          </cell>
        </row>
        <row r="765">
          <cell r="A765" t="str">
            <v>09_KYB (Thailand) Co., Ltd. (1.1)</v>
          </cell>
        </row>
        <row r="766">
          <cell r="A766" t="str">
            <v>09_AAPICO Forging PCL. (1.2)</v>
          </cell>
        </row>
        <row r="767">
          <cell r="A767" t="str">
            <v>09_Mitsubishi Electric Consumer Products (1.2)</v>
          </cell>
        </row>
        <row r="768">
          <cell r="A768" t="str">
            <v>09_KYB (Thailand) Co., Ltd. (1.2)</v>
          </cell>
        </row>
        <row r="769">
          <cell r="A769" t="str">
            <v>09_Spare 43</v>
          </cell>
        </row>
        <row r="770">
          <cell r="A770" t="str">
            <v>09_Spare 44</v>
          </cell>
        </row>
        <row r="771">
          <cell r="A771" t="str">
            <v>09_Spare 45</v>
          </cell>
        </row>
        <row r="772">
          <cell r="A772" t="str">
            <v>09_Spare 46</v>
          </cell>
        </row>
        <row r="773">
          <cell r="A773" t="str">
            <v>09_Spare 47</v>
          </cell>
        </row>
        <row r="774">
          <cell r="A774" t="str">
            <v>09_Spare 48</v>
          </cell>
        </row>
        <row r="775">
          <cell r="A775" t="str">
            <v>09_Spare 49</v>
          </cell>
        </row>
        <row r="776">
          <cell r="A776" t="str">
            <v>09_Spare 50</v>
          </cell>
        </row>
        <row r="777">
          <cell r="A777" t="str">
            <v>09_Spare 51</v>
          </cell>
        </row>
        <row r="778">
          <cell r="A778" t="str">
            <v>09_Spare 52</v>
          </cell>
        </row>
        <row r="779">
          <cell r="A779" t="str">
            <v>09_Spare 53</v>
          </cell>
        </row>
        <row r="780">
          <cell r="A780" t="str">
            <v>09_Spare 54</v>
          </cell>
        </row>
        <row r="781">
          <cell r="A781" t="str">
            <v>09_Spare 55</v>
          </cell>
        </row>
        <row r="782">
          <cell r="A782" t="str">
            <v>09_Spare 56</v>
          </cell>
        </row>
        <row r="783">
          <cell r="A783" t="str">
            <v>09_Spare 57</v>
          </cell>
        </row>
        <row r="784">
          <cell r="A784" t="str">
            <v>09_Spare 58</v>
          </cell>
        </row>
        <row r="785">
          <cell r="A785" t="str">
            <v>09_Spare 59</v>
          </cell>
        </row>
        <row r="786">
          <cell r="A786" t="str">
            <v>09_Spare 60</v>
          </cell>
        </row>
        <row r="787">
          <cell r="A787" t="str">
            <v>09_Spare 61</v>
          </cell>
        </row>
        <row r="788">
          <cell r="A788" t="str">
            <v>09_Spare 62</v>
          </cell>
        </row>
        <row r="789">
          <cell r="A789" t="str">
            <v>09_Spare 63</v>
          </cell>
        </row>
        <row r="790">
          <cell r="A790" t="str">
            <v>09_Spare 64</v>
          </cell>
        </row>
        <row r="791">
          <cell r="A791" t="str">
            <v>09_Spare 65</v>
          </cell>
        </row>
        <row r="792">
          <cell r="A792" t="str">
            <v>09_Spare 66</v>
          </cell>
        </row>
        <row r="793">
          <cell r="A793" t="str">
            <v>09_Spare 67</v>
          </cell>
        </row>
        <row r="794">
          <cell r="A794" t="str">
            <v>09_Spare 68</v>
          </cell>
        </row>
        <row r="795">
          <cell r="A795" t="str">
            <v>09_Spare 69</v>
          </cell>
        </row>
        <row r="796">
          <cell r="A796" t="str">
            <v>09_Spare 70</v>
          </cell>
        </row>
        <row r="797">
          <cell r="A797" t="str">
            <v>09_Spare 71</v>
          </cell>
        </row>
        <row r="798">
          <cell r="A798" t="str">
            <v>09_Spare 72</v>
          </cell>
        </row>
        <row r="799">
          <cell r="A799" t="str">
            <v>09_Spare 73</v>
          </cell>
        </row>
        <row r="800">
          <cell r="A800" t="str">
            <v>END SEP</v>
          </cell>
        </row>
        <row r="803">
          <cell r="A803" t="str">
            <v>OCT</v>
          </cell>
        </row>
        <row r="806">
          <cell r="A806" t="str">
            <v>10_AAPICO Forging PCL. (1.1)</v>
          </cell>
        </row>
        <row r="807">
          <cell r="A807" t="str">
            <v>10_Tokai Plastic Industries Co., Ltd.</v>
          </cell>
        </row>
        <row r="808">
          <cell r="A808" t="str">
            <v>10_Tsuchiya (Thailand) Co., Ltd.</v>
          </cell>
        </row>
        <row r="809">
          <cell r="A809" t="str">
            <v>10_Siam AT Industry Co., Ltd. (1.2)</v>
          </cell>
        </row>
        <row r="810">
          <cell r="A810" t="str">
            <v>10_Spare 1</v>
          </cell>
        </row>
        <row r="811">
          <cell r="A811" t="str">
            <v>10_Spare 2</v>
          </cell>
        </row>
        <row r="812">
          <cell r="A812" t="str">
            <v>10_Spare 3</v>
          </cell>
        </row>
        <row r="813">
          <cell r="A813" t="str">
            <v>10_Spare 4</v>
          </cell>
        </row>
        <row r="814">
          <cell r="A814" t="str">
            <v>10_Spare 5</v>
          </cell>
        </row>
        <row r="815">
          <cell r="A815" t="str">
            <v>10_Spare 6</v>
          </cell>
        </row>
        <row r="816">
          <cell r="A816" t="str">
            <v>10_Spare 7</v>
          </cell>
        </row>
        <row r="817">
          <cell r="A817" t="str">
            <v>10_Spare 8</v>
          </cell>
        </row>
        <row r="818">
          <cell r="A818" t="str">
            <v>10_Spare 9</v>
          </cell>
        </row>
        <row r="819">
          <cell r="A819" t="str">
            <v>10_Spare 10</v>
          </cell>
        </row>
        <row r="820">
          <cell r="A820" t="str">
            <v>10_Spare 11</v>
          </cell>
        </row>
        <row r="821">
          <cell r="A821" t="str">
            <v>10_Spare 12</v>
          </cell>
        </row>
        <row r="822">
          <cell r="A822" t="str">
            <v>10_Spare 13</v>
          </cell>
        </row>
        <row r="823">
          <cell r="A823" t="str">
            <v>10_Spare 14</v>
          </cell>
        </row>
        <row r="824">
          <cell r="A824" t="str">
            <v>10_Spare 15</v>
          </cell>
        </row>
        <row r="825">
          <cell r="A825" t="str">
            <v>10_Spare 16</v>
          </cell>
        </row>
        <row r="826">
          <cell r="A826" t="str">
            <v>10_Spare 17</v>
          </cell>
        </row>
        <row r="827">
          <cell r="A827" t="str">
            <v>10_Spare 18</v>
          </cell>
        </row>
        <row r="828">
          <cell r="A828" t="str">
            <v>10_Spare 19</v>
          </cell>
        </row>
        <row r="829">
          <cell r="A829" t="str">
            <v>10_Spare 20</v>
          </cell>
        </row>
        <row r="830">
          <cell r="A830" t="str">
            <v>10_Spare 21</v>
          </cell>
        </row>
        <row r="831">
          <cell r="A831" t="str">
            <v>10_Spare 22</v>
          </cell>
        </row>
        <row r="832">
          <cell r="A832" t="str">
            <v>10_Spare 23</v>
          </cell>
        </row>
        <row r="833">
          <cell r="A833" t="str">
            <v>10_Spare 24</v>
          </cell>
        </row>
        <row r="834">
          <cell r="A834" t="str">
            <v>10_Spare 25</v>
          </cell>
        </row>
        <row r="835">
          <cell r="A835" t="str">
            <v>10_Spare 26</v>
          </cell>
        </row>
        <row r="836">
          <cell r="A836" t="str">
            <v>10_Spare 27</v>
          </cell>
        </row>
        <row r="837">
          <cell r="A837" t="str">
            <v>10_Spare 28</v>
          </cell>
        </row>
        <row r="838">
          <cell r="A838" t="str">
            <v>10_Spare 29</v>
          </cell>
        </row>
        <row r="839">
          <cell r="A839" t="str">
            <v>10_Spare 30</v>
          </cell>
        </row>
        <row r="840">
          <cell r="A840" t="str">
            <v>10_Spare 31</v>
          </cell>
        </row>
        <row r="841">
          <cell r="A841" t="str">
            <v>10_Spare 32</v>
          </cell>
        </row>
        <row r="842">
          <cell r="A842" t="str">
            <v>10_Spare 33</v>
          </cell>
        </row>
        <row r="843">
          <cell r="A843" t="str">
            <v>10_Spare 34</v>
          </cell>
        </row>
        <row r="844">
          <cell r="A844" t="str">
            <v>10_Spare 35</v>
          </cell>
        </row>
        <row r="845">
          <cell r="A845" t="str">
            <v>10_Spare 36</v>
          </cell>
        </row>
        <row r="846">
          <cell r="A846" t="str">
            <v>10_Spare 37</v>
          </cell>
        </row>
        <row r="847">
          <cell r="A847" t="str">
            <v>10_Spare 38</v>
          </cell>
        </row>
        <row r="848">
          <cell r="A848" t="str">
            <v>10_Spare 39</v>
          </cell>
        </row>
        <row r="849">
          <cell r="A849" t="str">
            <v>10_Spare 40</v>
          </cell>
        </row>
        <row r="850">
          <cell r="A850" t="str">
            <v>10_Spare 41</v>
          </cell>
        </row>
        <row r="851">
          <cell r="A851" t="str">
            <v>10_Spare 42</v>
          </cell>
        </row>
        <row r="852">
          <cell r="A852" t="str">
            <v>10_Henkel (Thailand) Ltd.</v>
          </cell>
        </row>
        <row r="853">
          <cell r="A853" t="str">
            <v>10_Castem (Siam) Co., Ltd.</v>
          </cell>
        </row>
        <row r="854">
          <cell r="A854" t="str">
            <v>10_KYB (Thailand) Co., Ltd. (1.1)</v>
          </cell>
        </row>
        <row r="855">
          <cell r="A855" t="str">
            <v>10_AAPICO Forging PCL. (1.2)</v>
          </cell>
        </row>
        <row r="856">
          <cell r="A856" t="str">
            <v>10_Mitsubishi Electric Consumer Products (1.2)</v>
          </cell>
        </row>
        <row r="857">
          <cell r="A857" t="str">
            <v>10_KYB (Thailand) Co., Ltd. (1.2)</v>
          </cell>
        </row>
        <row r="858">
          <cell r="A858" t="str">
            <v>10_Spare 43</v>
          </cell>
        </row>
        <row r="859">
          <cell r="A859" t="str">
            <v>10_Spare 44</v>
          </cell>
        </row>
        <row r="860">
          <cell r="A860" t="str">
            <v>10_Spare 45</v>
          </cell>
        </row>
        <row r="861">
          <cell r="A861" t="str">
            <v>10_Spare 46</v>
          </cell>
        </row>
        <row r="862">
          <cell r="A862" t="str">
            <v>10_Spare 47</v>
          </cell>
        </row>
        <row r="863">
          <cell r="A863" t="str">
            <v>10_Spare 48</v>
          </cell>
        </row>
        <row r="864">
          <cell r="A864" t="str">
            <v>10_Spare 49</v>
          </cell>
        </row>
        <row r="865">
          <cell r="A865" t="str">
            <v>10_Spare 50</v>
          </cell>
        </row>
        <row r="866">
          <cell r="A866" t="str">
            <v>10_Spare 51</v>
          </cell>
        </row>
        <row r="867">
          <cell r="A867" t="str">
            <v>10_Spare 52</v>
          </cell>
        </row>
        <row r="868">
          <cell r="A868" t="str">
            <v>10_Spare 53</v>
          </cell>
        </row>
        <row r="869">
          <cell r="A869" t="str">
            <v>10_Spare 54</v>
          </cell>
        </row>
        <row r="870">
          <cell r="A870" t="str">
            <v>10_Spare 55</v>
          </cell>
        </row>
        <row r="871">
          <cell r="A871" t="str">
            <v>10_Spare 56</v>
          </cell>
        </row>
        <row r="872">
          <cell r="A872" t="str">
            <v>10_Spare 57</v>
          </cell>
        </row>
        <row r="873">
          <cell r="A873" t="str">
            <v>10_Spare 58</v>
          </cell>
        </row>
        <row r="874">
          <cell r="A874" t="str">
            <v>10_Spare 59</v>
          </cell>
        </row>
        <row r="875">
          <cell r="A875" t="str">
            <v>10_Spare 60</v>
          </cell>
        </row>
        <row r="876">
          <cell r="A876" t="str">
            <v>10_Spare 61</v>
          </cell>
        </row>
        <row r="877">
          <cell r="A877" t="str">
            <v>10_Spare 62</v>
          </cell>
        </row>
        <row r="878">
          <cell r="A878" t="str">
            <v>10_Spare 63</v>
          </cell>
        </row>
        <row r="879">
          <cell r="A879" t="str">
            <v>10_Spare 64</v>
          </cell>
        </row>
        <row r="880">
          <cell r="A880" t="str">
            <v>10_Spare 65</v>
          </cell>
        </row>
        <row r="881">
          <cell r="A881" t="str">
            <v>10_Spare 66</v>
          </cell>
        </row>
        <row r="882">
          <cell r="A882" t="str">
            <v>10_Spare 67</v>
          </cell>
        </row>
        <row r="883">
          <cell r="A883" t="str">
            <v>10_Spare 68</v>
          </cell>
        </row>
        <row r="884">
          <cell r="A884" t="str">
            <v>10_Spare 69</v>
          </cell>
        </row>
        <row r="885">
          <cell r="A885" t="str">
            <v>10_Spare 70</v>
          </cell>
        </row>
        <row r="886">
          <cell r="A886" t="str">
            <v>10_Spare 71</v>
          </cell>
        </row>
        <row r="887">
          <cell r="A887" t="str">
            <v>10_Spare 72</v>
          </cell>
        </row>
        <row r="888">
          <cell r="A888" t="str">
            <v>10_Spare 73</v>
          </cell>
        </row>
        <row r="889">
          <cell r="A889" t="str">
            <v>END OCT</v>
          </cell>
        </row>
        <row r="892">
          <cell r="A892" t="str">
            <v>NOV</v>
          </cell>
        </row>
        <row r="895">
          <cell r="A895" t="str">
            <v>11_AAPICO Forging PCL. (1.1)</v>
          </cell>
        </row>
        <row r="896">
          <cell r="A896" t="str">
            <v>11_Tokai Plastic Industries Co., Ltd.</v>
          </cell>
        </row>
        <row r="897">
          <cell r="A897" t="str">
            <v>11_Tsuchiya (Thailand) Co., Ltd.</v>
          </cell>
        </row>
        <row r="898">
          <cell r="A898" t="str">
            <v>11_Siam AT Industry Co., Ltd. (1.2)</v>
          </cell>
        </row>
        <row r="899">
          <cell r="A899" t="str">
            <v>11_Spare 1</v>
          </cell>
        </row>
        <row r="900">
          <cell r="A900" t="str">
            <v>11_Spare 2</v>
          </cell>
        </row>
        <row r="901">
          <cell r="A901" t="str">
            <v>11_Spare 3</v>
          </cell>
        </row>
        <row r="902">
          <cell r="A902" t="str">
            <v>11_Spare 4</v>
          </cell>
        </row>
        <row r="903">
          <cell r="A903" t="str">
            <v>11_Spare 5</v>
          </cell>
        </row>
        <row r="904">
          <cell r="A904" t="str">
            <v>11_Spare 6</v>
          </cell>
        </row>
        <row r="905">
          <cell r="A905" t="str">
            <v>11_Spare 7</v>
          </cell>
        </row>
        <row r="906">
          <cell r="A906" t="str">
            <v>11_Spare 8</v>
          </cell>
        </row>
        <row r="907">
          <cell r="A907" t="str">
            <v>11_Spare 9</v>
          </cell>
        </row>
        <row r="908">
          <cell r="A908" t="str">
            <v>11_Spare 10</v>
          </cell>
        </row>
        <row r="909">
          <cell r="A909" t="str">
            <v>11_Spare 11</v>
          </cell>
        </row>
        <row r="910">
          <cell r="A910" t="str">
            <v>11_Spare 12</v>
          </cell>
        </row>
        <row r="911">
          <cell r="A911" t="str">
            <v>11_Spare 13</v>
          </cell>
        </row>
        <row r="912">
          <cell r="A912" t="str">
            <v>11_Spare 14</v>
          </cell>
        </row>
        <row r="913">
          <cell r="A913" t="str">
            <v>11_Spare 15</v>
          </cell>
        </row>
        <row r="914">
          <cell r="A914" t="str">
            <v>11_Spare 16</v>
          </cell>
        </row>
        <row r="915">
          <cell r="A915" t="str">
            <v>11_Spare 17</v>
          </cell>
        </row>
        <row r="916">
          <cell r="A916" t="str">
            <v>11_Spare 18</v>
          </cell>
        </row>
        <row r="917">
          <cell r="A917" t="str">
            <v>11_Spare 19</v>
          </cell>
        </row>
        <row r="918">
          <cell r="A918" t="str">
            <v>11_Spare 20</v>
          </cell>
        </row>
        <row r="919">
          <cell r="A919" t="str">
            <v>11_Spare 21</v>
          </cell>
        </row>
        <row r="920">
          <cell r="A920" t="str">
            <v>11_Spare 22</v>
          </cell>
        </row>
        <row r="921">
          <cell r="A921" t="str">
            <v>11_Spare 23</v>
          </cell>
        </row>
        <row r="922">
          <cell r="A922" t="str">
            <v>11_Spare 24</v>
          </cell>
        </row>
        <row r="923">
          <cell r="A923" t="str">
            <v>11_Spare 25</v>
          </cell>
        </row>
        <row r="924">
          <cell r="A924" t="str">
            <v>11_Spare 26</v>
          </cell>
        </row>
        <row r="925">
          <cell r="A925" t="str">
            <v>11_Spare 27</v>
          </cell>
        </row>
        <row r="926">
          <cell r="A926" t="str">
            <v>11_Spare 28</v>
          </cell>
        </row>
        <row r="927">
          <cell r="A927" t="str">
            <v>11_Spare 29</v>
          </cell>
        </row>
        <row r="928">
          <cell r="A928" t="str">
            <v>11_Spare 30</v>
          </cell>
        </row>
        <row r="929">
          <cell r="A929" t="str">
            <v>11_Spare 31</v>
          </cell>
        </row>
        <row r="930">
          <cell r="A930" t="str">
            <v>11_Spare 32</v>
          </cell>
        </row>
        <row r="931">
          <cell r="A931" t="str">
            <v>11_Spare 33</v>
          </cell>
        </row>
        <row r="932">
          <cell r="A932" t="str">
            <v>11_Spare 34</v>
          </cell>
        </row>
        <row r="933">
          <cell r="A933" t="str">
            <v>11_Spare 35</v>
          </cell>
        </row>
        <row r="934">
          <cell r="A934" t="str">
            <v>11_Spare 36</v>
          </cell>
        </row>
        <row r="935">
          <cell r="A935" t="str">
            <v>11_Spare 37</v>
          </cell>
        </row>
        <row r="936">
          <cell r="A936" t="str">
            <v>11_Spare 38</v>
          </cell>
        </row>
        <row r="937">
          <cell r="A937" t="str">
            <v>11_Spare 39</v>
          </cell>
        </row>
        <row r="938">
          <cell r="A938" t="str">
            <v>11_Spare 40</v>
          </cell>
        </row>
        <row r="939">
          <cell r="A939" t="str">
            <v>11_Spare 41</v>
          </cell>
        </row>
        <row r="940">
          <cell r="A940" t="str">
            <v>11_Spare 42</v>
          </cell>
        </row>
        <row r="941">
          <cell r="A941" t="str">
            <v>11_Henkel (Thailand) Ltd.</v>
          </cell>
        </row>
        <row r="942">
          <cell r="A942" t="str">
            <v>11_Castem (Siam) Co., Ltd.</v>
          </cell>
        </row>
        <row r="943">
          <cell r="A943" t="str">
            <v>11_KYB (Thailand) Co., Ltd. (1.1)</v>
          </cell>
        </row>
        <row r="944">
          <cell r="A944" t="str">
            <v>11_AAPICO Forging PCL. (1.2)</v>
          </cell>
        </row>
        <row r="945">
          <cell r="A945" t="str">
            <v>11_Mitsubishi Electric Consumer Products (1.2)</v>
          </cell>
        </row>
        <row r="946">
          <cell r="A946" t="str">
            <v>11_KYB (Thailand) Co., Ltd. (1.2)</v>
          </cell>
        </row>
        <row r="947">
          <cell r="A947" t="str">
            <v>11_Spare 43</v>
          </cell>
        </row>
        <row r="948">
          <cell r="A948" t="str">
            <v>11_Spare 44</v>
          </cell>
        </row>
        <row r="949">
          <cell r="A949" t="str">
            <v>11_Spare 45</v>
          </cell>
        </row>
        <row r="950">
          <cell r="A950" t="str">
            <v>11_Spare 46</v>
          </cell>
        </row>
        <row r="951">
          <cell r="A951" t="str">
            <v>11_Spare 47</v>
          </cell>
        </row>
        <row r="952">
          <cell r="A952" t="str">
            <v>11_Spare 48</v>
          </cell>
        </row>
        <row r="953">
          <cell r="A953" t="str">
            <v>11_Spare 49</v>
          </cell>
        </row>
        <row r="954">
          <cell r="A954" t="str">
            <v>11_Spare 50</v>
          </cell>
        </row>
        <row r="955">
          <cell r="A955" t="str">
            <v>11_Spare 51</v>
          </cell>
        </row>
        <row r="956">
          <cell r="A956" t="str">
            <v>11_Spare 52</v>
          </cell>
        </row>
        <row r="957">
          <cell r="A957" t="str">
            <v>11_Spare 53</v>
          </cell>
        </row>
        <row r="958">
          <cell r="A958" t="str">
            <v>11_Spare 54</v>
          </cell>
        </row>
        <row r="959">
          <cell r="A959" t="str">
            <v>11_Spare 55</v>
          </cell>
        </row>
        <row r="960">
          <cell r="A960" t="str">
            <v>11_Spare 56</v>
          </cell>
        </row>
        <row r="961">
          <cell r="A961" t="str">
            <v>11_Spare 57</v>
          </cell>
        </row>
        <row r="962">
          <cell r="A962" t="str">
            <v>11_Spare 58</v>
          </cell>
        </row>
        <row r="963">
          <cell r="A963" t="str">
            <v>11_Spare 59</v>
          </cell>
        </row>
        <row r="964">
          <cell r="A964" t="str">
            <v>11_Spare 60</v>
          </cell>
        </row>
        <row r="965">
          <cell r="A965" t="str">
            <v>11_Spare 61</v>
          </cell>
        </row>
        <row r="966">
          <cell r="A966" t="str">
            <v>11_Spare 62</v>
          </cell>
        </row>
        <row r="967">
          <cell r="A967" t="str">
            <v>11_Spare 63</v>
          </cell>
        </row>
        <row r="968">
          <cell r="A968" t="str">
            <v>11_Spare 64</v>
          </cell>
        </row>
        <row r="969">
          <cell r="A969" t="str">
            <v>11_Spare 65</v>
          </cell>
        </row>
        <row r="970">
          <cell r="A970" t="str">
            <v>11_Spare 66</v>
          </cell>
        </row>
        <row r="971">
          <cell r="A971" t="str">
            <v>11_Spare 67</v>
          </cell>
        </row>
        <row r="972">
          <cell r="A972" t="str">
            <v>11_Spare 68</v>
          </cell>
        </row>
        <row r="973">
          <cell r="A973" t="str">
            <v>11_Spare 69</v>
          </cell>
        </row>
        <row r="974">
          <cell r="A974" t="str">
            <v>11_Spare 70</v>
          </cell>
        </row>
        <row r="975">
          <cell r="A975" t="str">
            <v>11_Spare 71</v>
          </cell>
        </row>
        <row r="976">
          <cell r="A976" t="str">
            <v>11_Spare 72</v>
          </cell>
        </row>
        <row r="977">
          <cell r="A977" t="str">
            <v>11_Spare 73</v>
          </cell>
        </row>
        <row r="978">
          <cell r="A978" t="str">
            <v>END NOV</v>
          </cell>
        </row>
        <row r="981">
          <cell r="A981" t="str">
            <v>DEC</v>
          </cell>
        </row>
        <row r="984">
          <cell r="A984" t="str">
            <v>12_AAPICO Forging PCL. (1.1)</v>
          </cell>
        </row>
        <row r="985">
          <cell r="A985" t="str">
            <v>12_Tokai Plastic Industries Co., Ltd.</v>
          </cell>
        </row>
        <row r="986">
          <cell r="A986" t="str">
            <v>12_Tsuchiya (Thailand) Co., Ltd.</v>
          </cell>
        </row>
        <row r="987">
          <cell r="A987" t="str">
            <v>12_Siam AT Industry Co., Ltd. (1.2)</v>
          </cell>
        </row>
        <row r="988">
          <cell r="A988" t="str">
            <v>12_Spare 1</v>
          </cell>
        </row>
        <row r="989">
          <cell r="A989" t="str">
            <v>12_Spare 2</v>
          </cell>
        </row>
        <row r="990">
          <cell r="A990" t="str">
            <v>12_Spare 3</v>
          </cell>
        </row>
        <row r="991">
          <cell r="A991" t="str">
            <v>12_Spare 4</v>
          </cell>
        </row>
        <row r="992">
          <cell r="A992" t="str">
            <v>12_Spare 5</v>
          </cell>
        </row>
        <row r="993">
          <cell r="A993" t="str">
            <v>12_Spare 6</v>
          </cell>
        </row>
        <row r="994">
          <cell r="A994" t="str">
            <v>12_Spare 7</v>
          </cell>
        </row>
        <row r="995">
          <cell r="A995" t="str">
            <v>12_Spare 8</v>
          </cell>
        </row>
        <row r="996">
          <cell r="A996" t="str">
            <v>12_Spare 9</v>
          </cell>
        </row>
        <row r="997">
          <cell r="A997" t="str">
            <v>12_Spare 10</v>
          </cell>
        </row>
        <row r="998">
          <cell r="A998" t="str">
            <v>12_Spare 11</v>
          </cell>
        </row>
        <row r="999">
          <cell r="A999" t="str">
            <v>12_Spare 12</v>
          </cell>
        </row>
        <row r="1000">
          <cell r="A1000" t="str">
            <v>12_Spare 13</v>
          </cell>
        </row>
        <row r="1001">
          <cell r="A1001" t="str">
            <v>12_Spare 14</v>
          </cell>
        </row>
        <row r="1002">
          <cell r="A1002" t="str">
            <v>12_Spare 15</v>
          </cell>
        </row>
        <row r="1003">
          <cell r="A1003" t="str">
            <v>12_Spare 16</v>
          </cell>
        </row>
        <row r="1004">
          <cell r="A1004" t="str">
            <v>12_Spare 17</v>
          </cell>
        </row>
        <row r="1005">
          <cell r="A1005" t="str">
            <v>12_Spare 18</v>
          </cell>
        </row>
        <row r="1006">
          <cell r="A1006" t="str">
            <v>12_Spare 19</v>
          </cell>
        </row>
        <row r="1007">
          <cell r="A1007" t="str">
            <v>12_Spare 20</v>
          </cell>
        </row>
        <row r="1008">
          <cell r="A1008" t="str">
            <v>12_Spare 21</v>
          </cell>
        </row>
        <row r="1009">
          <cell r="A1009" t="str">
            <v>12_Spare 22</v>
          </cell>
        </row>
        <row r="1010">
          <cell r="A1010" t="str">
            <v>12_Spare 23</v>
          </cell>
        </row>
        <row r="1011">
          <cell r="A1011" t="str">
            <v>12_Spare 24</v>
          </cell>
        </row>
        <row r="1012">
          <cell r="A1012" t="str">
            <v>12_Spare 25</v>
          </cell>
        </row>
        <row r="1013">
          <cell r="A1013" t="str">
            <v>12_Spare 26</v>
          </cell>
        </row>
        <row r="1014">
          <cell r="A1014" t="str">
            <v>12_Spare 27</v>
          </cell>
        </row>
        <row r="1015">
          <cell r="A1015" t="str">
            <v>12_Spare 28</v>
          </cell>
        </row>
        <row r="1016">
          <cell r="A1016" t="str">
            <v>12_Spare 29</v>
          </cell>
        </row>
        <row r="1017">
          <cell r="A1017" t="str">
            <v>12_Spare 30</v>
          </cell>
        </row>
        <row r="1018">
          <cell r="A1018" t="str">
            <v>12_Spare 31</v>
          </cell>
        </row>
        <row r="1019">
          <cell r="A1019" t="str">
            <v>12_Spare 32</v>
          </cell>
        </row>
        <row r="1020">
          <cell r="A1020" t="str">
            <v>12_Spare 33</v>
          </cell>
        </row>
        <row r="1021">
          <cell r="A1021" t="str">
            <v>12_Spare 34</v>
          </cell>
        </row>
        <row r="1022">
          <cell r="A1022" t="str">
            <v>12_Spare 35</v>
          </cell>
        </row>
        <row r="1023">
          <cell r="A1023" t="str">
            <v>12_Spare 36</v>
          </cell>
        </row>
        <row r="1024">
          <cell r="A1024" t="str">
            <v>12_Spare 37</v>
          </cell>
        </row>
        <row r="1025">
          <cell r="A1025" t="str">
            <v>12_Spare 38</v>
          </cell>
        </row>
        <row r="1026">
          <cell r="A1026" t="str">
            <v>12_Spare 39</v>
          </cell>
        </row>
        <row r="1027">
          <cell r="A1027" t="str">
            <v>12_Spare 40</v>
          </cell>
        </row>
        <row r="1028">
          <cell r="A1028" t="str">
            <v>12_Spare 41</v>
          </cell>
        </row>
        <row r="1029">
          <cell r="A1029" t="str">
            <v>12_Spare 42</v>
          </cell>
        </row>
        <row r="1030">
          <cell r="A1030" t="str">
            <v>12_Henkel (Thailand) Ltd.</v>
          </cell>
        </row>
        <row r="1031">
          <cell r="A1031" t="str">
            <v>12_Castem (Siam) Co., Ltd.</v>
          </cell>
        </row>
        <row r="1032">
          <cell r="A1032" t="str">
            <v>12_KYB (Thailand) Co., Ltd. (1.1)</v>
          </cell>
        </row>
        <row r="1033">
          <cell r="A1033" t="str">
            <v>12_AAPICO Forging PCL. (1.2)</v>
          </cell>
        </row>
        <row r="1034">
          <cell r="A1034" t="str">
            <v>12_Mitsubishi Electric Consumer Products (1.2)</v>
          </cell>
        </row>
        <row r="1035">
          <cell r="A1035" t="str">
            <v>12_KYB (Thailand) Co., Ltd. (1.2)</v>
          </cell>
        </row>
        <row r="1036">
          <cell r="A1036" t="str">
            <v>12_Spare 43</v>
          </cell>
        </row>
        <row r="1037">
          <cell r="A1037" t="str">
            <v>12_Spare 44</v>
          </cell>
        </row>
        <row r="1038">
          <cell r="A1038" t="str">
            <v>12_Spare 45</v>
          </cell>
        </row>
        <row r="1039">
          <cell r="A1039" t="str">
            <v>12_Spare 46</v>
          </cell>
        </row>
        <row r="1040">
          <cell r="A1040" t="str">
            <v>12_Spare 47</v>
          </cell>
        </row>
        <row r="1041">
          <cell r="A1041" t="str">
            <v>12_Spare 48</v>
          </cell>
        </row>
        <row r="1042">
          <cell r="A1042" t="str">
            <v>12_Spare 49</v>
          </cell>
        </row>
        <row r="1043">
          <cell r="A1043" t="str">
            <v>12_Spare 50</v>
          </cell>
        </row>
        <row r="1044">
          <cell r="A1044" t="str">
            <v>12_Spare 51</v>
          </cell>
        </row>
        <row r="1045">
          <cell r="A1045" t="str">
            <v>12_Spare 52</v>
          </cell>
        </row>
        <row r="1046">
          <cell r="A1046" t="str">
            <v>12_Spare 53</v>
          </cell>
        </row>
        <row r="1047">
          <cell r="A1047" t="str">
            <v>12_Spare 54</v>
          </cell>
        </row>
        <row r="1048">
          <cell r="A1048" t="str">
            <v>12_Spare 55</v>
          </cell>
        </row>
        <row r="1049">
          <cell r="A1049" t="str">
            <v>12_Spare 56</v>
          </cell>
        </row>
        <row r="1050">
          <cell r="A1050" t="str">
            <v>12_Spare 57</v>
          </cell>
        </row>
        <row r="1051">
          <cell r="A1051" t="str">
            <v>12_Spare 58</v>
          </cell>
        </row>
        <row r="1052">
          <cell r="A1052" t="str">
            <v>12_Spare 59</v>
          </cell>
        </row>
        <row r="1053">
          <cell r="A1053" t="str">
            <v>12_Spare 60</v>
          </cell>
        </row>
        <row r="1054">
          <cell r="A1054" t="str">
            <v>12_Spare 61</v>
          </cell>
        </row>
        <row r="1055">
          <cell r="A1055" t="str">
            <v>12_Spare 62</v>
          </cell>
        </row>
        <row r="1056">
          <cell r="A1056" t="str">
            <v>12_Spare 63</v>
          </cell>
        </row>
        <row r="1057">
          <cell r="A1057" t="str">
            <v>12_Spare 64</v>
          </cell>
        </row>
        <row r="1058">
          <cell r="A1058" t="str">
            <v>12_Spare 65</v>
          </cell>
        </row>
        <row r="1059">
          <cell r="A1059" t="str">
            <v>12_Spare 66</v>
          </cell>
        </row>
        <row r="1060">
          <cell r="A1060" t="str">
            <v>12_Spare 67</v>
          </cell>
        </row>
        <row r="1061">
          <cell r="A1061" t="str">
            <v>12_Spare 68</v>
          </cell>
        </row>
        <row r="1062">
          <cell r="A1062" t="str">
            <v>12_Spare 69</v>
          </cell>
        </row>
        <row r="1063">
          <cell r="A1063" t="str">
            <v>12_Spare 70</v>
          </cell>
        </row>
        <row r="1064">
          <cell r="A1064" t="str">
            <v>12_Spare 71</v>
          </cell>
        </row>
        <row r="1065">
          <cell r="A1065" t="str">
            <v>12_Spare 72</v>
          </cell>
        </row>
        <row r="1066">
          <cell r="A1066" t="str">
            <v>12_Spare 73</v>
          </cell>
        </row>
        <row r="1067">
          <cell r="A1067" t="str">
            <v>END DEC</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 Computation"/>
      <sheetName val="Customs_Sep'09"/>
      <sheetName val="Reconciliation_PwC"/>
      <sheetName val="Entertainment"/>
      <sheetName val="กำไรขาดทุน"/>
      <sheetName val="Tax shortfall"/>
      <sheetName val="Lead"/>
      <sheetName val="Item 5-COGS"/>
      <sheetName val="Item 8-SG&amp;A"/>
      <sheetName val="Cobalt"/>
      <sheetName val="Total Add back item(2009)"/>
      <sheetName val="Disable"/>
      <sheetName val="10"/>
      <sheetName val="Output for Invoice"/>
      <sheetName val="Tariff&amp;Common Input"/>
      <sheetName val="AA"/>
      <sheetName val="Testing CIP &amp; in transits"/>
      <sheetName val="FA Movement 30-09-10"/>
      <sheetName val="Verification"/>
      <sheetName val="Tax_Computation"/>
      <sheetName val="Tax_shortfall"/>
      <sheetName val="Item_5-COGS"/>
      <sheetName val="Item_8-SG&amp;A"/>
      <sheetName val="Total_Add_back_item(2009)"/>
      <sheetName val="Output_for_Invoice"/>
      <sheetName val="Tariff&amp;Common_Input"/>
      <sheetName val="Purchase Order (2)"/>
      <sheetName val="Customize Your Purchase Order"/>
    </sheetNames>
    <sheetDataSet>
      <sheetData sheetId="0"/>
      <sheetData sheetId="1" refreshError="1"/>
      <sheetData sheetId="2" refreshError="1"/>
      <sheetData sheetId="3" refreshError="1"/>
      <sheetData sheetId="4" refreshError="1"/>
      <sheetData sheetId="5" refreshError="1"/>
      <sheetData sheetId="6">
        <row r="2">
          <cell r="F2" t="str">
            <v>Preliminary</v>
          </cell>
          <cell r="H2" t="str">
            <v>AJE</v>
          </cell>
          <cell r="I2" t="str">
            <v>Adjusted</v>
          </cell>
          <cell r="J2" t="str">
            <v>RJE</v>
          </cell>
          <cell r="L2" t="str">
            <v>Final 30/09/09</v>
          </cell>
          <cell r="N2" t="str">
            <v>PY 30/09/08</v>
          </cell>
          <cell r="O2">
            <v>0</v>
          </cell>
          <cell r="P2">
            <v>0</v>
          </cell>
        </row>
        <row r="4">
          <cell r="F4">
            <v>40000</v>
          </cell>
          <cell r="H4">
            <v>0</v>
          </cell>
          <cell r="I4">
            <v>40000</v>
          </cell>
          <cell r="J4">
            <v>0</v>
          </cell>
          <cell r="L4">
            <v>40000</v>
          </cell>
          <cell r="N4">
            <v>41000</v>
          </cell>
        </row>
        <row r="5">
          <cell r="F5">
            <v>66569620.280000001</v>
          </cell>
          <cell r="H5">
            <v>0</v>
          </cell>
          <cell r="I5">
            <v>66569620.280000001</v>
          </cell>
          <cell r="J5">
            <v>-5543425.3799999999</v>
          </cell>
          <cell r="L5">
            <v>61026194.899999999</v>
          </cell>
          <cell r="N5">
            <v>22661278.25</v>
          </cell>
        </row>
        <row r="6">
          <cell r="F6">
            <v>89169.8</v>
          </cell>
          <cell r="H6">
            <v>-33100</v>
          </cell>
          <cell r="I6">
            <v>56069.8</v>
          </cell>
          <cell r="J6">
            <v>0</v>
          </cell>
          <cell r="L6">
            <v>56069.8</v>
          </cell>
          <cell r="N6">
            <v>241136.33</v>
          </cell>
        </row>
        <row r="7">
          <cell r="F7">
            <v>-331643.87</v>
          </cell>
          <cell r="H7">
            <v>-5209446.13</v>
          </cell>
          <cell r="I7">
            <v>-5541090</v>
          </cell>
          <cell r="J7">
            <v>5543425.3799999999</v>
          </cell>
          <cell r="L7">
            <v>2335.38</v>
          </cell>
          <cell r="N7">
            <v>-1923035.15</v>
          </cell>
        </row>
        <row r="8">
          <cell r="F8">
            <v>66367146.210000001</v>
          </cell>
          <cell r="H8">
            <v>-5242546.13</v>
          </cell>
          <cell r="I8">
            <v>61124600.079999998</v>
          </cell>
          <cell r="J8">
            <v>0</v>
          </cell>
          <cell r="L8">
            <v>61124600.079999998</v>
          </cell>
          <cell r="N8">
            <v>21020379.43</v>
          </cell>
        </row>
        <row r="10">
          <cell r="F10">
            <v>0</v>
          </cell>
          <cell r="H10">
            <v>0</v>
          </cell>
          <cell r="I10">
            <v>0</v>
          </cell>
          <cell r="J10">
            <v>0</v>
          </cell>
          <cell r="L10">
            <v>0</v>
          </cell>
          <cell r="N10">
            <v>0</v>
          </cell>
        </row>
        <row r="12">
          <cell r="F12">
            <v>17876.759999999998</v>
          </cell>
          <cell r="H12">
            <v>0</v>
          </cell>
          <cell r="I12">
            <v>17876.759999999998</v>
          </cell>
          <cell r="J12">
            <v>0</v>
          </cell>
          <cell r="L12">
            <v>17876.759999999998</v>
          </cell>
          <cell r="N12">
            <v>0</v>
          </cell>
        </row>
        <row r="13">
          <cell r="F13">
            <v>4733.7700000000004</v>
          </cell>
          <cell r="H13">
            <v>-29.2</v>
          </cell>
          <cell r="I13">
            <v>4704.57</v>
          </cell>
          <cell r="J13">
            <v>0</v>
          </cell>
          <cell r="L13">
            <v>4704.57</v>
          </cell>
          <cell r="N13">
            <v>0</v>
          </cell>
        </row>
        <row r="14">
          <cell r="F14">
            <v>22610.53</v>
          </cell>
          <cell r="H14">
            <v>-29.2</v>
          </cell>
          <cell r="I14">
            <v>22581.329999999998</v>
          </cell>
          <cell r="J14">
            <v>0</v>
          </cell>
          <cell r="L14">
            <v>22581.329999999998</v>
          </cell>
          <cell r="N14">
            <v>0</v>
          </cell>
        </row>
        <row r="16">
          <cell r="F16">
            <v>2913693.67</v>
          </cell>
          <cell r="H16">
            <v>-17974.240000000002</v>
          </cell>
          <cell r="I16">
            <v>2895719.43</v>
          </cell>
          <cell r="J16">
            <v>0</v>
          </cell>
          <cell r="L16">
            <v>2895719.43</v>
          </cell>
          <cell r="N16">
            <v>7094386.9400000004</v>
          </cell>
        </row>
        <row r="17">
          <cell r="F17">
            <v>1520922.75</v>
          </cell>
          <cell r="H17">
            <v>-9382.39</v>
          </cell>
          <cell r="I17">
            <v>1511540.36</v>
          </cell>
          <cell r="J17">
            <v>0</v>
          </cell>
          <cell r="L17">
            <v>1511540.36</v>
          </cell>
          <cell r="N17">
            <v>1481852.74</v>
          </cell>
        </row>
        <row r="18">
          <cell r="F18">
            <v>3084.77</v>
          </cell>
          <cell r="H18">
            <v>-19.03</v>
          </cell>
          <cell r="I18">
            <v>3065.74</v>
          </cell>
          <cell r="J18">
            <v>0</v>
          </cell>
          <cell r="L18">
            <v>3065.74</v>
          </cell>
          <cell r="N18">
            <v>0</v>
          </cell>
        </row>
        <row r="19">
          <cell r="F19">
            <v>389359.25</v>
          </cell>
          <cell r="H19">
            <v>-2401.91</v>
          </cell>
          <cell r="I19">
            <v>386957.34</v>
          </cell>
          <cell r="J19">
            <v>0</v>
          </cell>
          <cell r="L19">
            <v>386957.34</v>
          </cell>
          <cell r="N19">
            <v>220971.79</v>
          </cell>
        </row>
        <row r="20">
          <cell r="F20">
            <v>455572.69</v>
          </cell>
          <cell r="H20">
            <v>-2810.37</v>
          </cell>
          <cell r="I20">
            <v>452762.32</v>
          </cell>
          <cell r="J20">
            <v>0</v>
          </cell>
          <cell r="L20">
            <v>452762.32</v>
          </cell>
          <cell r="N20">
            <v>304770.43</v>
          </cell>
        </row>
        <row r="21">
          <cell r="F21">
            <v>97520.51</v>
          </cell>
          <cell r="H21">
            <v>-554.34</v>
          </cell>
          <cell r="I21">
            <v>96966.17</v>
          </cell>
          <cell r="J21">
            <v>0</v>
          </cell>
          <cell r="L21">
            <v>96966.17</v>
          </cell>
          <cell r="N21">
            <v>828692.56</v>
          </cell>
        </row>
        <row r="22">
          <cell r="F22">
            <v>3324424.45</v>
          </cell>
          <cell r="H22">
            <v>0</v>
          </cell>
          <cell r="I22">
            <v>3324424.45</v>
          </cell>
          <cell r="J22">
            <v>0</v>
          </cell>
          <cell r="L22">
            <v>3324424.45</v>
          </cell>
          <cell r="N22">
            <v>4945097.4000000004</v>
          </cell>
        </row>
        <row r="23">
          <cell r="F23">
            <v>0</v>
          </cell>
          <cell r="H23">
            <v>0</v>
          </cell>
          <cell r="I23">
            <v>0</v>
          </cell>
          <cell r="J23">
            <v>0</v>
          </cell>
          <cell r="L23">
            <v>0</v>
          </cell>
          <cell r="N23">
            <v>0</v>
          </cell>
        </row>
        <row r="24">
          <cell r="F24">
            <v>3744886.67</v>
          </cell>
          <cell r="H24">
            <v>-23101.77</v>
          </cell>
          <cell r="I24">
            <v>3721784.9</v>
          </cell>
          <cell r="J24">
            <v>0</v>
          </cell>
          <cell r="L24">
            <v>3721784.9</v>
          </cell>
          <cell r="N24">
            <v>6232309.6100000003</v>
          </cell>
        </row>
        <row r="25">
          <cell r="F25">
            <v>0</v>
          </cell>
          <cell r="H25">
            <v>0</v>
          </cell>
          <cell r="I25">
            <v>0</v>
          </cell>
          <cell r="J25">
            <v>0</v>
          </cell>
          <cell r="L25">
            <v>0</v>
          </cell>
          <cell r="N25">
            <v>0</v>
          </cell>
        </row>
        <row r="26">
          <cell r="F26">
            <v>0</v>
          </cell>
          <cell r="H26">
            <v>0</v>
          </cell>
          <cell r="I26">
            <v>0</v>
          </cell>
          <cell r="J26">
            <v>0</v>
          </cell>
          <cell r="L26">
            <v>0</v>
          </cell>
          <cell r="N26">
            <v>0</v>
          </cell>
        </row>
        <row r="27">
          <cell r="F27">
            <v>3673135.73</v>
          </cell>
          <cell r="H27">
            <v>-22659.15</v>
          </cell>
          <cell r="I27">
            <v>3650476.58</v>
          </cell>
          <cell r="J27">
            <v>0</v>
          </cell>
          <cell r="L27">
            <v>3650476.58</v>
          </cell>
          <cell r="N27">
            <v>9599566.5299999993</v>
          </cell>
        </row>
        <row r="28">
          <cell r="F28">
            <v>64858281.75</v>
          </cell>
          <cell r="H28">
            <v>449575.6</v>
          </cell>
          <cell r="I28">
            <v>65307857.350000001</v>
          </cell>
          <cell r="J28">
            <v>0</v>
          </cell>
          <cell r="L28">
            <v>65307857.350000001</v>
          </cell>
          <cell r="N28">
            <v>31116144.789999999</v>
          </cell>
        </row>
        <row r="29">
          <cell r="F29">
            <v>80980882.239999995</v>
          </cell>
          <cell r="H29">
            <v>370672.39999999997</v>
          </cell>
          <cell r="I29">
            <v>81351554.640000001</v>
          </cell>
          <cell r="J29">
            <v>0</v>
          </cell>
          <cell r="L29">
            <v>81351554.640000001</v>
          </cell>
          <cell r="N29">
            <v>61823792.789999999</v>
          </cell>
        </row>
        <row r="31">
          <cell r="F31">
            <v>0</v>
          </cell>
          <cell r="H31">
            <v>0</v>
          </cell>
          <cell r="I31">
            <v>0</v>
          </cell>
          <cell r="J31">
            <v>0</v>
          </cell>
          <cell r="L31">
            <v>0</v>
          </cell>
          <cell r="N31">
            <v>0</v>
          </cell>
        </row>
        <row r="33">
          <cell r="F33">
            <v>0</v>
          </cell>
          <cell r="H33">
            <v>0</v>
          </cell>
          <cell r="I33">
            <v>0</v>
          </cell>
          <cell r="J33">
            <v>0</v>
          </cell>
          <cell r="L33">
            <v>0</v>
          </cell>
          <cell r="N33">
            <v>0</v>
          </cell>
        </row>
        <row r="34">
          <cell r="F34">
            <v>0</v>
          </cell>
          <cell r="H34">
            <v>0</v>
          </cell>
          <cell r="I34">
            <v>0</v>
          </cell>
          <cell r="J34">
            <v>0</v>
          </cell>
          <cell r="L34">
            <v>0</v>
          </cell>
          <cell r="N34">
            <v>0</v>
          </cell>
        </row>
        <row r="36">
          <cell r="F36">
            <v>0.01</v>
          </cell>
          <cell r="H36">
            <v>0</v>
          </cell>
          <cell r="I36">
            <v>0.01</v>
          </cell>
          <cell r="J36">
            <v>0</v>
          </cell>
          <cell r="L36">
            <v>0.01</v>
          </cell>
          <cell r="N36">
            <v>0.02</v>
          </cell>
        </row>
        <row r="37">
          <cell r="F37">
            <v>-0.03</v>
          </cell>
          <cell r="H37">
            <v>0</v>
          </cell>
          <cell r="I37">
            <v>-0.03</v>
          </cell>
          <cell r="J37">
            <v>0</v>
          </cell>
          <cell r="L37">
            <v>-0.03</v>
          </cell>
          <cell r="N37">
            <v>34552.03</v>
          </cell>
        </row>
        <row r="38">
          <cell r="F38">
            <v>5002758.63</v>
          </cell>
          <cell r="H38">
            <v>-125652.73</v>
          </cell>
          <cell r="I38">
            <v>4877105.9000000004</v>
          </cell>
          <cell r="J38">
            <v>0</v>
          </cell>
          <cell r="L38">
            <v>4877105.9000000004</v>
          </cell>
          <cell r="N38">
            <v>2411823.4700000002</v>
          </cell>
        </row>
        <row r="39">
          <cell r="F39">
            <v>0</v>
          </cell>
          <cell r="H39">
            <v>-261375.3</v>
          </cell>
          <cell r="I39">
            <v>-261375.3</v>
          </cell>
          <cell r="J39">
            <v>0</v>
          </cell>
          <cell r="L39">
            <v>-261375.3</v>
          </cell>
          <cell r="N39">
            <v>-60562.55</v>
          </cell>
        </row>
        <row r="40">
          <cell r="F40">
            <v>5002758.6100000003</v>
          </cell>
          <cell r="H40">
            <v>-387028.02999999997</v>
          </cell>
          <cell r="I40">
            <v>4615730.580000001</v>
          </cell>
          <cell r="J40">
            <v>0</v>
          </cell>
          <cell r="L40">
            <v>4615730.580000001</v>
          </cell>
          <cell r="N40">
            <v>2385812.9700000002</v>
          </cell>
        </row>
        <row r="42">
          <cell r="F42">
            <v>0</v>
          </cell>
          <cell r="H42">
            <v>0</v>
          </cell>
          <cell r="I42">
            <v>0</v>
          </cell>
          <cell r="J42">
            <v>0</v>
          </cell>
          <cell r="L42">
            <v>0</v>
          </cell>
          <cell r="N42">
            <v>77209.899999999994</v>
          </cell>
        </row>
        <row r="43">
          <cell r="F43">
            <v>6657218.3799999999</v>
          </cell>
          <cell r="H43">
            <v>362296.38</v>
          </cell>
          <cell r="I43">
            <v>7019514.7599999998</v>
          </cell>
          <cell r="J43">
            <v>0</v>
          </cell>
          <cell r="L43">
            <v>7019514.7599999998</v>
          </cell>
          <cell r="N43">
            <v>6363782.21</v>
          </cell>
        </row>
        <row r="44">
          <cell r="F44">
            <v>0</v>
          </cell>
          <cell r="H44">
            <v>0</v>
          </cell>
          <cell r="I44">
            <v>0</v>
          </cell>
          <cell r="J44">
            <v>0</v>
          </cell>
          <cell r="L44">
            <v>0</v>
          </cell>
          <cell r="N44">
            <v>0</v>
          </cell>
        </row>
        <row r="45">
          <cell r="F45">
            <v>11636647.32</v>
          </cell>
          <cell r="H45">
            <v>329358.65999999997</v>
          </cell>
          <cell r="I45">
            <v>11966005.98</v>
          </cell>
          <cell r="J45">
            <v>0</v>
          </cell>
          <cell r="L45">
            <v>11966005.98</v>
          </cell>
          <cell r="N45">
            <v>12687266.25</v>
          </cell>
        </row>
        <row r="46">
          <cell r="F46">
            <v>0</v>
          </cell>
          <cell r="H46">
            <v>-1017477.81</v>
          </cell>
          <cell r="I46">
            <v>-1017477.81</v>
          </cell>
          <cell r="J46">
            <v>0</v>
          </cell>
          <cell r="L46">
            <v>-1017477.81</v>
          </cell>
          <cell r="N46">
            <v>-2464717.5</v>
          </cell>
        </row>
        <row r="47">
          <cell r="F47">
            <v>18293865.699999999</v>
          </cell>
          <cell r="H47">
            <v>-325822.77</v>
          </cell>
          <cell r="I47">
            <v>17968042.930000003</v>
          </cell>
          <cell r="J47">
            <v>0</v>
          </cell>
          <cell r="L47">
            <v>17968042.930000003</v>
          </cell>
          <cell r="N47">
            <v>16663540.859999999</v>
          </cell>
        </row>
        <row r="49">
          <cell r="F49">
            <v>0</v>
          </cell>
          <cell r="H49">
            <v>0</v>
          </cell>
          <cell r="I49">
            <v>0</v>
          </cell>
          <cell r="J49">
            <v>0</v>
          </cell>
          <cell r="L49">
            <v>0</v>
          </cell>
          <cell r="N49">
            <v>418651.02</v>
          </cell>
        </row>
        <row r="50">
          <cell r="F50">
            <v>21223512.010000002</v>
          </cell>
          <cell r="H50">
            <v>1147870.44</v>
          </cell>
          <cell r="I50">
            <v>22371382.449999999</v>
          </cell>
          <cell r="J50">
            <v>0</v>
          </cell>
          <cell r="L50">
            <v>22371382.449999999</v>
          </cell>
          <cell r="N50">
            <v>19110781.870000001</v>
          </cell>
        </row>
        <row r="51">
          <cell r="F51">
            <v>0</v>
          </cell>
          <cell r="H51">
            <v>-1486264.89</v>
          </cell>
          <cell r="I51">
            <v>-1486264.89</v>
          </cell>
          <cell r="J51">
            <v>0</v>
          </cell>
          <cell r="L51">
            <v>-1486264.89</v>
          </cell>
          <cell r="N51">
            <v>-3530193.95</v>
          </cell>
        </row>
        <row r="52">
          <cell r="F52">
            <v>34260.6</v>
          </cell>
          <cell r="H52">
            <v>18766.8</v>
          </cell>
          <cell r="I52">
            <v>53027.4</v>
          </cell>
          <cell r="J52">
            <v>0</v>
          </cell>
          <cell r="L52">
            <v>53027.4</v>
          </cell>
          <cell r="N52">
            <v>125959.33</v>
          </cell>
        </row>
        <row r="53">
          <cell r="F53">
            <v>3959517.45</v>
          </cell>
          <cell r="H53">
            <v>1348876.22</v>
          </cell>
          <cell r="I53">
            <v>5308393.67</v>
          </cell>
          <cell r="J53">
            <v>0</v>
          </cell>
          <cell r="L53">
            <v>5308393.67</v>
          </cell>
          <cell r="N53">
            <v>3923978.96</v>
          </cell>
        </row>
        <row r="54">
          <cell r="F54">
            <v>0</v>
          </cell>
          <cell r="H54">
            <v>-103811.34</v>
          </cell>
          <cell r="I54">
            <v>-103811.34</v>
          </cell>
          <cell r="J54">
            <v>0</v>
          </cell>
          <cell r="L54">
            <v>-103811.34</v>
          </cell>
          <cell r="N54">
            <v>8141.19</v>
          </cell>
        </row>
        <row r="55">
          <cell r="F55">
            <v>25217290.060000002</v>
          </cell>
          <cell r="H55">
            <v>925437.2300000001</v>
          </cell>
          <cell r="I55">
            <v>26142727.289999995</v>
          </cell>
          <cell r="J55">
            <v>0</v>
          </cell>
          <cell r="L55">
            <v>26142727.289999995</v>
          </cell>
          <cell r="N55">
            <v>20057318.420000002</v>
          </cell>
        </row>
        <row r="57">
          <cell r="F57">
            <v>-2084671.55</v>
          </cell>
          <cell r="H57">
            <v>-82136.509999999995</v>
          </cell>
          <cell r="I57">
            <v>-2166808.06</v>
          </cell>
          <cell r="J57">
            <v>0</v>
          </cell>
          <cell r="L57">
            <v>-2166808.06</v>
          </cell>
          <cell r="N57">
            <v>-335031.07</v>
          </cell>
        </row>
        <row r="58">
          <cell r="F58">
            <v>0</v>
          </cell>
          <cell r="H58">
            <v>0</v>
          </cell>
          <cell r="I58">
            <v>0</v>
          </cell>
          <cell r="J58">
            <v>0</v>
          </cell>
          <cell r="L58">
            <v>0</v>
          </cell>
          <cell r="N58">
            <v>0</v>
          </cell>
        </row>
        <row r="59">
          <cell r="F59">
            <v>-469368.17</v>
          </cell>
          <cell r="H59">
            <v>-175754.04</v>
          </cell>
          <cell r="I59">
            <v>-645122.21</v>
          </cell>
          <cell r="J59">
            <v>0</v>
          </cell>
          <cell r="L59">
            <v>-645122.21</v>
          </cell>
          <cell r="N59">
            <v>-108778.04</v>
          </cell>
        </row>
        <row r="60">
          <cell r="F60">
            <v>-140334.54999999999</v>
          </cell>
          <cell r="H60">
            <v>9412.09</v>
          </cell>
          <cell r="I60">
            <v>-130922.46</v>
          </cell>
          <cell r="J60">
            <v>0</v>
          </cell>
          <cell r="L60">
            <v>-130922.46</v>
          </cell>
          <cell r="N60">
            <v>0</v>
          </cell>
        </row>
        <row r="61">
          <cell r="F61">
            <v>0</v>
          </cell>
          <cell r="H61">
            <v>0</v>
          </cell>
          <cell r="I61">
            <v>0</v>
          </cell>
          <cell r="J61">
            <v>0</v>
          </cell>
          <cell r="L61">
            <v>0</v>
          </cell>
          <cell r="N61">
            <v>0</v>
          </cell>
        </row>
        <row r="62">
          <cell r="F62">
            <v>0</v>
          </cell>
          <cell r="H62">
            <v>0</v>
          </cell>
          <cell r="I62">
            <v>0</v>
          </cell>
          <cell r="J62">
            <v>0</v>
          </cell>
          <cell r="L62">
            <v>0</v>
          </cell>
          <cell r="N62">
            <v>0</v>
          </cell>
        </row>
        <row r="63">
          <cell r="F63">
            <v>-2694374.27</v>
          </cell>
          <cell r="H63">
            <v>-248478.46</v>
          </cell>
          <cell r="I63">
            <v>-2942852.73</v>
          </cell>
          <cell r="J63">
            <v>0</v>
          </cell>
          <cell r="L63">
            <v>-2942852.73</v>
          </cell>
          <cell r="N63">
            <v>-443809.11</v>
          </cell>
        </row>
        <row r="65">
          <cell r="F65">
            <v>4779995.21</v>
          </cell>
          <cell r="H65">
            <v>-441291.46</v>
          </cell>
          <cell r="I65">
            <v>4338703.75</v>
          </cell>
          <cell r="J65">
            <v>0</v>
          </cell>
          <cell r="L65">
            <v>4338703.75</v>
          </cell>
          <cell r="N65">
            <v>3062431.63</v>
          </cell>
        </row>
        <row r="66">
          <cell r="F66">
            <v>4779995.21</v>
          </cell>
          <cell r="H66">
            <v>-441291.46</v>
          </cell>
          <cell r="I66">
            <v>4338703.75</v>
          </cell>
          <cell r="J66">
            <v>0</v>
          </cell>
          <cell r="L66">
            <v>4338703.75</v>
          </cell>
          <cell r="N66">
            <v>3062431.63</v>
          </cell>
        </row>
        <row r="68">
          <cell r="F68">
            <v>215817</v>
          </cell>
          <cell r="H68">
            <v>30000</v>
          </cell>
          <cell r="I68">
            <v>245817</v>
          </cell>
          <cell r="J68">
            <v>0</v>
          </cell>
          <cell r="L68">
            <v>245817</v>
          </cell>
          <cell r="N68">
            <v>108059</v>
          </cell>
        </row>
        <row r="69">
          <cell r="F69">
            <v>4250830.3</v>
          </cell>
          <cell r="H69">
            <v>0</v>
          </cell>
          <cell r="I69">
            <v>4250830.3</v>
          </cell>
          <cell r="J69">
            <v>-4244421.3</v>
          </cell>
          <cell r="L69">
            <v>6409</v>
          </cell>
          <cell r="N69">
            <v>1060740.01</v>
          </cell>
        </row>
        <row r="70">
          <cell r="F70">
            <v>0</v>
          </cell>
          <cell r="H70">
            <v>0</v>
          </cell>
          <cell r="I70">
            <v>0</v>
          </cell>
          <cell r="J70">
            <v>0</v>
          </cell>
          <cell r="L70">
            <v>0</v>
          </cell>
          <cell r="N70">
            <v>334867.71000000002</v>
          </cell>
        </row>
        <row r="71">
          <cell r="F71">
            <v>199449.31</v>
          </cell>
          <cell r="H71">
            <v>164374.46</v>
          </cell>
          <cell r="I71">
            <v>363823.77</v>
          </cell>
          <cell r="J71">
            <v>0</v>
          </cell>
          <cell r="L71">
            <v>363823.77</v>
          </cell>
          <cell r="N71">
            <v>262350.15000000002</v>
          </cell>
        </row>
        <row r="72">
          <cell r="F72">
            <v>302.41000000000003</v>
          </cell>
          <cell r="H72">
            <v>0</v>
          </cell>
          <cell r="I72">
            <v>302.41000000000003</v>
          </cell>
          <cell r="J72">
            <v>0</v>
          </cell>
          <cell r="L72">
            <v>302.41000000000003</v>
          </cell>
          <cell r="N72">
            <v>15003.24</v>
          </cell>
        </row>
        <row r="73">
          <cell r="F73">
            <v>610246.82999999996</v>
          </cell>
          <cell r="H73">
            <v>0</v>
          </cell>
          <cell r="I73">
            <v>610246.82999999996</v>
          </cell>
          <cell r="J73">
            <v>0</v>
          </cell>
          <cell r="L73">
            <v>610246.82999999996</v>
          </cell>
          <cell r="N73">
            <v>441302.6</v>
          </cell>
        </row>
        <row r="74">
          <cell r="F74">
            <v>11661.9</v>
          </cell>
          <cell r="H74">
            <v>0</v>
          </cell>
          <cell r="I74">
            <v>11661.9</v>
          </cell>
          <cell r="J74">
            <v>0</v>
          </cell>
          <cell r="L74">
            <v>11661.9</v>
          </cell>
          <cell r="N74">
            <v>18614.68</v>
          </cell>
        </row>
        <row r="75">
          <cell r="F75">
            <v>46000</v>
          </cell>
          <cell r="H75">
            <v>0</v>
          </cell>
          <cell r="I75">
            <v>46000</v>
          </cell>
          <cell r="J75">
            <v>0</v>
          </cell>
          <cell r="L75">
            <v>46000</v>
          </cell>
          <cell r="N75">
            <v>51058</v>
          </cell>
        </row>
        <row r="76">
          <cell r="F76">
            <v>12186.24</v>
          </cell>
          <cell r="H76">
            <v>0</v>
          </cell>
          <cell r="I76">
            <v>12186.24</v>
          </cell>
          <cell r="J76">
            <v>0</v>
          </cell>
          <cell r="L76">
            <v>12186.24</v>
          </cell>
          <cell r="N76">
            <v>15167.58</v>
          </cell>
        </row>
        <row r="77">
          <cell r="F77">
            <v>3127870.7</v>
          </cell>
          <cell r="H77">
            <v>121366.86</v>
          </cell>
          <cell r="I77">
            <v>3249237.56</v>
          </cell>
          <cell r="J77">
            <v>0</v>
          </cell>
          <cell r="L77">
            <v>3249237.56</v>
          </cell>
          <cell r="N77">
            <v>2440880.5</v>
          </cell>
        </row>
        <row r="78">
          <cell r="F78">
            <v>0</v>
          </cell>
          <cell r="H78">
            <v>0</v>
          </cell>
          <cell r="I78">
            <v>0</v>
          </cell>
          <cell r="J78">
            <v>0</v>
          </cell>
          <cell r="L78">
            <v>0</v>
          </cell>
          <cell r="N78">
            <v>49044.800000000003</v>
          </cell>
        </row>
        <row r="79">
          <cell r="F79">
            <v>-446339.39</v>
          </cell>
          <cell r="H79">
            <v>0</v>
          </cell>
          <cell r="I79">
            <v>-446339.39</v>
          </cell>
          <cell r="J79">
            <v>0</v>
          </cell>
          <cell r="L79">
            <v>-446339.39</v>
          </cell>
          <cell r="N79">
            <v>-331601.84999999998</v>
          </cell>
        </row>
        <row r="80">
          <cell r="F80">
            <v>8028025.3000000017</v>
          </cell>
          <cell r="H80">
            <v>315741.32</v>
          </cell>
          <cell r="I80">
            <v>8343766.620000002</v>
          </cell>
          <cell r="J80">
            <v>-4244421.3</v>
          </cell>
          <cell r="L80">
            <v>4099345.32</v>
          </cell>
          <cell r="N80">
            <v>4465486.4200000009</v>
          </cell>
        </row>
        <row r="82">
          <cell r="F82">
            <v>3914999.42</v>
          </cell>
          <cell r="H82">
            <v>-620977.62</v>
          </cell>
          <cell r="I82">
            <v>3294021.8</v>
          </cell>
          <cell r="J82">
            <v>0</v>
          </cell>
          <cell r="L82">
            <v>3293716.62</v>
          </cell>
          <cell r="N82">
            <v>3613090.22</v>
          </cell>
        </row>
        <row r="83">
          <cell r="F83">
            <v>0</v>
          </cell>
          <cell r="H83">
            <v>-919041.11</v>
          </cell>
          <cell r="I83">
            <v>-919041.11</v>
          </cell>
          <cell r="J83">
            <v>0</v>
          </cell>
          <cell r="L83">
            <v>-919041.11</v>
          </cell>
          <cell r="N83">
            <v>0</v>
          </cell>
        </row>
        <row r="84">
          <cell r="F84">
            <v>3914999.42</v>
          </cell>
          <cell r="H84">
            <v>-1540018.73</v>
          </cell>
          <cell r="I84">
            <v>2374980.69</v>
          </cell>
          <cell r="J84">
            <v>0</v>
          </cell>
          <cell r="L84">
            <v>2374675.5100000002</v>
          </cell>
          <cell r="N84">
            <v>3613090.22</v>
          </cell>
        </row>
        <row r="86">
          <cell r="F86">
            <v>17600000</v>
          </cell>
          <cell r="H86">
            <v>-10480472.6</v>
          </cell>
          <cell r="I86">
            <v>7119527.4000000004</v>
          </cell>
          <cell r="J86">
            <v>0</v>
          </cell>
          <cell r="L86">
            <v>7119527.4000000004</v>
          </cell>
          <cell r="N86">
            <v>7119527.4000000004</v>
          </cell>
        </row>
        <row r="87">
          <cell r="F87">
            <v>17600000</v>
          </cell>
          <cell r="H87">
            <v>-10480472.6</v>
          </cell>
          <cell r="I87">
            <v>7119527.4000000004</v>
          </cell>
          <cell r="J87">
            <v>0</v>
          </cell>
          <cell r="L87">
            <v>7119527.4000000004</v>
          </cell>
          <cell r="N87">
            <v>7119527.4000000004</v>
          </cell>
        </row>
        <row r="89">
          <cell r="F89">
            <v>32171154.649999999</v>
          </cell>
          <cell r="H89">
            <v>-1693991.05</v>
          </cell>
          <cell r="I89">
            <v>30477163.600000001</v>
          </cell>
          <cell r="J89">
            <v>0</v>
          </cell>
          <cell r="L89">
            <v>30477163.600000001</v>
          </cell>
          <cell r="N89">
            <v>30477163.600000001</v>
          </cell>
        </row>
        <row r="90">
          <cell r="F90">
            <v>8380980.5300000003</v>
          </cell>
          <cell r="H90">
            <v>-10914.3</v>
          </cell>
          <cell r="I90">
            <v>8370066.2300000004</v>
          </cell>
          <cell r="J90">
            <v>0</v>
          </cell>
          <cell r="L90">
            <v>8370066.2300000004</v>
          </cell>
          <cell r="N90">
            <v>3119503.21</v>
          </cell>
        </row>
        <row r="91">
          <cell r="F91">
            <v>40552135.18</v>
          </cell>
          <cell r="H91">
            <v>-1704905.35</v>
          </cell>
          <cell r="I91">
            <v>38847229.829999998</v>
          </cell>
          <cell r="J91">
            <v>0</v>
          </cell>
          <cell r="L91">
            <v>38847229.829999998</v>
          </cell>
          <cell r="N91">
            <v>33596666.810000002</v>
          </cell>
        </row>
        <row r="93">
          <cell r="F93">
            <v>190724727.40000001</v>
          </cell>
          <cell r="H93">
            <v>-21245645.539999999</v>
          </cell>
          <cell r="I93">
            <v>169479081.86000001</v>
          </cell>
          <cell r="J93">
            <v>0</v>
          </cell>
          <cell r="L93">
            <v>169479081.86000001</v>
          </cell>
          <cell r="N93">
            <v>169965997.63</v>
          </cell>
        </row>
        <row r="94">
          <cell r="F94">
            <v>190724727.40000001</v>
          </cell>
          <cell r="H94">
            <v>-21245645.539999999</v>
          </cell>
          <cell r="I94">
            <v>169479081.86000001</v>
          </cell>
          <cell r="J94">
            <v>0</v>
          </cell>
          <cell r="L94">
            <v>169479081.86000001</v>
          </cell>
          <cell r="N94">
            <v>169965997.63</v>
          </cell>
        </row>
        <row r="96">
          <cell r="F96">
            <v>5834466.6299999999</v>
          </cell>
          <cell r="H96">
            <v>458027.6</v>
          </cell>
          <cell r="I96">
            <v>6292494.2300000004</v>
          </cell>
          <cell r="J96">
            <v>0</v>
          </cell>
          <cell r="L96">
            <v>6292494.2300000004</v>
          </cell>
          <cell r="N96">
            <v>5691814.6399999997</v>
          </cell>
        </row>
        <row r="97">
          <cell r="F97">
            <v>15041049.279999999</v>
          </cell>
          <cell r="H97">
            <v>2204271.38</v>
          </cell>
          <cell r="I97">
            <v>17245320.66</v>
          </cell>
          <cell r="J97">
            <v>0</v>
          </cell>
          <cell r="L97">
            <v>16205659.49</v>
          </cell>
          <cell r="N97">
            <v>15441000</v>
          </cell>
        </row>
        <row r="98">
          <cell r="F98">
            <v>20875515.91</v>
          </cell>
          <cell r="H98">
            <v>2662298.98</v>
          </cell>
          <cell r="I98">
            <v>23537814.890000001</v>
          </cell>
          <cell r="J98">
            <v>0</v>
          </cell>
          <cell r="L98">
            <v>22498153.719999999</v>
          </cell>
          <cell r="N98">
            <v>21132814.640000001</v>
          </cell>
        </row>
        <row r="100">
          <cell r="F100">
            <v>6544083.0800000001</v>
          </cell>
          <cell r="H100">
            <v>-21281</v>
          </cell>
          <cell r="I100">
            <v>6522802.0800000001</v>
          </cell>
          <cell r="J100">
            <v>0</v>
          </cell>
          <cell r="L100">
            <v>6522802.0800000001</v>
          </cell>
          <cell r="N100">
            <v>8040513.0700000003</v>
          </cell>
        </row>
        <row r="101">
          <cell r="F101">
            <v>12439633.890000001</v>
          </cell>
          <cell r="H101">
            <v>1161074.97</v>
          </cell>
          <cell r="I101">
            <v>13600708.859999999</v>
          </cell>
          <cell r="J101">
            <v>0</v>
          </cell>
          <cell r="L101">
            <v>13600708.859999999</v>
          </cell>
          <cell r="N101">
            <v>10997108.27</v>
          </cell>
        </row>
        <row r="102">
          <cell r="F102">
            <v>18983716.969999999</v>
          </cell>
          <cell r="H102">
            <v>1139793.97</v>
          </cell>
          <cell r="I102">
            <v>20123510.939999998</v>
          </cell>
          <cell r="J102">
            <v>0</v>
          </cell>
          <cell r="L102">
            <v>20123510.939999998</v>
          </cell>
          <cell r="N102">
            <v>19037621.34</v>
          </cell>
        </row>
        <row r="104">
          <cell r="F104">
            <v>961271.03</v>
          </cell>
          <cell r="H104">
            <v>0</v>
          </cell>
          <cell r="I104">
            <v>961271.03</v>
          </cell>
          <cell r="J104">
            <v>0</v>
          </cell>
          <cell r="L104">
            <v>961271.03</v>
          </cell>
          <cell r="N104">
            <v>961271.03</v>
          </cell>
        </row>
        <row r="105">
          <cell r="F105">
            <v>961271.03</v>
          </cell>
          <cell r="H105">
            <v>0</v>
          </cell>
          <cell r="I105">
            <v>961271.03</v>
          </cell>
          <cell r="J105">
            <v>0</v>
          </cell>
          <cell r="L105">
            <v>961271.03</v>
          </cell>
          <cell r="N105">
            <v>961271.03</v>
          </cell>
        </row>
        <row r="107">
          <cell r="F107">
            <v>5485255.3700000001</v>
          </cell>
          <cell r="H107">
            <v>0</v>
          </cell>
          <cell r="I107">
            <v>5485255.3700000001</v>
          </cell>
          <cell r="J107">
            <v>0</v>
          </cell>
          <cell r="L107">
            <v>9729676.6699999999</v>
          </cell>
          <cell r="N107">
            <v>10865911.050000001</v>
          </cell>
        </row>
        <row r="108">
          <cell r="F108">
            <v>0</v>
          </cell>
          <cell r="H108">
            <v>0</v>
          </cell>
          <cell r="I108">
            <v>0</v>
          </cell>
          <cell r="J108">
            <v>4244421.3</v>
          </cell>
          <cell r="L108">
            <v>-4206213.3</v>
          </cell>
          <cell r="N108">
            <v>0</v>
          </cell>
        </row>
        <row r="109">
          <cell r="F109">
            <v>5485255.3700000001</v>
          </cell>
          <cell r="H109">
            <v>0</v>
          </cell>
          <cell r="I109">
            <v>5485255.3700000001</v>
          </cell>
          <cell r="J109">
            <v>4244421.3</v>
          </cell>
          <cell r="L109">
            <v>5523463.3700000001</v>
          </cell>
          <cell r="N109">
            <v>10865911.050000001</v>
          </cell>
        </row>
        <row r="111">
          <cell r="F111">
            <v>-18177871.210000001</v>
          </cell>
          <cell r="H111">
            <v>-2691976.6</v>
          </cell>
          <cell r="I111">
            <v>-20869847.809999999</v>
          </cell>
          <cell r="J111">
            <v>0</v>
          </cell>
          <cell r="L111">
            <v>-20869847.809999999</v>
          </cell>
          <cell r="N111">
            <v>-19711014.780000001</v>
          </cell>
        </row>
        <row r="112">
          <cell r="F112">
            <v>-129173357.73</v>
          </cell>
          <cell r="H112">
            <v>19939782.050000001</v>
          </cell>
          <cell r="I112">
            <v>-109233575.68000001</v>
          </cell>
          <cell r="J112">
            <v>0</v>
          </cell>
          <cell r="L112">
            <v>-109233575.68000001</v>
          </cell>
          <cell r="N112">
            <v>-106062493.89</v>
          </cell>
        </row>
        <row r="113">
          <cell r="F113">
            <v>-5470079.3799999999</v>
          </cell>
          <cell r="H113">
            <v>111129.84</v>
          </cell>
          <cell r="I113">
            <v>-5358949.54</v>
          </cell>
          <cell r="J113">
            <v>0</v>
          </cell>
          <cell r="L113">
            <v>-5358949.54</v>
          </cell>
          <cell r="N113">
            <v>-6718935.2699999996</v>
          </cell>
        </row>
        <row r="114">
          <cell r="F114">
            <v>-3046324.64</v>
          </cell>
          <cell r="H114">
            <v>-1512980.37</v>
          </cell>
          <cell r="I114">
            <v>-4559305.01</v>
          </cell>
          <cell r="J114">
            <v>0</v>
          </cell>
          <cell r="L114">
            <v>-4559305.01</v>
          </cell>
          <cell r="N114">
            <v>-4597098.0999999996</v>
          </cell>
        </row>
        <row r="115">
          <cell r="F115">
            <v>-5778081.4299999997</v>
          </cell>
          <cell r="H115">
            <v>-1820808.16</v>
          </cell>
          <cell r="I115">
            <v>-7598889.5899999999</v>
          </cell>
          <cell r="J115">
            <v>0</v>
          </cell>
          <cell r="L115">
            <v>-7351740.4000000004</v>
          </cell>
          <cell r="N115">
            <v>-10576293.539999999</v>
          </cell>
        </row>
        <row r="116">
          <cell r="F116">
            <v>-961270.03</v>
          </cell>
          <cell r="H116">
            <v>146692.29999999999</v>
          </cell>
          <cell r="I116">
            <v>-814577.73</v>
          </cell>
          <cell r="J116">
            <v>0</v>
          </cell>
          <cell r="L116">
            <v>-814577.73</v>
          </cell>
          <cell r="N116">
            <v>-718450.3</v>
          </cell>
        </row>
        <row r="117">
          <cell r="F117">
            <v>-8778080.2599999998</v>
          </cell>
          <cell r="H117">
            <v>1074222.05</v>
          </cell>
          <cell r="I117">
            <v>-7703858.21</v>
          </cell>
          <cell r="J117">
            <v>0</v>
          </cell>
          <cell r="L117">
            <v>-7703858.21</v>
          </cell>
          <cell r="N117">
            <v>-7928023.6500000004</v>
          </cell>
        </row>
        <row r="118">
          <cell r="F118">
            <v>0</v>
          </cell>
          <cell r="H118">
            <v>0</v>
          </cell>
          <cell r="I118">
            <v>0</v>
          </cell>
          <cell r="J118">
            <v>0</v>
          </cell>
          <cell r="L118">
            <v>0</v>
          </cell>
          <cell r="N118">
            <v>0</v>
          </cell>
        </row>
        <row r="119">
          <cell r="F119">
            <v>0</v>
          </cell>
          <cell r="H119">
            <v>-60101.13</v>
          </cell>
          <cell r="I119">
            <v>-60101.13</v>
          </cell>
          <cell r="J119">
            <v>0</v>
          </cell>
          <cell r="L119">
            <v>-60101.13</v>
          </cell>
          <cell r="N119">
            <v>-60101.13</v>
          </cell>
        </row>
        <row r="120">
          <cell r="F120">
            <v>-171385064.67999998</v>
          </cell>
          <cell r="H120">
            <v>15185959.979999999</v>
          </cell>
          <cell r="I120">
            <v>-156199104.69999999</v>
          </cell>
          <cell r="J120">
            <v>0</v>
          </cell>
          <cell r="L120">
            <v>-155951955.50999999</v>
          </cell>
          <cell r="N120">
            <v>-156372410.66</v>
          </cell>
        </row>
        <row r="122">
          <cell r="F122">
            <v>0</v>
          </cell>
          <cell r="H122">
            <v>0</v>
          </cell>
          <cell r="I122">
            <v>0</v>
          </cell>
          <cell r="J122">
            <v>0</v>
          </cell>
          <cell r="L122">
            <v>0</v>
          </cell>
          <cell r="N122">
            <v>0</v>
          </cell>
        </row>
        <row r="124">
          <cell r="F124">
            <v>-11723740.24</v>
          </cell>
          <cell r="H124">
            <v>-2346576.36</v>
          </cell>
          <cell r="I124">
            <v>-14070316.6</v>
          </cell>
          <cell r="J124">
            <v>0</v>
          </cell>
          <cell r="L124">
            <v>-14070316.6</v>
          </cell>
          <cell r="N124">
            <v>-21696023.899999999</v>
          </cell>
        </row>
        <row r="125">
          <cell r="F125">
            <v>-3199791.74</v>
          </cell>
          <cell r="H125">
            <v>-1391249.77</v>
          </cell>
          <cell r="I125">
            <v>-4591041.51</v>
          </cell>
          <cell r="J125">
            <v>0</v>
          </cell>
          <cell r="L125">
            <v>-4591041.51</v>
          </cell>
          <cell r="N125">
            <v>-2938144.8</v>
          </cell>
        </row>
        <row r="126">
          <cell r="F126">
            <v>-4000</v>
          </cell>
          <cell r="H126">
            <v>0</v>
          </cell>
          <cell r="I126">
            <v>-4000</v>
          </cell>
          <cell r="J126">
            <v>0</v>
          </cell>
          <cell r="L126">
            <v>-4000</v>
          </cell>
          <cell r="N126">
            <v>-4000</v>
          </cell>
        </row>
        <row r="127">
          <cell r="F127">
            <v>-14927531.98</v>
          </cell>
          <cell r="H127">
            <v>-3737826.13</v>
          </cell>
          <cell r="I127">
            <v>-18665358.109999999</v>
          </cell>
          <cell r="J127">
            <v>0</v>
          </cell>
          <cell r="L127">
            <v>-18665358.109999999</v>
          </cell>
          <cell r="N127">
            <v>-24638168.699999999</v>
          </cell>
        </row>
        <row r="129">
          <cell r="F129">
            <v>-81852162.019999996</v>
          </cell>
          <cell r="H129">
            <v>-654618.68000000005</v>
          </cell>
          <cell r="I129">
            <v>-82506780.700000003</v>
          </cell>
          <cell r="J129">
            <v>0</v>
          </cell>
          <cell r="L129">
            <v>-82506780.700000003</v>
          </cell>
          <cell r="N129">
            <v>-82632779.969999999</v>
          </cell>
        </row>
        <row r="130">
          <cell r="F130">
            <v>-11915646.23</v>
          </cell>
          <cell r="H130">
            <v>1282701.56</v>
          </cell>
          <cell r="I130">
            <v>-10632944.67</v>
          </cell>
          <cell r="J130">
            <v>0</v>
          </cell>
          <cell r="L130">
            <v>-10632944.67</v>
          </cell>
          <cell r="N130">
            <v>-12092141.18</v>
          </cell>
        </row>
        <row r="131">
          <cell r="F131">
            <v>-103794.93</v>
          </cell>
          <cell r="H131">
            <v>-16807.689999999999</v>
          </cell>
          <cell r="I131">
            <v>-120602.62</v>
          </cell>
          <cell r="J131">
            <v>0</v>
          </cell>
          <cell r="L131">
            <v>-120602.62</v>
          </cell>
          <cell r="N131">
            <v>-283428.26</v>
          </cell>
        </row>
        <row r="132">
          <cell r="F132">
            <v>-1857580.14</v>
          </cell>
          <cell r="H132">
            <v>-9260.58</v>
          </cell>
          <cell r="I132">
            <v>-1866840.72</v>
          </cell>
          <cell r="J132">
            <v>0</v>
          </cell>
          <cell r="L132">
            <v>-1866840.72</v>
          </cell>
          <cell r="N132">
            <v>-781531.46</v>
          </cell>
        </row>
        <row r="133">
          <cell r="F133">
            <v>0</v>
          </cell>
          <cell r="H133">
            <v>0</v>
          </cell>
          <cell r="I133">
            <v>0</v>
          </cell>
          <cell r="J133">
            <v>0</v>
          </cell>
          <cell r="L133">
            <v>0</v>
          </cell>
          <cell r="N133">
            <v>-4880.8999999999996</v>
          </cell>
        </row>
        <row r="134">
          <cell r="F134">
            <v>-95729183.320000008</v>
          </cell>
          <cell r="H134">
            <v>602014.6100000001</v>
          </cell>
          <cell r="I134">
            <v>-95127168.710000008</v>
          </cell>
          <cell r="J134">
            <v>0</v>
          </cell>
          <cell r="L134">
            <v>-95127168.710000008</v>
          </cell>
          <cell r="N134">
            <v>-95794761.770000011</v>
          </cell>
        </row>
        <row r="136">
          <cell r="F136">
            <v>-27381310.359999999</v>
          </cell>
          <cell r="H136">
            <v>-136503.85</v>
          </cell>
          <cell r="I136">
            <v>-27517814.210000001</v>
          </cell>
          <cell r="J136">
            <v>0</v>
          </cell>
          <cell r="L136">
            <v>-27517814.210000001</v>
          </cell>
          <cell r="N136">
            <v>-24493315.260000002</v>
          </cell>
        </row>
        <row r="137">
          <cell r="F137">
            <v>-27381310.359999999</v>
          </cell>
          <cell r="H137">
            <v>-136503.85</v>
          </cell>
          <cell r="I137">
            <v>-27517814.210000001</v>
          </cell>
          <cell r="J137">
            <v>0</v>
          </cell>
          <cell r="L137">
            <v>-27517814.210000001</v>
          </cell>
          <cell r="N137">
            <v>-24493315.260000002</v>
          </cell>
        </row>
        <row r="139">
          <cell r="F139">
            <v>0</v>
          </cell>
          <cell r="H139">
            <v>0</v>
          </cell>
          <cell r="I139">
            <v>0</v>
          </cell>
          <cell r="J139">
            <v>0</v>
          </cell>
          <cell r="L139">
            <v>0</v>
          </cell>
          <cell r="N139">
            <v>-52667599.899999999</v>
          </cell>
        </row>
        <row r="140">
          <cell r="F140">
            <v>0</v>
          </cell>
          <cell r="H140">
            <v>0</v>
          </cell>
          <cell r="I140">
            <v>0</v>
          </cell>
          <cell r="J140">
            <v>0</v>
          </cell>
          <cell r="L140">
            <v>0</v>
          </cell>
          <cell r="N140">
            <v>-52667599.899999999</v>
          </cell>
        </row>
        <row r="142">
          <cell r="F142">
            <v>-307882.25</v>
          </cell>
          <cell r="H142">
            <v>0</v>
          </cell>
          <cell r="I142">
            <v>-307882.25</v>
          </cell>
          <cell r="J142">
            <v>0</v>
          </cell>
          <cell r="L142">
            <v>-307882.25</v>
          </cell>
          <cell r="N142">
            <v>-226548.53</v>
          </cell>
        </row>
        <row r="143">
          <cell r="F143">
            <v>-5649299.4500000002</v>
          </cell>
          <cell r="H143">
            <v>4575263.17</v>
          </cell>
          <cell r="I143">
            <v>-1074036.28</v>
          </cell>
          <cell r="J143">
            <v>0</v>
          </cell>
          <cell r="L143">
            <v>-1074036.28</v>
          </cell>
          <cell r="N143">
            <v>-540261.29</v>
          </cell>
        </row>
        <row r="144">
          <cell r="F144">
            <v>-8164383.0700000003</v>
          </cell>
          <cell r="H144">
            <v>335607.42</v>
          </cell>
          <cell r="I144">
            <v>-7828775.6500000004</v>
          </cell>
          <cell r="J144">
            <v>0</v>
          </cell>
          <cell r="L144">
            <v>-7828775.6500000004</v>
          </cell>
          <cell r="N144">
            <v>-4949490.3899999997</v>
          </cell>
        </row>
        <row r="145">
          <cell r="F145">
            <v>-195166.14</v>
          </cell>
          <cell r="H145">
            <v>0</v>
          </cell>
          <cell r="I145">
            <v>-195166.14</v>
          </cell>
          <cell r="J145">
            <v>0</v>
          </cell>
          <cell r="L145">
            <v>-195166.14</v>
          </cell>
          <cell r="N145">
            <v>-164951.94</v>
          </cell>
        </row>
        <row r="146">
          <cell r="F146">
            <v>-284418.8</v>
          </cell>
          <cell r="H146">
            <v>0</v>
          </cell>
          <cell r="I146">
            <v>-284418.8</v>
          </cell>
          <cell r="J146">
            <v>0</v>
          </cell>
          <cell r="L146">
            <v>-284418.8</v>
          </cell>
          <cell r="N146">
            <v>-353211.6</v>
          </cell>
        </row>
        <row r="147">
          <cell r="F147">
            <v>-58160</v>
          </cell>
          <cell r="H147">
            <v>0</v>
          </cell>
          <cell r="I147">
            <v>-58160</v>
          </cell>
          <cell r="J147">
            <v>0</v>
          </cell>
          <cell r="L147">
            <v>-58160</v>
          </cell>
          <cell r="N147">
            <v>-58160</v>
          </cell>
        </row>
        <row r="148">
          <cell r="F148">
            <v>-72663.62</v>
          </cell>
          <cell r="H148">
            <v>0</v>
          </cell>
          <cell r="I148">
            <v>-72663.62</v>
          </cell>
          <cell r="J148">
            <v>0</v>
          </cell>
          <cell r="L148">
            <v>-72663.62</v>
          </cell>
          <cell r="N148">
            <v>-55803.86</v>
          </cell>
        </row>
        <row r="149">
          <cell r="F149">
            <v>-138400.57999999999</v>
          </cell>
          <cell r="H149">
            <v>0</v>
          </cell>
          <cell r="I149">
            <v>-138400.57999999999</v>
          </cell>
          <cell r="J149">
            <v>0</v>
          </cell>
          <cell r="L149">
            <v>-138400.57999999999</v>
          </cell>
          <cell r="N149">
            <v>-135239.63</v>
          </cell>
        </row>
        <row r="150">
          <cell r="F150">
            <v>-583490</v>
          </cell>
          <cell r="H150">
            <v>-37727.800000000003</v>
          </cell>
          <cell r="I150">
            <v>-621217.80000000005</v>
          </cell>
          <cell r="J150">
            <v>0</v>
          </cell>
          <cell r="L150">
            <v>-621217.80000000005</v>
          </cell>
          <cell r="N150">
            <v>-547457.64</v>
          </cell>
        </row>
        <row r="151">
          <cell r="F151">
            <v>-1014932.47</v>
          </cell>
          <cell r="H151">
            <v>0</v>
          </cell>
          <cell r="I151">
            <v>-1014932.47</v>
          </cell>
          <cell r="J151">
            <v>0</v>
          </cell>
          <cell r="L151">
            <v>-1014932.47</v>
          </cell>
          <cell r="N151">
            <v>0</v>
          </cell>
        </row>
        <row r="152">
          <cell r="F152">
            <v>-51000</v>
          </cell>
          <cell r="H152">
            <v>0</v>
          </cell>
          <cell r="I152">
            <v>-51000</v>
          </cell>
          <cell r="J152">
            <v>0</v>
          </cell>
          <cell r="L152">
            <v>-51000</v>
          </cell>
          <cell r="N152">
            <v>-41000</v>
          </cell>
        </row>
        <row r="153">
          <cell r="F153">
            <v>-35000</v>
          </cell>
          <cell r="H153">
            <v>-9420.4</v>
          </cell>
          <cell r="I153">
            <v>-44420.4</v>
          </cell>
          <cell r="J153">
            <v>0</v>
          </cell>
          <cell r="L153">
            <v>-44420.4</v>
          </cell>
          <cell r="N153">
            <v>-50000</v>
          </cell>
        </row>
        <row r="154">
          <cell r="F154">
            <v>0</v>
          </cell>
          <cell r="H154">
            <v>0</v>
          </cell>
          <cell r="I154">
            <v>0</v>
          </cell>
          <cell r="J154">
            <v>0</v>
          </cell>
          <cell r="L154">
            <v>0</v>
          </cell>
          <cell r="N154">
            <v>5000</v>
          </cell>
        </row>
        <row r="155">
          <cell r="F155">
            <v>-240000</v>
          </cell>
          <cell r="H155">
            <v>0</v>
          </cell>
          <cell r="I155">
            <v>-240000</v>
          </cell>
          <cell r="J155">
            <v>0</v>
          </cell>
          <cell r="L155">
            <v>-240000</v>
          </cell>
          <cell r="N155">
            <v>-214910.9</v>
          </cell>
        </row>
        <row r="156">
          <cell r="F156">
            <v>-598592.31000000006</v>
          </cell>
          <cell r="H156">
            <v>-596407.68999999994</v>
          </cell>
          <cell r="I156">
            <v>-1195000</v>
          </cell>
          <cell r="J156">
            <v>0</v>
          </cell>
          <cell r="L156">
            <v>-1195000</v>
          </cell>
          <cell r="N156">
            <v>-611656.31000000006</v>
          </cell>
        </row>
        <row r="157">
          <cell r="F157">
            <v>-176387.26</v>
          </cell>
          <cell r="H157">
            <v>-2924.19</v>
          </cell>
          <cell r="I157">
            <v>-179311.45</v>
          </cell>
          <cell r="J157">
            <v>0</v>
          </cell>
          <cell r="L157">
            <v>-179311.45</v>
          </cell>
          <cell r="N157">
            <v>-146060.16</v>
          </cell>
        </row>
        <row r="158">
          <cell r="F158">
            <v>0</v>
          </cell>
          <cell r="H158">
            <v>0</v>
          </cell>
          <cell r="I158">
            <v>0</v>
          </cell>
          <cell r="J158">
            <v>0</v>
          </cell>
          <cell r="L158">
            <v>0</v>
          </cell>
          <cell r="N158">
            <v>-218721</v>
          </cell>
        </row>
        <row r="159">
          <cell r="F159">
            <v>-40000</v>
          </cell>
          <cell r="H159">
            <v>0</v>
          </cell>
          <cell r="I159">
            <v>-40000</v>
          </cell>
          <cell r="J159">
            <v>0</v>
          </cell>
          <cell r="L159">
            <v>-40000</v>
          </cell>
          <cell r="N159">
            <v>-13137</v>
          </cell>
        </row>
        <row r="160">
          <cell r="F160">
            <v>-526968</v>
          </cell>
          <cell r="H160">
            <v>0</v>
          </cell>
          <cell r="I160">
            <v>-526968</v>
          </cell>
          <cell r="J160">
            <v>0</v>
          </cell>
          <cell r="L160">
            <v>-526968</v>
          </cell>
          <cell r="N160">
            <v>-495740</v>
          </cell>
        </row>
        <row r="161">
          <cell r="F161">
            <v>-640470.57999999996</v>
          </cell>
          <cell r="H161">
            <v>-2455</v>
          </cell>
          <cell r="I161">
            <v>-642925.57999999996</v>
          </cell>
          <cell r="J161">
            <v>0</v>
          </cell>
          <cell r="L161">
            <v>-642925.57999999996</v>
          </cell>
          <cell r="N161">
            <v>-257314.93</v>
          </cell>
        </row>
        <row r="162">
          <cell r="F162">
            <v>-18777214.530000001</v>
          </cell>
          <cell r="H162">
            <v>4261935.5099999988</v>
          </cell>
          <cell r="I162">
            <v>-14515279.020000001</v>
          </cell>
          <cell r="J162">
            <v>0</v>
          </cell>
          <cell r="L162">
            <v>-14515279.020000001</v>
          </cell>
          <cell r="N162">
            <v>-9074665.1799999997</v>
          </cell>
        </row>
        <row r="164">
          <cell r="F164">
            <v>-45716821.030000001</v>
          </cell>
          <cell r="H164">
            <v>0</v>
          </cell>
          <cell r="I164">
            <v>-45716821.030000001</v>
          </cell>
          <cell r="J164">
            <v>0</v>
          </cell>
          <cell r="L164">
            <v>-45716821.030000001</v>
          </cell>
          <cell r="N164">
            <v>-12668000</v>
          </cell>
        </row>
        <row r="165">
          <cell r="F165">
            <v>-45716821.030000001</v>
          </cell>
          <cell r="H165">
            <v>0</v>
          </cell>
          <cell r="I165">
            <v>-45716821.030000001</v>
          </cell>
          <cell r="J165">
            <v>0</v>
          </cell>
          <cell r="L165">
            <v>-45716821.030000001</v>
          </cell>
          <cell r="N165">
            <v>-12668000</v>
          </cell>
        </row>
        <row r="167">
          <cell r="F167">
            <v>0</v>
          </cell>
          <cell r="H167">
            <v>0</v>
          </cell>
          <cell r="I167">
            <v>0</v>
          </cell>
          <cell r="J167">
            <v>0</v>
          </cell>
          <cell r="L167">
            <v>0</v>
          </cell>
          <cell r="N167">
            <v>0</v>
          </cell>
        </row>
        <row r="169">
          <cell r="F169">
            <v>0</v>
          </cell>
          <cell r="H169">
            <v>0</v>
          </cell>
          <cell r="I169">
            <v>0</v>
          </cell>
          <cell r="J169">
            <v>0</v>
          </cell>
          <cell r="L169">
            <v>0</v>
          </cell>
          <cell r="N169">
            <v>0</v>
          </cell>
        </row>
        <row r="171">
          <cell r="F171">
            <v>-65309503.090000004</v>
          </cell>
          <cell r="H171">
            <v>-325587</v>
          </cell>
          <cell r="I171">
            <v>-65635090.090000004</v>
          </cell>
          <cell r="J171">
            <v>0</v>
          </cell>
          <cell r="L171">
            <v>-65635090.090000004</v>
          </cell>
          <cell r="N171">
            <v>-66566134</v>
          </cell>
        </row>
        <row r="172">
          <cell r="F172">
            <v>-65309503.090000004</v>
          </cell>
          <cell r="H172">
            <v>-325587</v>
          </cell>
          <cell r="I172">
            <v>-65635090.090000004</v>
          </cell>
          <cell r="J172">
            <v>0</v>
          </cell>
          <cell r="L172">
            <v>-65635090.090000004</v>
          </cell>
          <cell r="N172">
            <v>-66566134</v>
          </cell>
        </row>
        <row r="174">
          <cell r="F174">
            <v>-21281598.460000001</v>
          </cell>
          <cell r="H174">
            <v>0</v>
          </cell>
          <cell r="I174">
            <v>-21281598.460000001</v>
          </cell>
          <cell r="J174">
            <v>0</v>
          </cell>
          <cell r="L174">
            <v>-19913045.050000001</v>
          </cell>
          <cell r="N174">
            <v>-4087714.11</v>
          </cell>
        </row>
        <row r="175">
          <cell r="F175">
            <v>-21281598.460000001</v>
          </cell>
          <cell r="H175">
            <v>0</v>
          </cell>
          <cell r="I175">
            <v>-21281598.460000001</v>
          </cell>
          <cell r="J175">
            <v>0</v>
          </cell>
          <cell r="L175">
            <v>-19913045.050000001</v>
          </cell>
          <cell r="N175">
            <v>-4087714.11</v>
          </cell>
        </row>
        <row r="177">
          <cell r="F177">
            <v>0</v>
          </cell>
          <cell r="H177">
            <v>0</v>
          </cell>
          <cell r="I177">
            <v>0</v>
          </cell>
          <cell r="J177">
            <v>0</v>
          </cell>
          <cell r="L177">
            <v>0</v>
          </cell>
          <cell r="N177">
            <v>0</v>
          </cell>
        </row>
        <row r="179">
          <cell r="F179">
            <v>0</v>
          </cell>
          <cell r="H179">
            <v>0</v>
          </cell>
          <cell r="I179">
            <v>0</v>
          </cell>
          <cell r="J179">
            <v>0</v>
          </cell>
          <cell r="L179">
            <v>0</v>
          </cell>
          <cell r="N179">
            <v>0</v>
          </cell>
        </row>
        <row r="181">
          <cell r="F181">
            <v>-737061</v>
          </cell>
          <cell r="H181">
            <v>0</v>
          </cell>
          <cell r="I181">
            <v>-737061</v>
          </cell>
          <cell r="J181">
            <v>0</v>
          </cell>
          <cell r="L181">
            <v>-737061</v>
          </cell>
          <cell r="N181">
            <v>-526291</v>
          </cell>
        </row>
        <row r="182">
          <cell r="F182">
            <v>25644512.239999998</v>
          </cell>
          <cell r="H182">
            <v>-25644512.239999998</v>
          </cell>
          <cell r="I182">
            <v>0</v>
          </cell>
          <cell r="J182">
            <v>0</v>
          </cell>
          <cell r="L182">
            <v>0</v>
          </cell>
          <cell r="N182">
            <v>0</v>
          </cell>
        </row>
        <row r="183">
          <cell r="F183">
            <v>-22879372.5</v>
          </cell>
          <cell r="H183">
            <v>-16411563.220000001</v>
          </cell>
          <cell r="I183">
            <v>-39290935.719999999</v>
          </cell>
          <cell r="J183">
            <v>0</v>
          </cell>
          <cell r="L183">
            <v>-39290935.719999999</v>
          </cell>
          <cell r="N183">
            <v>-25993165.02</v>
          </cell>
        </row>
        <row r="184">
          <cell r="F184">
            <v>2028078.7399999984</v>
          </cell>
          <cell r="H184">
            <v>-42056075.460000001</v>
          </cell>
          <cell r="I184">
            <v>-40027996.719999999</v>
          </cell>
          <cell r="J184">
            <v>0</v>
          </cell>
          <cell r="L184">
            <v>-40027996.719999999</v>
          </cell>
          <cell r="N184">
            <v>-26519456.02</v>
          </cell>
        </row>
        <row r="186">
          <cell r="F186">
            <v>-120000000</v>
          </cell>
          <cell r="H186">
            <v>0</v>
          </cell>
          <cell r="I186">
            <v>-120000000</v>
          </cell>
          <cell r="J186">
            <v>0</v>
          </cell>
          <cell r="L186">
            <v>-120000000</v>
          </cell>
          <cell r="N186">
            <v>-120000000</v>
          </cell>
        </row>
        <row r="187">
          <cell r="F187">
            <v>-120000000</v>
          </cell>
          <cell r="H187">
            <v>0</v>
          </cell>
          <cell r="I187">
            <v>-120000000</v>
          </cell>
          <cell r="J187">
            <v>0</v>
          </cell>
          <cell r="L187">
            <v>-120000000</v>
          </cell>
          <cell r="N187">
            <v>-120000000</v>
          </cell>
        </row>
        <row r="189">
          <cell r="F189">
            <v>5852759</v>
          </cell>
          <cell r="H189">
            <v>0</v>
          </cell>
          <cell r="I189">
            <v>5852759</v>
          </cell>
          <cell r="J189">
            <v>0</v>
          </cell>
          <cell r="L189">
            <v>5852759</v>
          </cell>
          <cell r="N189">
            <v>5852759</v>
          </cell>
        </row>
        <row r="190">
          <cell r="F190">
            <v>155335169.18000001</v>
          </cell>
          <cell r="H190">
            <v>47980003.170000002</v>
          </cell>
          <cell r="I190">
            <v>203315172.34999999</v>
          </cell>
          <cell r="J190">
            <v>0</v>
          </cell>
          <cell r="L190">
            <v>203315172.34999999</v>
          </cell>
          <cell r="N190">
            <v>241828132.62</v>
          </cell>
        </row>
        <row r="191">
          <cell r="F191">
            <v>-22710851.27</v>
          </cell>
          <cell r="H191">
            <v>0</v>
          </cell>
          <cell r="I191">
            <v>-22710851.27</v>
          </cell>
          <cell r="J191">
            <v>0</v>
          </cell>
          <cell r="L191">
            <v>-22710851.27</v>
          </cell>
          <cell r="N191">
            <v>-52778559.109999999</v>
          </cell>
        </row>
        <row r="192">
          <cell r="F192">
            <v>11097292</v>
          </cell>
          <cell r="H192">
            <v>0</v>
          </cell>
          <cell r="I192">
            <v>11097292</v>
          </cell>
          <cell r="J192">
            <v>0</v>
          </cell>
          <cell r="L192">
            <v>11097292</v>
          </cell>
          <cell r="N192">
            <v>11097292</v>
          </cell>
        </row>
        <row r="193">
          <cell r="F193">
            <v>149574368.91</v>
          </cell>
          <cell r="H193">
            <v>47980003.170000002</v>
          </cell>
          <cell r="I193">
            <v>197554372.07999998</v>
          </cell>
          <cell r="J193">
            <v>0</v>
          </cell>
          <cell r="L193">
            <v>197554372.07999998</v>
          </cell>
          <cell r="N193">
            <v>205999624.50999999</v>
          </cell>
        </row>
        <row r="195">
          <cell r="F195">
            <v>0</v>
          </cell>
          <cell r="H195">
            <v>0</v>
          </cell>
          <cell r="I195">
            <v>0</v>
          </cell>
          <cell r="J195">
            <v>0</v>
          </cell>
          <cell r="L195">
            <v>0</v>
          </cell>
          <cell r="N195">
            <v>0</v>
          </cell>
        </row>
        <row r="197">
          <cell r="F197">
            <v>0</v>
          </cell>
          <cell r="H197">
            <v>0</v>
          </cell>
          <cell r="I197">
            <v>0</v>
          </cell>
          <cell r="J197">
            <v>0</v>
          </cell>
          <cell r="L197">
            <v>0</v>
          </cell>
          <cell r="N197">
            <v>-650580</v>
          </cell>
        </row>
        <row r="198">
          <cell r="F198">
            <v>0</v>
          </cell>
          <cell r="H198">
            <v>0</v>
          </cell>
          <cell r="I198">
            <v>0</v>
          </cell>
          <cell r="J198">
            <v>0</v>
          </cell>
          <cell r="L198">
            <v>0</v>
          </cell>
          <cell r="N198">
            <v>3300</v>
          </cell>
        </row>
        <row r="199">
          <cell r="F199">
            <v>0</v>
          </cell>
          <cell r="H199">
            <v>0</v>
          </cell>
          <cell r="I199">
            <v>0</v>
          </cell>
          <cell r="J199">
            <v>0</v>
          </cell>
          <cell r="L199">
            <v>0</v>
          </cell>
          <cell r="N199">
            <v>-86114.6</v>
          </cell>
        </row>
        <row r="200">
          <cell r="F200">
            <v>-1098253.3899999999</v>
          </cell>
          <cell r="H200">
            <v>-18762.330000000002</v>
          </cell>
          <cell r="I200">
            <v>-1117015.72</v>
          </cell>
          <cell r="J200">
            <v>0</v>
          </cell>
          <cell r="L200">
            <v>-1117015.72</v>
          </cell>
          <cell r="N200">
            <v>-3482935.27</v>
          </cell>
        </row>
        <row r="201">
          <cell r="F201">
            <v>-432852605.94</v>
          </cell>
          <cell r="H201">
            <v>-1826103.12</v>
          </cell>
          <cell r="I201">
            <v>-434678709.06</v>
          </cell>
          <cell r="J201">
            <v>0</v>
          </cell>
          <cell r="L201">
            <v>-434678709.06</v>
          </cell>
          <cell r="N201">
            <v>-283265096.87</v>
          </cell>
        </row>
        <row r="202">
          <cell r="F202">
            <v>0</v>
          </cell>
          <cell r="H202">
            <v>0</v>
          </cell>
          <cell r="I202">
            <v>0</v>
          </cell>
          <cell r="J202">
            <v>0</v>
          </cell>
          <cell r="L202">
            <v>0</v>
          </cell>
          <cell r="N202">
            <v>13457.96</v>
          </cell>
        </row>
        <row r="203">
          <cell r="F203">
            <v>49885021.240000002</v>
          </cell>
          <cell r="H203">
            <v>0</v>
          </cell>
          <cell r="I203">
            <v>49885021.240000002</v>
          </cell>
          <cell r="J203">
            <v>0</v>
          </cell>
          <cell r="L203">
            <v>49885021.240000002</v>
          </cell>
          <cell r="N203">
            <v>643976.48</v>
          </cell>
        </row>
        <row r="204">
          <cell r="F204">
            <v>-41175443.5</v>
          </cell>
          <cell r="H204">
            <v>-136967.4</v>
          </cell>
          <cell r="I204">
            <v>-41312410.899999999</v>
          </cell>
          <cell r="J204">
            <v>0</v>
          </cell>
          <cell r="L204">
            <v>-41312410.899999999</v>
          </cell>
          <cell r="N204">
            <v>-24809122.699999999</v>
          </cell>
        </row>
        <row r="205">
          <cell r="F205">
            <v>-425241281.58999997</v>
          </cell>
          <cell r="H205">
            <v>-1981832.85</v>
          </cell>
          <cell r="I205">
            <v>-427223114.44</v>
          </cell>
          <cell r="J205">
            <v>0</v>
          </cell>
          <cell r="L205">
            <v>-427223114.44</v>
          </cell>
          <cell r="N205">
            <v>-311633115</v>
          </cell>
        </row>
        <row r="207">
          <cell r="F207">
            <v>188311.77</v>
          </cell>
          <cell r="H207">
            <v>0</v>
          </cell>
          <cell r="I207">
            <v>188311.77</v>
          </cell>
          <cell r="J207">
            <v>0</v>
          </cell>
          <cell r="L207">
            <v>188311.77</v>
          </cell>
          <cell r="N207">
            <v>641986.4</v>
          </cell>
        </row>
        <row r="208">
          <cell r="F208">
            <v>19907.25</v>
          </cell>
          <cell r="H208">
            <v>0</v>
          </cell>
          <cell r="I208">
            <v>19907.25</v>
          </cell>
          <cell r="J208">
            <v>0</v>
          </cell>
          <cell r="L208">
            <v>19907.25</v>
          </cell>
          <cell r="N208">
            <v>44738.41</v>
          </cell>
        </row>
        <row r="209">
          <cell r="F209">
            <v>18805.02</v>
          </cell>
          <cell r="H209">
            <v>0</v>
          </cell>
          <cell r="I209">
            <v>18805.02</v>
          </cell>
          <cell r="J209">
            <v>0</v>
          </cell>
          <cell r="L209">
            <v>18805.02</v>
          </cell>
          <cell r="N209">
            <v>42541.36</v>
          </cell>
        </row>
        <row r="210">
          <cell r="F210">
            <v>104479.67999999999</v>
          </cell>
          <cell r="H210">
            <v>0</v>
          </cell>
          <cell r="I210">
            <v>104479.67999999999</v>
          </cell>
          <cell r="J210">
            <v>0</v>
          </cell>
          <cell r="L210">
            <v>104479.67999999999</v>
          </cell>
          <cell r="N210">
            <v>220498.55</v>
          </cell>
        </row>
        <row r="211">
          <cell r="F211">
            <v>331503.71999999997</v>
          </cell>
          <cell r="H211">
            <v>0</v>
          </cell>
          <cell r="I211">
            <v>331503.71999999997</v>
          </cell>
          <cell r="J211">
            <v>0</v>
          </cell>
          <cell r="L211">
            <v>331503.71999999997</v>
          </cell>
          <cell r="N211">
            <v>949764.72</v>
          </cell>
        </row>
        <row r="213">
          <cell r="F213">
            <v>352859.06</v>
          </cell>
          <cell r="H213">
            <v>0</v>
          </cell>
          <cell r="I213">
            <v>352859.06</v>
          </cell>
          <cell r="J213">
            <v>0</v>
          </cell>
          <cell r="L213">
            <v>352859.06</v>
          </cell>
          <cell r="N213">
            <v>1601836.39</v>
          </cell>
        </row>
        <row r="214">
          <cell r="F214">
            <v>42310.55</v>
          </cell>
          <cell r="H214">
            <v>0</v>
          </cell>
          <cell r="I214">
            <v>42310.55</v>
          </cell>
          <cell r="J214">
            <v>0</v>
          </cell>
          <cell r="L214">
            <v>42310.55</v>
          </cell>
          <cell r="N214">
            <v>179585.96</v>
          </cell>
        </row>
        <row r="215">
          <cell r="F215">
            <v>42427.7</v>
          </cell>
          <cell r="H215">
            <v>0</v>
          </cell>
          <cell r="I215">
            <v>42427.7</v>
          </cell>
          <cell r="J215">
            <v>0</v>
          </cell>
          <cell r="L215">
            <v>42427.7</v>
          </cell>
          <cell r="N215">
            <v>182735.3</v>
          </cell>
        </row>
        <row r="216">
          <cell r="F216">
            <v>224264.75</v>
          </cell>
          <cell r="H216">
            <v>0</v>
          </cell>
          <cell r="I216">
            <v>224264.75</v>
          </cell>
          <cell r="J216">
            <v>0</v>
          </cell>
          <cell r="L216">
            <v>224264.75</v>
          </cell>
          <cell r="N216">
            <v>855934.27</v>
          </cell>
        </row>
        <row r="217">
          <cell r="F217">
            <v>661862.06000000006</v>
          </cell>
          <cell r="H217">
            <v>0</v>
          </cell>
          <cell r="I217">
            <v>661862.06000000006</v>
          </cell>
          <cell r="J217">
            <v>0</v>
          </cell>
          <cell r="L217">
            <v>661862.06000000006</v>
          </cell>
          <cell r="N217">
            <v>2820091.92</v>
          </cell>
        </row>
        <row r="219">
          <cell r="F219">
            <v>41665.5</v>
          </cell>
          <cell r="H219">
            <v>0</v>
          </cell>
          <cell r="I219">
            <v>41665.5</v>
          </cell>
          <cell r="J219">
            <v>0</v>
          </cell>
          <cell r="L219">
            <v>41665.5</v>
          </cell>
          <cell r="N219">
            <v>54933.08</v>
          </cell>
        </row>
        <row r="220">
          <cell r="F220">
            <v>198021646.19999999</v>
          </cell>
          <cell r="H220">
            <v>1125802.7</v>
          </cell>
          <cell r="I220">
            <v>199147448.90000001</v>
          </cell>
          <cell r="J220">
            <v>0</v>
          </cell>
          <cell r="L220">
            <v>199147448.90000001</v>
          </cell>
          <cell r="N220">
            <v>213581813.44</v>
          </cell>
        </row>
        <row r="221">
          <cell r="F221">
            <v>23656751.48</v>
          </cell>
          <cell r="H221">
            <v>154338.13</v>
          </cell>
          <cell r="I221">
            <v>23811089.609999999</v>
          </cell>
          <cell r="J221">
            <v>0</v>
          </cell>
          <cell r="L221">
            <v>23811089.609999999</v>
          </cell>
          <cell r="N221">
            <v>20645335.399999999</v>
          </cell>
        </row>
        <row r="222">
          <cell r="F222">
            <v>14049400.380000001</v>
          </cell>
          <cell r="H222">
            <v>172152.86</v>
          </cell>
          <cell r="I222">
            <v>14221553.24</v>
          </cell>
          <cell r="J222">
            <v>0</v>
          </cell>
          <cell r="L222">
            <v>14221553.24</v>
          </cell>
          <cell r="N222">
            <v>13695716.68</v>
          </cell>
        </row>
        <row r="223">
          <cell r="F223">
            <v>109736243.91</v>
          </cell>
          <cell r="H223">
            <v>611216.85</v>
          </cell>
          <cell r="I223">
            <v>110347460.76000001</v>
          </cell>
          <cell r="J223">
            <v>0</v>
          </cell>
          <cell r="L223">
            <v>110347460.76000001</v>
          </cell>
          <cell r="N223">
            <v>76847970.780000001</v>
          </cell>
        </row>
        <row r="224">
          <cell r="F224">
            <v>345505707.46999997</v>
          </cell>
          <cell r="H224">
            <v>2063510.54</v>
          </cell>
          <cell r="I224">
            <v>347569218.00999999</v>
          </cell>
          <cell r="J224">
            <v>0</v>
          </cell>
          <cell r="L224">
            <v>347569218.00999999</v>
          </cell>
          <cell r="N224">
            <v>324825769.38</v>
          </cell>
        </row>
        <row r="226">
          <cell r="F226">
            <v>0</v>
          </cell>
          <cell r="H226">
            <v>0</v>
          </cell>
          <cell r="I226">
            <v>0</v>
          </cell>
          <cell r="J226">
            <v>0</v>
          </cell>
          <cell r="L226">
            <v>0</v>
          </cell>
          <cell r="N226">
            <v>0</v>
          </cell>
        </row>
        <row r="228">
          <cell r="F228">
            <v>0</v>
          </cell>
          <cell r="H228">
            <v>0</v>
          </cell>
          <cell r="I228">
            <v>0</v>
          </cell>
          <cell r="J228">
            <v>0</v>
          </cell>
          <cell r="L228">
            <v>0</v>
          </cell>
          <cell r="N228">
            <v>431720.12</v>
          </cell>
        </row>
        <row r="229">
          <cell r="F229">
            <v>0</v>
          </cell>
          <cell r="H229">
            <v>0</v>
          </cell>
          <cell r="I229">
            <v>0</v>
          </cell>
          <cell r="J229">
            <v>0</v>
          </cell>
          <cell r="L229">
            <v>0</v>
          </cell>
          <cell r="N229">
            <v>431720.12</v>
          </cell>
        </row>
        <row r="231">
          <cell r="F231">
            <v>0</v>
          </cell>
          <cell r="H231">
            <v>0</v>
          </cell>
          <cell r="I231">
            <v>0</v>
          </cell>
          <cell r="J231">
            <v>-28602943.850000001</v>
          </cell>
          <cell r="L231">
            <v>-28602943.850000001</v>
          </cell>
          <cell r="N231">
            <v>-26545776.390000001</v>
          </cell>
        </row>
        <row r="232">
          <cell r="F232">
            <v>0</v>
          </cell>
          <cell r="H232">
            <v>0</v>
          </cell>
          <cell r="I232">
            <v>0</v>
          </cell>
          <cell r="J232">
            <v>-28602943.850000001</v>
          </cell>
          <cell r="L232">
            <v>-28602943.850000001</v>
          </cell>
          <cell r="N232">
            <v>-26545776.390000001</v>
          </cell>
        </row>
        <row r="234">
          <cell r="F234">
            <v>0</v>
          </cell>
          <cell r="H234">
            <v>493910.83</v>
          </cell>
          <cell r="I234">
            <v>493910.83</v>
          </cell>
          <cell r="J234">
            <v>0</v>
          </cell>
          <cell r="L234">
            <v>493910.83</v>
          </cell>
          <cell r="N234">
            <v>0</v>
          </cell>
        </row>
        <row r="235">
          <cell r="F235">
            <v>197422.3</v>
          </cell>
          <cell r="H235">
            <v>0</v>
          </cell>
          <cell r="I235">
            <v>197422.3</v>
          </cell>
          <cell r="J235">
            <v>0</v>
          </cell>
          <cell r="L235">
            <v>197422.3</v>
          </cell>
          <cell r="N235">
            <v>683180.75</v>
          </cell>
        </row>
        <row r="236">
          <cell r="F236">
            <v>3482915.98</v>
          </cell>
          <cell r="H236">
            <v>0</v>
          </cell>
          <cell r="I236">
            <v>3482915.98</v>
          </cell>
          <cell r="J236">
            <v>0</v>
          </cell>
          <cell r="L236">
            <v>3482915.98</v>
          </cell>
          <cell r="N236">
            <v>3811049.7</v>
          </cell>
        </row>
        <row r="237">
          <cell r="F237">
            <v>4692919.16</v>
          </cell>
          <cell r="H237">
            <v>0</v>
          </cell>
          <cell r="I237">
            <v>4692919.16</v>
          </cell>
          <cell r="J237">
            <v>0</v>
          </cell>
          <cell r="L237">
            <v>4692919.16</v>
          </cell>
          <cell r="N237">
            <v>4542605.3899999997</v>
          </cell>
        </row>
        <row r="238">
          <cell r="F238">
            <v>3859076.61</v>
          </cell>
          <cell r="H238">
            <v>0</v>
          </cell>
          <cell r="I238">
            <v>3859076.61</v>
          </cell>
          <cell r="J238">
            <v>0</v>
          </cell>
          <cell r="L238">
            <v>3859076.61</v>
          </cell>
          <cell r="N238">
            <v>4067073.99</v>
          </cell>
        </row>
        <row r="239">
          <cell r="F239">
            <v>8998691.7699999996</v>
          </cell>
          <cell r="H239">
            <v>0</v>
          </cell>
          <cell r="I239">
            <v>8998691.7699999996</v>
          </cell>
          <cell r="J239">
            <v>0</v>
          </cell>
          <cell r="L239">
            <v>8998691.7699999996</v>
          </cell>
          <cell r="N239">
            <v>4574005.82</v>
          </cell>
        </row>
        <row r="240">
          <cell r="F240">
            <v>2697244.9</v>
          </cell>
          <cell r="H240">
            <v>0</v>
          </cell>
          <cell r="I240">
            <v>2697244.9</v>
          </cell>
          <cell r="J240">
            <v>0</v>
          </cell>
          <cell r="L240">
            <v>2697244.9</v>
          </cell>
          <cell r="N240">
            <v>2150243.06</v>
          </cell>
        </row>
        <row r="241">
          <cell r="F241">
            <v>1887659.81</v>
          </cell>
          <cell r="H241">
            <v>0</v>
          </cell>
          <cell r="I241">
            <v>1887659.81</v>
          </cell>
          <cell r="J241">
            <v>0</v>
          </cell>
          <cell r="L241">
            <v>1887659.81</v>
          </cell>
          <cell r="N241">
            <v>1713081.98</v>
          </cell>
        </row>
        <row r="242">
          <cell r="F242">
            <v>126384.3</v>
          </cell>
          <cell r="H242">
            <v>0</v>
          </cell>
          <cell r="I242">
            <v>126384.3</v>
          </cell>
          <cell r="J242">
            <v>0</v>
          </cell>
          <cell r="L242">
            <v>126384.3</v>
          </cell>
          <cell r="N242">
            <v>0</v>
          </cell>
        </row>
        <row r="243">
          <cell r="F243">
            <v>375254.75</v>
          </cell>
          <cell r="H243">
            <v>0</v>
          </cell>
          <cell r="I243">
            <v>375254.75</v>
          </cell>
          <cell r="J243">
            <v>0</v>
          </cell>
          <cell r="L243">
            <v>375254.75</v>
          </cell>
          <cell r="N243">
            <v>0</v>
          </cell>
        </row>
        <row r="244">
          <cell r="F244">
            <v>26317569.579999998</v>
          </cell>
          <cell r="H244">
            <v>493910.83</v>
          </cell>
          <cell r="I244">
            <v>26811480.409999996</v>
          </cell>
          <cell r="J244">
            <v>0</v>
          </cell>
          <cell r="L244">
            <v>26811480.409999996</v>
          </cell>
          <cell r="N244">
            <v>21541240.689999998</v>
          </cell>
        </row>
        <row r="246">
          <cell r="F246">
            <v>10933.88</v>
          </cell>
          <cell r="H246">
            <v>0</v>
          </cell>
          <cell r="I246">
            <v>10933.88</v>
          </cell>
          <cell r="J246">
            <v>0</v>
          </cell>
          <cell r="L246">
            <v>10933.88</v>
          </cell>
          <cell r="N246">
            <v>76702.820000000007</v>
          </cell>
        </row>
        <row r="247">
          <cell r="F247">
            <v>0</v>
          </cell>
          <cell r="H247">
            <v>0</v>
          </cell>
          <cell r="I247">
            <v>0</v>
          </cell>
          <cell r="J247">
            <v>0</v>
          </cell>
          <cell r="L247">
            <v>0</v>
          </cell>
          <cell r="N247">
            <v>80142.5</v>
          </cell>
        </row>
        <row r="248">
          <cell r="F248">
            <v>11436</v>
          </cell>
          <cell r="H248">
            <v>0</v>
          </cell>
          <cell r="I248">
            <v>11436</v>
          </cell>
          <cell r="J248">
            <v>0</v>
          </cell>
          <cell r="L248">
            <v>11436</v>
          </cell>
          <cell r="N248">
            <v>0</v>
          </cell>
        </row>
        <row r="249">
          <cell r="F249">
            <v>0</v>
          </cell>
          <cell r="H249">
            <v>0</v>
          </cell>
          <cell r="I249">
            <v>0</v>
          </cell>
          <cell r="J249">
            <v>0</v>
          </cell>
          <cell r="L249">
            <v>0</v>
          </cell>
          <cell r="N249">
            <v>23667.95</v>
          </cell>
        </row>
        <row r="250">
          <cell r="F250">
            <v>29607.439999999999</v>
          </cell>
          <cell r="H250">
            <v>0</v>
          </cell>
          <cell r="I250">
            <v>29607.439999999999</v>
          </cell>
          <cell r="J250">
            <v>0</v>
          </cell>
          <cell r="L250">
            <v>29607.439999999999</v>
          </cell>
          <cell r="N250">
            <v>64544.83</v>
          </cell>
        </row>
        <row r="251">
          <cell r="F251">
            <v>13733</v>
          </cell>
          <cell r="H251">
            <v>0</v>
          </cell>
          <cell r="I251">
            <v>13733</v>
          </cell>
          <cell r="J251">
            <v>0</v>
          </cell>
          <cell r="L251">
            <v>13733</v>
          </cell>
          <cell r="N251">
            <v>51326</v>
          </cell>
        </row>
        <row r="252">
          <cell r="F252">
            <v>0</v>
          </cell>
          <cell r="H252">
            <v>0</v>
          </cell>
          <cell r="I252">
            <v>0</v>
          </cell>
          <cell r="J252">
            <v>0</v>
          </cell>
          <cell r="L252">
            <v>0</v>
          </cell>
          <cell r="N252">
            <v>3855</v>
          </cell>
        </row>
        <row r="253">
          <cell r="F253">
            <v>10063.35</v>
          </cell>
          <cell r="H253">
            <v>0</v>
          </cell>
          <cell r="I253">
            <v>10063.35</v>
          </cell>
          <cell r="J253">
            <v>0</v>
          </cell>
          <cell r="L253">
            <v>10063.35</v>
          </cell>
          <cell r="N253">
            <v>33369.050000000003</v>
          </cell>
        </row>
        <row r="254">
          <cell r="F254">
            <v>0</v>
          </cell>
          <cell r="H254">
            <v>0</v>
          </cell>
          <cell r="I254">
            <v>0</v>
          </cell>
          <cell r="J254">
            <v>0</v>
          </cell>
          <cell r="L254">
            <v>0</v>
          </cell>
          <cell r="N254">
            <v>2310.0300000000002</v>
          </cell>
        </row>
        <row r="255">
          <cell r="F255">
            <v>3534.51</v>
          </cell>
          <cell r="H255">
            <v>0</v>
          </cell>
          <cell r="I255">
            <v>3534.51</v>
          </cell>
          <cell r="J255">
            <v>0</v>
          </cell>
          <cell r="L255">
            <v>3534.51</v>
          </cell>
          <cell r="N255">
            <v>15511.02</v>
          </cell>
        </row>
        <row r="256">
          <cell r="F256">
            <v>0</v>
          </cell>
          <cell r="H256">
            <v>0</v>
          </cell>
          <cell r="I256">
            <v>0</v>
          </cell>
          <cell r="J256">
            <v>0</v>
          </cell>
          <cell r="L256">
            <v>0</v>
          </cell>
          <cell r="N256">
            <v>0</v>
          </cell>
        </row>
        <row r="257">
          <cell r="F257">
            <v>0</v>
          </cell>
          <cell r="H257">
            <v>0</v>
          </cell>
          <cell r="I257">
            <v>0</v>
          </cell>
          <cell r="J257">
            <v>0</v>
          </cell>
          <cell r="L257">
            <v>0</v>
          </cell>
          <cell r="N257">
            <v>1041</v>
          </cell>
        </row>
        <row r="258">
          <cell r="F258">
            <v>8062</v>
          </cell>
          <cell r="H258">
            <v>0</v>
          </cell>
          <cell r="I258">
            <v>8062</v>
          </cell>
          <cell r="J258">
            <v>0</v>
          </cell>
          <cell r="L258">
            <v>8062</v>
          </cell>
          <cell r="N258">
            <v>12840</v>
          </cell>
        </row>
        <row r="259">
          <cell r="F259">
            <v>478786.95</v>
          </cell>
          <cell r="H259">
            <v>0</v>
          </cell>
          <cell r="I259">
            <v>478786.95</v>
          </cell>
          <cell r="J259">
            <v>0</v>
          </cell>
          <cell r="L259">
            <v>478786.95</v>
          </cell>
          <cell r="N259">
            <v>583141.92000000004</v>
          </cell>
        </row>
        <row r="260">
          <cell r="F260">
            <v>1190920.67</v>
          </cell>
          <cell r="H260">
            <v>0</v>
          </cell>
          <cell r="I260">
            <v>1190920.67</v>
          </cell>
          <cell r="J260">
            <v>0</v>
          </cell>
          <cell r="L260">
            <v>1190920.67</v>
          </cell>
          <cell r="N260">
            <v>1019566.33</v>
          </cell>
        </row>
        <row r="261">
          <cell r="F261">
            <v>253643</v>
          </cell>
          <cell r="H261">
            <v>0</v>
          </cell>
          <cell r="I261">
            <v>253643</v>
          </cell>
          <cell r="J261">
            <v>0</v>
          </cell>
          <cell r="L261">
            <v>253643</v>
          </cell>
          <cell r="N261">
            <v>164366</v>
          </cell>
        </row>
        <row r="262">
          <cell r="F262">
            <v>241463.6</v>
          </cell>
          <cell r="H262">
            <v>0</v>
          </cell>
          <cell r="I262">
            <v>241463.6</v>
          </cell>
          <cell r="J262">
            <v>0</v>
          </cell>
          <cell r="L262">
            <v>241463.6</v>
          </cell>
          <cell r="N262">
            <v>158384.49</v>
          </cell>
        </row>
        <row r="263">
          <cell r="F263">
            <v>438149.07</v>
          </cell>
          <cell r="H263">
            <v>0</v>
          </cell>
          <cell r="I263">
            <v>438149.07</v>
          </cell>
          <cell r="J263">
            <v>0</v>
          </cell>
          <cell r="L263">
            <v>438149.07</v>
          </cell>
          <cell r="N263">
            <v>403895.62</v>
          </cell>
        </row>
        <row r="264">
          <cell r="F264">
            <v>264145</v>
          </cell>
          <cell r="H264">
            <v>0</v>
          </cell>
          <cell r="I264">
            <v>264145</v>
          </cell>
          <cell r="J264">
            <v>0</v>
          </cell>
          <cell r="L264">
            <v>264145</v>
          </cell>
          <cell r="N264">
            <v>277857</v>
          </cell>
        </row>
        <row r="265">
          <cell r="F265">
            <v>60000</v>
          </cell>
          <cell r="H265">
            <v>0</v>
          </cell>
          <cell r="I265">
            <v>60000</v>
          </cell>
          <cell r="J265">
            <v>0</v>
          </cell>
          <cell r="L265">
            <v>60000</v>
          </cell>
          <cell r="N265">
            <v>0</v>
          </cell>
        </row>
        <row r="266">
          <cell r="F266">
            <v>3045</v>
          </cell>
          <cell r="H266">
            <v>0</v>
          </cell>
          <cell r="I266">
            <v>3045</v>
          </cell>
          <cell r="J266">
            <v>0</v>
          </cell>
          <cell r="L266">
            <v>3045</v>
          </cell>
          <cell r="N266">
            <v>3045</v>
          </cell>
        </row>
        <row r="267">
          <cell r="F267">
            <v>33962</v>
          </cell>
          <cell r="H267">
            <v>0</v>
          </cell>
          <cell r="I267">
            <v>33962</v>
          </cell>
          <cell r="J267">
            <v>0</v>
          </cell>
          <cell r="L267">
            <v>33962</v>
          </cell>
          <cell r="N267">
            <v>34858</v>
          </cell>
        </row>
        <row r="268">
          <cell r="F268">
            <v>175167.2</v>
          </cell>
          <cell r="H268">
            <v>0</v>
          </cell>
          <cell r="I268">
            <v>175167.2</v>
          </cell>
          <cell r="J268">
            <v>0</v>
          </cell>
          <cell r="L268">
            <v>175167.2</v>
          </cell>
          <cell r="N268">
            <v>174724.25</v>
          </cell>
        </row>
        <row r="269">
          <cell r="F269">
            <v>0</v>
          </cell>
          <cell r="H269">
            <v>0</v>
          </cell>
          <cell r="I269">
            <v>0</v>
          </cell>
          <cell r="J269">
            <v>0</v>
          </cell>
          <cell r="L269">
            <v>0</v>
          </cell>
          <cell r="N269">
            <v>11346.74</v>
          </cell>
        </row>
        <row r="270">
          <cell r="F270">
            <v>42641.27</v>
          </cell>
          <cell r="H270">
            <v>0</v>
          </cell>
          <cell r="I270">
            <v>42641.27</v>
          </cell>
          <cell r="J270">
            <v>0</v>
          </cell>
          <cell r="L270">
            <v>42641.27</v>
          </cell>
          <cell r="N270">
            <v>56325.54</v>
          </cell>
        </row>
        <row r="271">
          <cell r="F271">
            <v>246630</v>
          </cell>
          <cell r="H271">
            <v>0</v>
          </cell>
          <cell r="I271">
            <v>246630</v>
          </cell>
          <cell r="J271">
            <v>0</v>
          </cell>
          <cell r="L271">
            <v>246630</v>
          </cell>
          <cell r="N271">
            <v>73600</v>
          </cell>
        </row>
        <row r="272">
          <cell r="F272">
            <v>452081.98</v>
          </cell>
          <cell r="H272">
            <v>0</v>
          </cell>
          <cell r="I272">
            <v>452081.98</v>
          </cell>
          <cell r="J272">
            <v>0</v>
          </cell>
          <cell r="L272">
            <v>452081.98</v>
          </cell>
          <cell r="N272">
            <v>530219.07999999996</v>
          </cell>
        </row>
        <row r="273">
          <cell r="F273">
            <v>573324</v>
          </cell>
          <cell r="H273">
            <v>0</v>
          </cell>
          <cell r="I273">
            <v>573324</v>
          </cell>
          <cell r="J273">
            <v>0</v>
          </cell>
          <cell r="L273">
            <v>573324</v>
          </cell>
          <cell r="N273">
            <v>543839.46</v>
          </cell>
        </row>
        <row r="274">
          <cell r="F274">
            <v>48528</v>
          </cell>
          <cell r="H274">
            <v>0</v>
          </cell>
          <cell r="I274">
            <v>48528</v>
          </cell>
          <cell r="J274">
            <v>0</v>
          </cell>
          <cell r="L274">
            <v>48528</v>
          </cell>
          <cell r="N274">
            <v>163853.20000000001</v>
          </cell>
        </row>
        <row r="275">
          <cell r="F275">
            <v>256573.25</v>
          </cell>
          <cell r="H275">
            <v>0</v>
          </cell>
          <cell r="I275">
            <v>256573.25</v>
          </cell>
          <cell r="J275">
            <v>0</v>
          </cell>
          <cell r="L275">
            <v>256573.25</v>
          </cell>
          <cell r="N275">
            <v>272784.19</v>
          </cell>
        </row>
        <row r="276">
          <cell r="F276">
            <v>434421.13</v>
          </cell>
          <cell r="H276">
            <v>0</v>
          </cell>
          <cell r="I276">
            <v>434421.13</v>
          </cell>
          <cell r="J276">
            <v>0</v>
          </cell>
          <cell r="L276">
            <v>434421.13</v>
          </cell>
          <cell r="N276">
            <v>438251.66</v>
          </cell>
        </row>
        <row r="277">
          <cell r="F277">
            <v>338079</v>
          </cell>
          <cell r="H277">
            <v>0</v>
          </cell>
          <cell r="I277">
            <v>338079</v>
          </cell>
          <cell r="J277">
            <v>0</v>
          </cell>
          <cell r="L277">
            <v>338079</v>
          </cell>
          <cell r="N277">
            <v>359902</v>
          </cell>
        </row>
        <row r="278">
          <cell r="F278">
            <v>0</v>
          </cell>
          <cell r="H278">
            <v>0</v>
          </cell>
          <cell r="I278">
            <v>0</v>
          </cell>
          <cell r="J278">
            <v>0</v>
          </cell>
          <cell r="L278">
            <v>0</v>
          </cell>
          <cell r="N278">
            <v>13000</v>
          </cell>
        </row>
        <row r="279">
          <cell r="F279">
            <v>0</v>
          </cell>
          <cell r="H279">
            <v>0</v>
          </cell>
          <cell r="I279">
            <v>0</v>
          </cell>
          <cell r="J279">
            <v>0</v>
          </cell>
          <cell r="L279">
            <v>0</v>
          </cell>
          <cell r="N279">
            <v>13000</v>
          </cell>
        </row>
        <row r="280">
          <cell r="F280">
            <v>24622</v>
          </cell>
          <cell r="H280">
            <v>0</v>
          </cell>
          <cell r="I280">
            <v>24622</v>
          </cell>
          <cell r="J280">
            <v>0</v>
          </cell>
          <cell r="L280">
            <v>24622</v>
          </cell>
          <cell r="N280">
            <v>26400</v>
          </cell>
        </row>
        <row r="281">
          <cell r="F281">
            <v>199234.8</v>
          </cell>
          <cell r="H281">
            <v>0</v>
          </cell>
          <cell r="I281">
            <v>199234.8</v>
          </cell>
          <cell r="J281">
            <v>0</v>
          </cell>
          <cell r="L281">
            <v>199234.8</v>
          </cell>
          <cell r="N281">
            <v>216620.9</v>
          </cell>
        </row>
        <row r="282">
          <cell r="F282">
            <v>11387.25</v>
          </cell>
          <cell r="H282">
            <v>0</v>
          </cell>
          <cell r="I282">
            <v>11387.25</v>
          </cell>
          <cell r="J282">
            <v>0</v>
          </cell>
          <cell r="L282">
            <v>11387.25</v>
          </cell>
          <cell r="N282">
            <v>8485.68</v>
          </cell>
        </row>
        <row r="283">
          <cell r="F283">
            <v>42391.08</v>
          </cell>
          <cell r="H283">
            <v>0</v>
          </cell>
          <cell r="I283">
            <v>42391.08</v>
          </cell>
          <cell r="J283">
            <v>0</v>
          </cell>
          <cell r="L283">
            <v>42391.08</v>
          </cell>
          <cell r="N283">
            <v>47954.19</v>
          </cell>
        </row>
        <row r="284">
          <cell r="F284">
            <v>231968</v>
          </cell>
          <cell r="H284">
            <v>0</v>
          </cell>
          <cell r="I284">
            <v>231968</v>
          </cell>
          <cell r="J284">
            <v>0</v>
          </cell>
          <cell r="L284">
            <v>231968</v>
          </cell>
          <cell r="N284">
            <v>75250</v>
          </cell>
        </row>
        <row r="285">
          <cell r="F285">
            <v>369421.38</v>
          </cell>
          <cell r="H285">
            <v>0</v>
          </cell>
          <cell r="I285">
            <v>369421.38</v>
          </cell>
          <cell r="J285">
            <v>0</v>
          </cell>
          <cell r="L285">
            <v>369421.38</v>
          </cell>
          <cell r="N285">
            <v>416063.83</v>
          </cell>
        </row>
        <row r="286">
          <cell r="F286">
            <v>1011819</v>
          </cell>
          <cell r="H286">
            <v>0</v>
          </cell>
          <cell r="I286">
            <v>1011819</v>
          </cell>
          <cell r="J286">
            <v>0</v>
          </cell>
          <cell r="L286">
            <v>1011819</v>
          </cell>
          <cell r="N286">
            <v>926365.2</v>
          </cell>
        </row>
        <row r="287">
          <cell r="F287">
            <v>133093</v>
          </cell>
          <cell r="H287">
            <v>0</v>
          </cell>
          <cell r="I287">
            <v>133093</v>
          </cell>
          <cell r="J287">
            <v>0</v>
          </cell>
          <cell r="L287">
            <v>133093</v>
          </cell>
          <cell r="N287">
            <v>28623</v>
          </cell>
        </row>
        <row r="288">
          <cell r="F288">
            <v>214774.37</v>
          </cell>
          <cell r="H288">
            <v>0</v>
          </cell>
          <cell r="I288">
            <v>214774.37</v>
          </cell>
          <cell r="J288">
            <v>0</v>
          </cell>
          <cell r="L288">
            <v>214774.37</v>
          </cell>
          <cell r="N288">
            <v>141262.72</v>
          </cell>
        </row>
        <row r="289">
          <cell r="F289">
            <v>459458.87</v>
          </cell>
          <cell r="H289">
            <v>0</v>
          </cell>
          <cell r="I289">
            <v>459458.87</v>
          </cell>
          <cell r="J289">
            <v>0</v>
          </cell>
          <cell r="L289">
            <v>459458.87</v>
          </cell>
          <cell r="N289">
            <v>332852.90999999997</v>
          </cell>
        </row>
        <row r="290">
          <cell r="F290">
            <v>259696</v>
          </cell>
          <cell r="H290">
            <v>0</v>
          </cell>
          <cell r="I290">
            <v>259696</v>
          </cell>
          <cell r="J290">
            <v>0</v>
          </cell>
          <cell r="L290">
            <v>259696</v>
          </cell>
          <cell r="N290">
            <v>265496</v>
          </cell>
        </row>
        <row r="291">
          <cell r="F291">
            <v>60000</v>
          </cell>
          <cell r="H291">
            <v>0</v>
          </cell>
          <cell r="I291">
            <v>60000</v>
          </cell>
          <cell r="J291">
            <v>0</v>
          </cell>
          <cell r="L291">
            <v>60000</v>
          </cell>
          <cell r="N291">
            <v>0</v>
          </cell>
        </row>
        <row r="292">
          <cell r="F292">
            <v>0</v>
          </cell>
          <cell r="H292">
            <v>0</v>
          </cell>
          <cell r="I292">
            <v>0</v>
          </cell>
          <cell r="J292">
            <v>0</v>
          </cell>
          <cell r="L292">
            <v>0</v>
          </cell>
          <cell r="N292">
            <v>2865</v>
          </cell>
        </row>
        <row r="293">
          <cell r="F293">
            <v>30791</v>
          </cell>
          <cell r="H293">
            <v>0</v>
          </cell>
          <cell r="I293">
            <v>30791</v>
          </cell>
          <cell r="J293">
            <v>0</v>
          </cell>
          <cell r="L293">
            <v>30791</v>
          </cell>
          <cell r="N293">
            <v>34380</v>
          </cell>
        </row>
        <row r="294">
          <cell r="F294">
            <v>154016.20000000001</v>
          </cell>
          <cell r="H294">
            <v>0</v>
          </cell>
          <cell r="I294">
            <v>154016.20000000001</v>
          </cell>
          <cell r="J294">
            <v>0</v>
          </cell>
          <cell r="L294">
            <v>154016.20000000001</v>
          </cell>
          <cell r="N294">
            <v>167007.85</v>
          </cell>
        </row>
        <row r="295">
          <cell r="F295">
            <v>7386.24</v>
          </cell>
          <cell r="H295">
            <v>0</v>
          </cell>
          <cell r="I295">
            <v>7386.24</v>
          </cell>
          <cell r="J295">
            <v>0</v>
          </cell>
          <cell r="L295">
            <v>7386.24</v>
          </cell>
          <cell r="N295">
            <v>15484.59</v>
          </cell>
        </row>
        <row r="296">
          <cell r="F296">
            <v>46907.43</v>
          </cell>
          <cell r="H296">
            <v>0</v>
          </cell>
          <cell r="I296">
            <v>46907.43</v>
          </cell>
          <cell r="J296">
            <v>0</v>
          </cell>
          <cell r="L296">
            <v>46907.43</v>
          </cell>
          <cell r="N296">
            <v>64569.01</v>
          </cell>
        </row>
        <row r="297">
          <cell r="F297">
            <v>203817</v>
          </cell>
          <cell r="H297">
            <v>0</v>
          </cell>
          <cell r="I297">
            <v>203817</v>
          </cell>
          <cell r="J297">
            <v>0</v>
          </cell>
          <cell r="L297">
            <v>203817</v>
          </cell>
          <cell r="N297">
            <v>74975</v>
          </cell>
        </row>
        <row r="298">
          <cell r="F298">
            <v>863055.18</v>
          </cell>
          <cell r="H298">
            <v>0</v>
          </cell>
          <cell r="I298">
            <v>863055.18</v>
          </cell>
          <cell r="J298">
            <v>0</v>
          </cell>
          <cell r="L298">
            <v>863055.18</v>
          </cell>
          <cell r="N298">
            <v>624203.56999999995</v>
          </cell>
        </row>
        <row r="299">
          <cell r="F299">
            <v>980980.26</v>
          </cell>
          <cell r="H299">
            <v>0</v>
          </cell>
          <cell r="I299">
            <v>980980.26</v>
          </cell>
          <cell r="J299">
            <v>0</v>
          </cell>
          <cell r="L299">
            <v>980980.26</v>
          </cell>
          <cell r="N299">
            <v>662855.76</v>
          </cell>
        </row>
        <row r="300">
          <cell r="F300">
            <v>314487.90000000002</v>
          </cell>
          <cell r="H300">
            <v>0</v>
          </cell>
          <cell r="I300">
            <v>314487.90000000002</v>
          </cell>
          <cell r="J300">
            <v>0</v>
          </cell>
          <cell r="L300">
            <v>314487.90000000002</v>
          </cell>
          <cell r="N300">
            <v>440316.6</v>
          </cell>
        </row>
        <row r="301">
          <cell r="F301">
            <v>400665.79</v>
          </cell>
          <cell r="H301">
            <v>0</v>
          </cell>
          <cell r="I301">
            <v>400665.79</v>
          </cell>
          <cell r="J301">
            <v>0</v>
          </cell>
          <cell r="L301">
            <v>400665.79</v>
          </cell>
          <cell r="N301">
            <v>379280.35</v>
          </cell>
        </row>
        <row r="302">
          <cell r="F302">
            <v>1391749.46</v>
          </cell>
          <cell r="H302">
            <v>0</v>
          </cell>
          <cell r="I302">
            <v>1391749.46</v>
          </cell>
          <cell r="J302">
            <v>0</v>
          </cell>
          <cell r="L302">
            <v>1391749.46</v>
          </cell>
          <cell r="N302">
            <v>225308.1</v>
          </cell>
        </row>
        <row r="303">
          <cell r="F303">
            <v>668065</v>
          </cell>
          <cell r="H303">
            <v>0</v>
          </cell>
          <cell r="I303">
            <v>668065</v>
          </cell>
          <cell r="J303">
            <v>0</v>
          </cell>
          <cell r="L303">
            <v>668065</v>
          </cell>
          <cell r="N303">
            <v>336332</v>
          </cell>
        </row>
        <row r="304">
          <cell r="F304">
            <v>0</v>
          </cell>
          <cell r="H304">
            <v>0</v>
          </cell>
          <cell r="I304">
            <v>0</v>
          </cell>
          <cell r="J304">
            <v>0</v>
          </cell>
          <cell r="L304">
            <v>0</v>
          </cell>
          <cell r="N304">
            <v>2910</v>
          </cell>
        </row>
        <row r="305">
          <cell r="F305">
            <v>33807</v>
          </cell>
          <cell r="H305">
            <v>0</v>
          </cell>
          <cell r="I305">
            <v>33807</v>
          </cell>
          <cell r="J305">
            <v>0</v>
          </cell>
          <cell r="L305">
            <v>33807</v>
          </cell>
          <cell r="N305">
            <v>30764</v>
          </cell>
        </row>
        <row r="306">
          <cell r="F306">
            <v>393259.15</v>
          </cell>
          <cell r="H306">
            <v>0</v>
          </cell>
          <cell r="I306">
            <v>393259.15</v>
          </cell>
          <cell r="J306">
            <v>0</v>
          </cell>
          <cell r="L306">
            <v>393259.15</v>
          </cell>
          <cell r="N306">
            <v>220384.3</v>
          </cell>
        </row>
        <row r="307">
          <cell r="F307">
            <v>7316.36</v>
          </cell>
          <cell r="H307">
            <v>0</v>
          </cell>
          <cell r="I307">
            <v>7316.36</v>
          </cell>
          <cell r="J307">
            <v>0</v>
          </cell>
          <cell r="L307">
            <v>7316.36</v>
          </cell>
          <cell r="N307">
            <v>9840.17</v>
          </cell>
        </row>
        <row r="308">
          <cell r="F308">
            <v>77227.87</v>
          </cell>
          <cell r="H308">
            <v>0</v>
          </cell>
          <cell r="I308">
            <v>77227.87</v>
          </cell>
          <cell r="J308">
            <v>0</v>
          </cell>
          <cell r="L308">
            <v>77227.87</v>
          </cell>
          <cell r="N308">
            <v>62071.07</v>
          </cell>
        </row>
        <row r="309">
          <cell r="F309">
            <v>9000</v>
          </cell>
          <cell r="H309">
            <v>0</v>
          </cell>
          <cell r="I309">
            <v>9000</v>
          </cell>
          <cell r="J309">
            <v>0</v>
          </cell>
          <cell r="L309">
            <v>9000</v>
          </cell>
          <cell r="N309">
            <v>0</v>
          </cell>
        </row>
        <row r="310">
          <cell r="F310">
            <v>407997</v>
          </cell>
          <cell r="H310">
            <v>0</v>
          </cell>
          <cell r="I310">
            <v>407997</v>
          </cell>
          <cell r="J310">
            <v>0</v>
          </cell>
          <cell r="L310">
            <v>407997</v>
          </cell>
          <cell r="N310">
            <v>70680</v>
          </cell>
        </row>
        <row r="311">
          <cell r="F311">
            <v>330039.62</v>
          </cell>
          <cell r="H311">
            <v>0</v>
          </cell>
          <cell r="I311">
            <v>330039.62</v>
          </cell>
          <cell r="J311">
            <v>0</v>
          </cell>
          <cell r="L311">
            <v>330039.62</v>
          </cell>
          <cell r="N311">
            <v>250629.72</v>
          </cell>
        </row>
        <row r="312">
          <cell r="F312">
            <v>467434.34</v>
          </cell>
          <cell r="H312">
            <v>0</v>
          </cell>
          <cell r="I312">
            <v>467434.34</v>
          </cell>
          <cell r="J312">
            <v>0</v>
          </cell>
          <cell r="L312">
            <v>467434.34</v>
          </cell>
          <cell r="N312">
            <v>389212.8</v>
          </cell>
        </row>
        <row r="313">
          <cell r="F313">
            <v>84997.33</v>
          </cell>
          <cell r="H313">
            <v>0</v>
          </cell>
          <cell r="I313">
            <v>84997.33</v>
          </cell>
          <cell r="J313">
            <v>0</v>
          </cell>
          <cell r="L313">
            <v>84997.33</v>
          </cell>
          <cell r="N313">
            <v>56324.5</v>
          </cell>
        </row>
        <row r="314">
          <cell r="F314">
            <v>153396.22</v>
          </cell>
          <cell r="H314">
            <v>0</v>
          </cell>
          <cell r="I314">
            <v>153396.22</v>
          </cell>
          <cell r="J314">
            <v>0</v>
          </cell>
          <cell r="L314">
            <v>153396.22</v>
          </cell>
          <cell r="N314">
            <v>159187.63</v>
          </cell>
        </row>
        <row r="315">
          <cell r="F315">
            <v>320049.06</v>
          </cell>
          <cell r="H315">
            <v>0</v>
          </cell>
          <cell r="I315">
            <v>320049.06</v>
          </cell>
          <cell r="J315">
            <v>0</v>
          </cell>
          <cell r="L315">
            <v>320049.06</v>
          </cell>
          <cell r="N315">
            <v>194998.71</v>
          </cell>
        </row>
        <row r="316">
          <cell r="F316">
            <v>210213</v>
          </cell>
          <cell r="H316">
            <v>0</v>
          </cell>
          <cell r="I316">
            <v>210213</v>
          </cell>
          <cell r="J316">
            <v>0</v>
          </cell>
          <cell r="L316">
            <v>210213</v>
          </cell>
          <cell r="N316">
            <v>227721</v>
          </cell>
        </row>
        <row r="317">
          <cell r="F317">
            <v>17719</v>
          </cell>
          <cell r="H317">
            <v>0</v>
          </cell>
          <cell r="I317">
            <v>17719</v>
          </cell>
          <cell r="J317">
            <v>0</v>
          </cell>
          <cell r="L317">
            <v>17719</v>
          </cell>
          <cell r="N317">
            <v>16553</v>
          </cell>
        </row>
        <row r="318">
          <cell r="F318">
            <v>139142</v>
          </cell>
          <cell r="H318">
            <v>0</v>
          </cell>
          <cell r="I318">
            <v>139142</v>
          </cell>
          <cell r="J318">
            <v>0</v>
          </cell>
          <cell r="L318">
            <v>139142</v>
          </cell>
          <cell r="N318">
            <v>125081.1</v>
          </cell>
        </row>
        <row r="319">
          <cell r="F319">
            <v>6117.12</v>
          </cell>
          <cell r="H319">
            <v>0</v>
          </cell>
          <cell r="I319">
            <v>6117.12</v>
          </cell>
          <cell r="J319">
            <v>0</v>
          </cell>
          <cell r="L319">
            <v>6117.12</v>
          </cell>
          <cell r="N319">
            <v>3677.7</v>
          </cell>
        </row>
        <row r="320">
          <cell r="F320">
            <v>51818.67</v>
          </cell>
          <cell r="H320">
            <v>0</v>
          </cell>
          <cell r="I320">
            <v>51818.67</v>
          </cell>
          <cell r="J320">
            <v>0</v>
          </cell>
          <cell r="L320">
            <v>51818.67</v>
          </cell>
          <cell r="N320">
            <v>38002.980000000003</v>
          </cell>
        </row>
        <row r="321">
          <cell r="F321">
            <v>160006</v>
          </cell>
          <cell r="H321">
            <v>0</v>
          </cell>
          <cell r="I321">
            <v>160006</v>
          </cell>
          <cell r="J321">
            <v>0</v>
          </cell>
          <cell r="L321">
            <v>160006</v>
          </cell>
          <cell r="N321">
            <v>42051</v>
          </cell>
        </row>
        <row r="322">
          <cell r="F322">
            <v>549690</v>
          </cell>
          <cell r="H322">
            <v>0</v>
          </cell>
          <cell r="I322">
            <v>549690</v>
          </cell>
          <cell r="J322">
            <v>0</v>
          </cell>
          <cell r="L322">
            <v>549690</v>
          </cell>
          <cell r="N322">
            <v>503333.34</v>
          </cell>
        </row>
        <row r="323">
          <cell r="F323">
            <v>0</v>
          </cell>
          <cell r="H323">
            <v>0</v>
          </cell>
          <cell r="I323">
            <v>0</v>
          </cell>
          <cell r="J323">
            <v>0</v>
          </cell>
          <cell r="L323">
            <v>0</v>
          </cell>
          <cell r="N323">
            <v>0</v>
          </cell>
        </row>
        <row r="324">
          <cell r="F324">
            <v>0</v>
          </cell>
          <cell r="H324">
            <v>0</v>
          </cell>
          <cell r="I324">
            <v>0</v>
          </cell>
          <cell r="J324">
            <v>0</v>
          </cell>
          <cell r="L324">
            <v>0</v>
          </cell>
          <cell r="N324">
            <v>3062.43</v>
          </cell>
        </row>
        <row r="325">
          <cell r="F325">
            <v>30000</v>
          </cell>
          <cell r="H325">
            <v>0</v>
          </cell>
          <cell r="I325">
            <v>30000</v>
          </cell>
          <cell r="J325">
            <v>0</v>
          </cell>
          <cell r="L325">
            <v>30000</v>
          </cell>
          <cell r="N325">
            <v>0</v>
          </cell>
        </row>
        <row r="326">
          <cell r="F326">
            <v>55050</v>
          </cell>
          <cell r="H326">
            <v>0</v>
          </cell>
          <cell r="I326">
            <v>55050</v>
          </cell>
          <cell r="J326">
            <v>0</v>
          </cell>
          <cell r="L326">
            <v>55050</v>
          </cell>
          <cell r="N326">
            <v>0</v>
          </cell>
        </row>
        <row r="327">
          <cell r="F327">
            <v>209072.02</v>
          </cell>
          <cell r="H327">
            <v>0</v>
          </cell>
          <cell r="I327">
            <v>209072.02</v>
          </cell>
          <cell r="J327">
            <v>0</v>
          </cell>
          <cell r="L327">
            <v>209072.02</v>
          </cell>
          <cell r="N327">
            <v>137830.03</v>
          </cell>
        </row>
        <row r="328">
          <cell r="F328">
            <v>1502891.33</v>
          </cell>
          <cell r="H328">
            <v>0</v>
          </cell>
          <cell r="I328">
            <v>1502891.33</v>
          </cell>
          <cell r="J328">
            <v>0</v>
          </cell>
          <cell r="L328">
            <v>1502891.33</v>
          </cell>
          <cell r="N328">
            <v>1623270.04</v>
          </cell>
        </row>
        <row r="329">
          <cell r="F329">
            <v>106442.67</v>
          </cell>
          <cell r="H329">
            <v>0</v>
          </cell>
          <cell r="I329">
            <v>106442.67</v>
          </cell>
          <cell r="J329">
            <v>0</v>
          </cell>
          <cell r="L329">
            <v>106442.67</v>
          </cell>
          <cell r="N329">
            <v>169928.93</v>
          </cell>
        </row>
        <row r="330">
          <cell r="F330">
            <v>238773.59</v>
          </cell>
          <cell r="H330">
            <v>0</v>
          </cell>
          <cell r="I330">
            <v>238773.59</v>
          </cell>
          <cell r="J330">
            <v>0</v>
          </cell>
          <cell r="L330">
            <v>238773.59</v>
          </cell>
          <cell r="N330">
            <v>159385.26</v>
          </cell>
        </row>
        <row r="331">
          <cell r="F331">
            <v>316335.39</v>
          </cell>
          <cell r="H331">
            <v>0</v>
          </cell>
          <cell r="I331">
            <v>316335.39</v>
          </cell>
          <cell r="J331">
            <v>0</v>
          </cell>
          <cell r="L331">
            <v>316335.39</v>
          </cell>
          <cell r="N331">
            <v>312805.71000000002</v>
          </cell>
        </row>
        <row r="332">
          <cell r="F332">
            <v>137012</v>
          </cell>
          <cell r="H332">
            <v>0</v>
          </cell>
          <cell r="I332">
            <v>137012</v>
          </cell>
          <cell r="J332">
            <v>0</v>
          </cell>
          <cell r="L332">
            <v>137012</v>
          </cell>
          <cell r="N332">
            <v>135331</v>
          </cell>
        </row>
        <row r="333">
          <cell r="F333">
            <v>60000</v>
          </cell>
          <cell r="H333">
            <v>0</v>
          </cell>
          <cell r="I333">
            <v>60000</v>
          </cell>
          <cell r="J333">
            <v>0</v>
          </cell>
          <cell r="L333">
            <v>60000</v>
          </cell>
          <cell r="N333">
            <v>0</v>
          </cell>
        </row>
        <row r="334">
          <cell r="F334">
            <v>0</v>
          </cell>
          <cell r="H334">
            <v>0</v>
          </cell>
          <cell r="I334">
            <v>0</v>
          </cell>
          <cell r="J334">
            <v>0</v>
          </cell>
          <cell r="L334">
            <v>0</v>
          </cell>
          <cell r="N334">
            <v>3045</v>
          </cell>
        </row>
        <row r="335">
          <cell r="F335">
            <v>39870</v>
          </cell>
          <cell r="H335">
            <v>0</v>
          </cell>
          <cell r="I335">
            <v>39870</v>
          </cell>
          <cell r="J335">
            <v>0</v>
          </cell>
          <cell r="L335">
            <v>39870</v>
          </cell>
          <cell r="N335">
            <v>52157</v>
          </cell>
        </row>
        <row r="336">
          <cell r="F336">
            <v>87624.8</v>
          </cell>
          <cell r="H336">
            <v>0</v>
          </cell>
          <cell r="I336">
            <v>87624.8</v>
          </cell>
          <cell r="J336">
            <v>0</v>
          </cell>
          <cell r="L336">
            <v>87624.8</v>
          </cell>
          <cell r="N336">
            <v>94124.05</v>
          </cell>
        </row>
        <row r="337">
          <cell r="F337">
            <v>13268.43</v>
          </cell>
          <cell r="H337">
            <v>0</v>
          </cell>
          <cell r="I337">
            <v>13268.43</v>
          </cell>
          <cell r="J337">
            <v>0</v>
          </cell>
          <cell r="L337">
            <v>13268.43</v>
          </cell>
          <cell r="N337">
            <v>21960.35</v>
          </cell>
        </row>
        <row r="338">
          <cell r="F338">
            <v>37112.28</v>
          </cell>
          <cell r="H338">
            <v>0</v>
          </cell>
          <cell r="I338">
            <v>37112.28</v>
          </cell>
          <cell r="J338">
            <v>0</v>
          </cell>
          <cell r="L338">
            <v>37112.28</v>
          </cell>
          <cell r="N338">
            <v>42126.66</v>
          </cell>
        </row>
        <row r="339">
          <cell r="F339">
            <v>148700</v>
          </cell>
          <cell r="H339">
            <v>0</v>
          </cell>
          <cell r="I339">
            <v>148700</v>
          </cell>
          <cell r="J339">
            <v>0</v>
          </cell>
          <cell r="L339">
            <v>148700</v>
          </cell>
          <cell r="N339">
            <v>38261</v>
          </cell>
        </row>
        <row r="340">
          <cell r="F340">
            <v>603199</v>
          </cell>
          <cell r="H340">
            <v>0</v>
          </cell>
          <cell r="I340">
            <v>603199</v>
          </cell>
          <cell r="J340">
            <v>0</v>
          </cell>
          <cell r="L340">
            <v>603199</v>
          </cell>
          <cell r="N340">
            <v>950621.33</v>
          </cell>
        </row>
        <row r="341">
          <cell r="F341">
            <v>109371.95</v>
          </cell>
          <cell r="H341">
            <v>0</v>
          </cell>
          <cell r="I341">
            <v>109371.95</v>
          </cell>
          <cell r="J341">
            <v>0</v>
          </cell>
          <cell r="L341">
            <v>109371.95</v>
          </cell>
          <cell r="N341">
            <v>62788.42</v>
          </cell>
        </row>
        <row r="342">
          <cell r="F342">
            <v>79706.240000000005</v>
          </cell>
          <cell r="H342">
            <v>0</v>
          </cell>
          <cell r="I342">
            <v>79706.240000000005</v>
          </cell>
          <cell r="J342">
            <v>0</v>
          </cell>
          <cell r="L342">
            <v>79706.240000000005</v>
          </cell>
          <cell r="N342">
            <v>110473.72</v>
          </cell>
        </row>
        <row r="343">
          <cell r="F343">
            <v>27383</v>
          </cell>
          <cell r="H343">
            <v>0</v>
          </cell>
          <cell r="I343">
            <v>27383</v>
          </cell>
          <cell r="J343">
            <v>0</v>
          </cell>
          <cell r="L343">
            <v>27383</v>
          </cell>
          <cell r="N343">
            <v>46649</v>
          </cell>
        </row>
        <row r="344">
          <cell r="F344">
            <v>5267.79</v>
          </cell>
          <cell r="H344">
            <v>0</v>
          </cell>
          <cell r="I344">
            <v>5267.79</v>
          </cell>
          <cell r="J344">
            <v>0</v>
          </cell>
          <cell r="L344">
            <v>5267.79</v>
          </cell>
          <cell r="N344">
            <v>19494.240000000002</v>
          </cell>
        </row>
        <row r="345">
          <cell r="F345">
            <v>13497</v>
          </cell>
          <cell r="H345">
            <v>0</v>
          </cell>
          <cell r="I345">
            <v>13497</v>
          </cell>
          <cell r="J345">
            <v>0</v>
          </cell>
          <cell r="L345">
            <v>13497</v>
          </cell>
          <cell r="N345">
            <v>6880</v>
          </cell>
        </row>
        <row r="346">
          <cell r="F346">
            <v>9945607.3200000003</v>
          </cell>
          <cell r="H346">
            <v>0</v>
          </cell>
          <cell r="I346">
            <v>9945607.3200000003</v>
          </cell>
          <cell r="J346">
            <v>0</v>
          </cell>
          <cell r="L346">
            <v>9945607.3200000003</v>
          </cell>
          <cell r="N346">
            <v>10932347.98</v>
          </cell>
        </row>
        <row r="347">
          <cell r="F347">
            <v>2488.48</v>
          </cell>
          <cell r="H347">
            <v>0</v>
          </cell>
          <cell r="I347">
            <v>2488.48</v>
          </cell>
          <cell r="J347">
            <v>0</v>
          </cell>
          <cell r="L347">
            <v>2488.48</v>
          </cell>
          <cell r="N347">
            <v>33136.589999999997</v>
          </cell>
        </row>
        <row r="348">
          <cell r="F348">
            <v>1269154.46</v>
          </cell>
          <cell r="H348">
            <v>0</v>
          </cell>
          <cell r="I348">
            <v>1269154.46</v>
          </cell>
          <cell r="J348">
            <v>0</v>
          </cell>
          <cell r="L348">
            <v>1269154.46</v>
          </cell>
          <cell r="N348">
            <v>1343747.87</v>
          </cell>
        </row>
        <row r="349">
          <cell r="F349">
            <v>245000</v>
          </cell>
          <cell r="H349">
            <v>0</v>
          </cell>
          <cell r="I349">
            <v>245000</v>
          </cell>
          <cell r="J349">
            <v>0</v>
          </cell>
          <cell r="L349">
            <v>245000</v>
          </cell>
          <cell r="N349">
            <v>0</v>
          </cell>
        </row>
        <row r="350">
          <cell r="F350">
            <v>63900</v>
          </cell>
          <cell r="H350">
            <v>0</v>
          </cell>
          <cell r="I350">
            <v>63900</v>
          </cell>
          <cell r="J350">
            <v>0</v>
          </cell>
          <cell r="L350">
            <v>63900</v>
          </cell>
          <cell r="N350">
            <v>51719</v>
          </cell>
        </row>
        <row r="351">
          <cell r="F351">
            <v>439403.15</v>
          </cell>
          <cell r="H351">
            <v>0</v>
          </cell>
          <cell r="I351">
            <v>439403.15</v>
          </cell>
          <cell r="J351">
            <v>0</v>
          </cell>
          <cell r="L351">
            <v>439403.15</v>
          </cell>
          <cell r="N351">
            <v>601380.22</v>
          </cell>
        </row>
        <row r="352">
          <cell r="F352">
            <v>41147.69</v>
          </cell>
          <cell r="H352">
            <v>0</v>
          </cell>
          <cell r="I352">
            <v>41147.69</v>
          </cell>
          <cell r="J352">
            <v>0</v>
          </cell>
          <cell r="L352">
            <v>41147.69</v>
          </cell>
          <cell r="N352">
            <v>101879.31</v>
          </cell>
        </row>
        <row r="353">
          <cell r="F353">
            <v>318017</v>
          </cell>
          <cell r="H353">
            <v>0</v>
          </cell>
          <cell r="I353">
            <v>318017</v>
          </cell>
          <cell r="J353">
            <v>0</v>
          </cell>
          <cell r="L353">
            <v>318017</v>
          </cell>
          <cell r="N353">
            <v>403841</v>
          </cell>
        </row>
        <row r="354">
          <cell r="F354">
            <v>0</v>
          </cell>
          <cell r="H354">
            <v>0</v>
          </cell>
          <cell r="I354">
            <v>0</v>
          </cell>
          <cell r="J354">
            <v>0</v>
          </cell>
          <cell r="L354">
            <v>0</v>
          </cell>
          <cell r="N354">
            <v>1595</v>
          </cell>
        </row>
        <row r="355">
          <cell r="F355">
            <v>11485.01</v>
          </cell>
          <cell r="H355">
            <v>0</v>
          </cell>
          <cell r="I355">
            <v>11485.01</v>
          </cell>
          <cell r="J355">
            <v>0</v>
          </cell>
          <cell r="L355">
            <v>11485.01</v>
          </cell>
          <cell r="N355">
            <v>0</v>
          </cell>
        </row>
        <row r="356">
          <cell r="F356">
            <v>4134970.88</v>
          </cell>
          <cell r="H356">
            <v>0</v>
          </cell>
          <cell r="I356">
            <v>4134970.88</v>
          </cell>
          <cell r="J356">
            <v>0</v>
          </cell>
          <cell r="L356">
            <v>4134970.88</v>
          </cell>
          <cell r="N356">
            <v>3090131.5</v>
          </cell>
        </row>
        <row r="357">
          <cell r="F357">
            <v>524002.78</v>
          </cell>
          <cell r="H357">
            <v>0</v>
          </cell>
          <cell r="I357">
            <v>524002.78</v>
          </cell>
          <cell r="J357">
            <v>0</v>
          </cell>
          <cell r="L357">
            <v>524002.78</v>
          </cell>
          <cell r="N357">
            <v>693854.57</v>
          </cell>
        </row>
        <row r="358">
          <cell r="F358">
            <v>356871</v>
          </cell>
          <cell r="H358">
            <v>0</v>
          </cell>
          <cell r="I358">
            <v>356871</v>
          </cell>
          <cell r="J358">
            <v>0</v>
          </cell>
          <cell r="L358">
            <v>356871</v>
          </cell>
          <cell r="N358">
            <v>301273.42</v>
          </cell>
        </row>
        <row r="359">
          <cell r="F359">
            <v>60000</v>
          </cell>
          <cell r="H359">
            <v>0</v>
          </cell>
          <cell r="I359">
            <v>60000</v>
          </cell>
          <cell r="J359">
            <v>0</v>
          </cell>
          <cell r="L359">
            <v>60000</v>
          </cell>
          <cell r="N359">
            <v>0</v>
          </cell>
        </row>
        <row r="360">
          <cell r="F360">
            <v>131866</v>
          </cell>
          <cell r="H360">
            <v>0</v>
          </cell>
          <cell r="I360">
            <v>131866</v>
          </cell>
          <cell r="J360">
            <v>0</v>
          </cell>
          <cell r="L360">
            <v>131866</v>
          </cell>
          <cell r="N360">
            <v>120860</v>
          </cell>
        </row>
        <row r="361">
          <cell r="F361">
            <v>4513</v>
          </cell>
          <cell r="H361">
            <v>0</v>
          </cell>
          <cell r="I361">
            <v>4513</v>
          </cell>
          <cell r="J361">
            <v>0</v>
          </cell>
          <cell r="L361">
            <v>4513</v>
          </cell>
          <cell r="N361">
            <v>0</v>
          </cell>
        </row>
        <row r="362">
          <cell r="F362">
            <v>82008.19</v>
          </cell>
          <cell r="H362">
            <v>0</v>
          </cell>
          <cell r="I362">
            <v>82008.19</v>
          </cell>
          <cell r="J362">
            <v>0</v>
          </cell>
          <cell r="L362">
            <v>82008.19</v>
          </cell>
          <cell r="N362">
            <v>57944.87</v>
          </cell>
        </row>
        <row r="363">
          <cell r="F363">
            <v>123663</v>
          </cell>
          <cell r="H363">
            <v>0</v>
          </cell>
          <cell r="I363">
            <v>123663</v>
          </cell>
          <cell r="J363">
            <v>0</v>
          </cell>
          <cell r="L363">
            <v>123663</v>
          </cell>
          <cell r="N363">
            <v>11802</v>
          </cell>
        </row>
        <row r="364">
          <cell r="F364">
            <v>515734</v>
          </cell>
          <cell r="H364">
            <v>0</v>
          </cell>
          <cell r="I364">
            <v>515734</v>
          </cell>
          <cell r="J364">
            <v>0</v>
          </cell>
          <cell r="L364">
            <v>515734</v>
          </cell>
          <cell r="N364">
            <v>611503</v>
          </cell>
        </row>
        <row r="365">
          <cell r="F365">
            <v>177961.18</v>
          </cell>
          <cell r="H365">
            <v>0</v>
          </cell>
          <cell r="I365">
            <v>177961.18</v>
          </cell>
          <cell r="J365">
            <v>0</v>
          </cell>
          <cell r="L365">
            <v>177961.18</v>
          </cell>
          <cell r="N365">
            <v>241287.54</v>
          </cell>
        </row>
        <row r="366">
          <cell r="F366">
            <v>49970.83</v>
          </cell>
          <cell r="H366">
            <v>0</v>
          </cell>
          <cell r="I366">
            <v>49970.83</v>
          </cell>
          <cell r="J366">
            <v>0</v>
          </cell>
          <cell r="L366">
            <v>49970.83</v>
          </cell>
          <cell r="N366">
            <v>81878.990000000005</v>
          </cell>
        </row>
        <row r="367">
          <cell r="F367">
            <v>16200</v>
          </cell>
          <cell r="H367">
            <v>0</v>
          </cell>
          <cell r="I367">
            <v>16200</v>
          </cell>
          <cell r="J367">
            <v>0</v>
          </cell>
          <cell r="L367">
            <v>16200</v>
          </cell>
          <cell r="N367">
            <v>22448</v>
          </cell>
        </row>
        <row r="368">
          <cell r="F368">
            <v>7811.1</v>
          </cell>
          <cell r="H368">
            <v>0</v>
          </cell>
          <cell r="I368">
            <v>7811.1</v>
          </cell>
          <cell r="J368">
            <v>0</v>
          </cell>
          <cell r="L368">
            <v>7811.1</v>
          </cell>
          <cell r="N368">
            <v>11122.65</v>
          </cell>
        </row>
        <row r="369">
          <cell r="F369">
            <v>0</v>
          </cell>
          <cell r="H369">
            <v>0</v>
          </cell>
          <cell r="I369">
            <v>0</v>
          </cell>
          <cell r="J369">
            <v>0</v>
          </cell>
          <cell r="L369">
            <v>0</v>
          </cell>
          <cell r="N369">
            <v>19640</v>
          </cell>
        </row>
        <row r="370">
          <cell r="F370">
            <v>7618</v>
          </cell>
          <cell r="H370">
            <v>0</v>
          </cell>
          <cell r="I370">
            <v>7618</v>
          </cell>
          <cell r="J370">
            <v>0</v>
          </cell>
          <cell r="L370">
            <v>7618</v>
          </cell>
          <cell r="N370">
            <v>3080</v>
          </cell>
        </row>
        <row r="371">
          <cell r="F371">
            <v>2385463.19</v>
          </cell>
          <cell r="H371">
            <v>0</v>
          </cell>
          <cell r="I371">
            <v>2385463.19</v>
          </cell>
          <cell r="J371">
            <v>0</v>
          </cell>
          <cell r="L371">
            <v>2385463.19</v>
          </cell>
          <cell r="N371">
            <v>1810114.8</v>
          </cell>
        </row>
        <row r="372">
          <cell r="F372">
            <v>93802.45</v>
          </cell>
          <cell r="H372">
            <v>0</v>
          </cell>
          <cell r="I372">
            <v>93802.45</v>
          </cell>
          <cell r="J372">
            <v>0</v>
          </cell>
          <cell r="L372">
            <v>93802.45</v>
          </cell>
          <cell r="N372">
            <v>90207.64</v>
          </cell>
        </row>
        <row r="373">
          <cell r="F373">
            <v>36229.53</v>
          </cell>
          <cell r="H373">
            <v>0</v>
          </cell>
          <cell r="I373">
            <v>36229.53</v>
          </cell>
          <cell r="J373">
            <v>0</v>
          </cell>
          <cell r="L373">
            <v>36229.53</v>
          </cell>
          <cell r="N373">
            <v>132836.6</v>
          </cell>
        </row>
        <row r="374">
          <cell r="F374">
            <v>223557.82</v>
          </cell>
          <cell r="H374">
            <v>0</v>
          </cell>
          <cell r="I374">
            <v>223557.82</v>
          </cell>
          <cell r="J374">
            <v>0</v>
          </cell>
          <cell r="L374">
            <v>223557.82</v>
          </cell>
          <cell r="N374">
            <v>146120.57</v>
          </cell>
        </row>
        <row r="375">
          <cell r="F375">
            <v>69290</v>
          </cell>
          <cell r="H375">
            <v>0</v>
          </cell>
          <cell r="I375">
            <v>69290</v>
          </cell>
          <cell r="J375">
            <v>0</v>
          </cell>
          <cell r="L375">
            <v>69290</v>
          </cell>
          <cell r="N375">
            <v>0</v>
          </cell>
        </row>
        <row r="376">
          <cell r="F376">
            <v>36465</v>
          </cell>
          <cell r="H376">
            <v>0</v>
          </cell>
          <cell r="I376">
            <v>36465</v>
          </cell>
          <cell r="J376">
            <v>0</v>
          </cell>
          <cell r="L376">
            <v>36465</v>
          </cell>
          <cell r="N376">
            <v>44722</v>
          </cell>
        </row>
        <row r="377">
          <cell r="F377">
            <v>4216.25</v>
          </cell>
          <cell r="H377">
            <v>0</v>
          </cell>
          <cell r="I377">
            <v>4216.25</v>
          </cell>
          <cell r="J377">
            <v>0</v>
          </cell>
          <cell r="L377">
            <v>4216.25</v>
          </cell>
          <cell r="N377">
            <v>4526.6000000000004</v>
          </cell>
        </row>
        <row r="378">
          <cell r="F378">
            <v>55914.9</v>
          </cell>
          <cell r="H378">
            <v>0</v>
          </cell>
          <cell r="I378">
            <v>55914.9</v>
          </cell>
          <cell r="J378">
            <v>0</v>
          </cell>
          <cell r="L378">
            <v>55914.9</v>
          </cell>
          <cell r="N378">
            <v>44356.3</v>
          </cell>
        </row>
        <row r="379">
          <cell r="F379">
            <v>2815.44</v>
          </cell>
          <cell r="H379">
            <v>0</v>
          </cell>
          <cell r="I379">
            <v>2815.44</v>
          </cell>
          <cell r="J379">
            <v>0</v>
          </cell>
          <cell r="L379">
            <v>2815.44</v>
          </cell>
          <cell r="N379">
            <v>2714.64</v>
          </cell>
        </row>
        <row r="380">
          <cell r="F380">
            <v>64575</v>
          </cell>
          <cell r="H380">
            <v>0</v>
          </cell>
          <cell r="I380">
            <v>64575</v>
          </cell>
          <cell r="J380">
            <v>0</v>
          </cell>
          <cell r="L380">
            <v>64575</v>
          </cell>
          <cell r="N380">
            <v>67810</v>
          </cell>
        </row>
        <row r="381">
          <cell r="F381">
            <v>4175</v>
          </cell>
          <cell r="H381">
            <v>0</v>
          </cell>
          <cell r="I381">
            <v>4175</v>
          </cell>
          <cell r="J381">
            <v>0</v>
          </cell>
          <cell r="L381">
            <v>4175</v>
          </cell>
          <cell r="N381">
            <v>6394</v>
          </cell>
        </row>
        <row r="382">
          <cell r="F382">
            <v>386015.6</v>
          </cell>
          <cell r="H382">
            <v>0</v>
          </cell>
          <cell r="I382">
            <v>386015.6</v>
          </cell>
          <cell r="J382">
            <v>0</v>
          </cell>
          <cell r="L382">
            <v>386015.6</v>
          </cell>
          <cell r="N382">
            <v>356234</v>
          </cell>
        </row>
        <row r="383">
          <cell r="F383">
            <v>299458.56</v>
          </cell>
          <cell r="H383">
            <v>27930</v>
          </cell>
          <cell r="I383">
            <v>327388.56</v>
          </cell>
          <cell r="J383">
            <v>0</v>
          </cell>
          <cell r="L383">
            <v>327388.56</v>
          </cell>
          <cell r="N383">
            <v>310330.8</v>
          </cell>
        </row>
        <row r="384">
          <cell r="F384">
            <v>862434.23</v>
          </cell>
          <cell r="H384">
            <v>0</v>
          </cell>
          <cell r="I384">
            <v>862434.23</v>
          </cell>
          <cell r="J384">
            <v>0</v>
          </cell>
          <cell r="L384">
            <v>862434.23</v>
          </cell>
          <cell r="N384">
            <v>466340.69</v>
          </cell>
        </row>
        <row r="385">
          <cell r="F385">
            <v>2759623.1</v>
          </cell>
          <cell r="H385">
            <v>-35404</v>
          </cell>
          <cell r="I385">
            <v>2724219.1</v>
          </cell>
          <cell r="J385">
            <v>0</v>
          </cell>
          <cell r="L385">
            <v>2724219.1</v>
          </cell>
          <cell r="N385">
            <v>2548158</v>
          </cell>
        </row>
        <row r="386">
          <cell r="F386">
            <v>39685.26</v>
          </cell>
          <cell r="H386">
            <v>0</v>
          </cell>
          <cell r="I386">
            <v>39685.26</v>
          </cell>
          <cell r="J386">
            <v>0</v>
          </cell>
          <cell r="L386">
            <v>39685.26</v>
          </cell>
          <cell r="N386">
            <v>0</v>
          </cell>
        </row>
        <row r="387">
          <cell r="F387">
            <v>6000293.1699999999</v>
          </cell>
          <cell r="H387">
            <v>0</v>
          </cell>
          <cell r="I387">
            <v>6000293.1699999999</v>
          </cell>
          <cell r="J387">
            <v>0</v>
          </cell>
          <cell r="L387">
            <v>6000293.1699999999</v>
          </cell>
          <cell r="N387">
            <v>4511882.22</v>
          </cell>
        </row>
        <row r="388">
          <cell r="F388">
            <v>1884382.58</v>
          </cell>
          <cell r="H388">
            <v>0</v>
          </cell>
          <cell r="I388">
            <v>1884382.58</v>
          </cell>
          <cell r="J388">
            <v>0</v>
          </cell>
          <cell r="L388">
            <v>1884382.58</v>
          </cell>
          <cell r="N388">
            <v>1541140.14</v>
          </cell>
        </row>
        <row r="389">
          <cell r="F389">
            <v>971846.59</v>
          </cell>
          <cell r="H389">
            <v>0</v>
          </cell>
          <cell r="I389">
            <v>971846.59</v>
          </cell>
          <cell r="J389">
            <v>0</v>
          </cell>
          <cell r="L389">
            <v>971846.59</v>
          </cell>
          <cell r="N389">
            <v>961454.28</v>
          </cell>
        </row>
        <row r="390">
          <cell r="F390">
            <v>581837.73</v>
          </cell>
          <cell r="H390">
            <v>0</v>
          </cell>
          <cell r="I390">
            <v>581837.73</v>
          </cell>
          <cell r="J390">
            <v>0</v>
          </cell>
          <cell r="L390">
            <v>581837.73</v>
          </cell>
          <cell r="N390">
            <v>515754.34</v>
          </cell>
        </row>
        <row r="391">
          <cell r="F391">
            <v>10399</v>
          </cell>
          <cell r="H391">
            <v>0</v>
          </cell>
          <cell r="I391">
            <v>10399</v>
          </cell>
          <cell r="J391">
            <v>0</v>
          </cell>
          <cell r="L391">
            <v>10399</v>
          </cell>
          <cell r="N391">
            <v>0</v>
          </cell>
        </row>
        <row r="392">
          <cell r="F392">
            <v>192000</v>
          </cell>
          <cell r="H392">
            <v>0</v>
          </cell>
          <cell r="I392">
            <v>192000</v>
          </cell>
          <cell r="J392">
            <v>0</v>
          </cell>
          <cell r="L392">
            <v>192000</v>
          </cell>
          <cell r="N392">
            <v>0</v>
          </cell>
        </row>
        <row r="393">
          <cell r="F393">
            <v>123926.45</v>
          </cell>
          <cell r="H393">
            <v>0</v>
          </cell>
          <cell r="I393">
            <v>123926.45</v>
          </cell>
          <cell r="J393">
            <v>0</v>
          </cell>
          <cell r="L393">
            <v>123926.45</v>
          </cell>
          <cell r="N393">
            <v>134510</v>
          </cell>
        </row>
        <row r="394">
          <cell r="F394">
            <v>101625.15</v>
          </cell>
          <cell r="H394">
            <v>0</v>
          </cell>
          <cell r="I394">
            <v>101625.15</v>
          </cell>
          <cell r="J394">
            <v>0</v>
          </cell>
          <cell r="L394">
            <v>101625.15</v>
          </cell>
          <cell r="N394">
            <v>80875.350000000006</v>
          </cell>
        </row>
        <row r="395">
          <cell r="F395">
            <v>72127.86</v>
          </cell>
          <cell r="H395">
            <v>0</v>
          </cell>
          <cell r="I395">
            <v>72127.86</v>
          </cell>
          <cell r="J395">
            <v>0</v>
          </cell>
          <cell r="L395">
            <v>72127.86</v>
          </cell>
          <cell r="N395">
            <v>41291.589999999997</v>
          </cell>
        </row>
        <row r="396">
          <cell r="F396">
            <v>44921.42</v>
          </cell>
          <cell r="H396">
            <v>0</v>
          </cell>
          <cell r="I396">
            <v>44921.42</v>
          </cell>
          <cell r="J396">
            <v>0</v>
          </cell>
          <cell r="L396">
            <v>44921.42</v>
          </cell>
          <cell r="N396">
            <v>34681.699999999997</v>
          </cell>
        </row>
        <row r="397">
          <cell r="F397">
            <v>0</v>
          </cell>
          <cell r="H397">
            <v>0</v>
          </cell>
          <cell r="I397">
            <v>0</v>
          </cell>
          <cell r="J397">
            <v>0</v>
          </cell>
          <cell r="L397">
            <v>0</v>
          </cell>
          <cell r="N397">
            <v>2662</v>
          </cell>
        </row>
        <row r="398">
          <cell r="F398">
            <v>109202</v>
          </cell>
          <cell r="H398">
            <v>0</v>
          </cell>
          <cell r="I398">
            <v>109202</v>
          </cell>
          <cell r="J398">
            <v>0</v>
          </cell>
          <cell r="L398">
            <v>109202</v>
          </cell>
          <cell r="N398">
            <v>40653</v>
          </cell>
        </row>
        <row r="399">
          <cell r="F399">
            <v>56884202.089999996</v>
          </cell>
          <cell r="H399">
            <v>-7474</v>
          </cell>
          <cell r="I399">
            <v>56876728.089999996</v>
          </cell>
          <cell r="J399">
            <v>0</v>
          </cell>
          <cell r="L399">
            <v>56876728.089999996</v>
          </cell>
          <cell r="N399">
            <v>50200084.900000006</v>
          </cell>
        </row>
        <row r="401">
          <cell r="F401">
            <v>53906.25</v>
          </cell>
          <cell r="H401">
            <v>12580.83</v>
          </cell>
          <cell r="I401">
            <v>66487.08</v>
          </cell>
          <cell r="J401">
            <v>0</v>
          </cell>
          <cell r="L401">
            <v>66487.08</v>
          </cell>
          <cell r="N401">
            <v>459180.16</v>
          </cell>
        </row>
        <row r="402">
          <cell r="F402">
            <v>2175</v>
          </cell>
          <cell r="H402">
            <v>0</v>
          </cell>
          <cell r="I402">
            <v>2175</v>
          </cell>
          <cell r="J402">
            <v>0</v>
          </cell>
          <cell r="L402">
            <v>2175</v>
          </cell>
          <cell r="N402">
            <v>738</v>
          </cell>
        </row>
        <row r="403">
          <cell r="F403">
            <v>15609.6</v>
          </cell>
          <cell r="H403">
            <v>0</v>
          </cell>
          <cell r="I403">
            <v>15609.6</v>
          </cell>
          <cell r="J403">
            <v>0</v>
          </cell>
          <cell r="L403">
            <v>15609.6</v>
          </cell>
          <cell r="N403">
            <v>53111.48</v>
          </cell>
        </row>
        <row r="404">
          <cell r="F404">
            <v>4549.7</v>
          </cell>
          <cell r="H404">
            <v>0</v>
          </cell>
          <cell r="I404">
            <v>4549.7</v>
          </cell>
          <cell r="J404">
            <v>0</v>
          </cell>
          <cell r="L404">
            <v>4549.7</v>
          </cell>
          <cell r="N404">
            <v>82763.91</v>
          </cell>
        </row>
        <row r="405">
          <cell r="F405">
            <v>144</v>
          </cell>
          <cell r="H405">
            <v>0</v>
          </cell>
          <cell r="I405">
            <v>144</v>
          </cell>
          <cell r="J405">
            <v>0</v>
          </cell>
          <cell r="L405">
            <v>144</v>
          </cell>
          <cell r="N405">
            <v>17651.36</v>
          </cell>
        </row>
        <row r="406">
          <cell r="F406">
            <v>0</v>
          </cell>
          <cell r="H406">
            <v>0</v>
          </cell>
          <cell r="I406">
            <v>0</v>
          </cell>
          <cell r="J406">
            <v>0</v>
          </cell>
          <cell r="L406">
            <v>0</v>
          </cell>
          <cell r="N406">
            <v>18504</v>
          </cell>
        </row>
        <row r="407">
          <cell r="F407">
            <v>0</v>
          </cell>
          <cell r="H407">
            <v>0</v>
          </cell>
          <cell r="I407">
            <v>0</v>
          </cell>
          <cell r="J407">
            <v>0</v>
          </cell>
          <cell r="L407">
            <v>0</v>
          </cell>
          <cell r="N407">
            <v>355</v>
          </cell>
        </row>
        <row r="408">
          <cell r="F408">
            <v>0</v>
          </cell>
          <cell r="H408">
            <v>0</v>
          </cell>
          <cell r="I408">
            <v>0</v>
          </cell>
          <cell r="J408">
            <v>0</v>
          </cell>
          <cell r="L408">
            <v>0</v>
          </cell>
          <cell r="N408">
            <v>0</v>
          </cell>
        </row>
        <row r="409">
          <cell r="F409">
            <v>0</v>
          </cell>
          <cell r="H409">
            <v>0</v>
          </cell>
          <cell r="I409">
            <v>0</v>
          </cell>
          <cell r="J409">
            <v>0</v>
          </cell>
          <cell r="L409">
            <v>0</v>
          </cell>
          <cell r="N409">
            <v>16.420000000000002</v>
          </cell>
        </row>
        <row r="410">
          <cell r="F410">
            <v>0</v>
          </cell>
          <cell r="H410">
            <v>0</v>
          </cell>
          <cell r="I410">
            <v>0</v>
          </cell>
          <cell r="J410">
            <v>0</v>
          </cell>
          <cell r="L410">
            <v>0</v>
          </cell>
          <cell r="N410">
            <v>58310</v>
          </cell>
        </row>
        <row r="411">
          <cell r="F411">
            <v>61780</v>
          </cell>
          <cell r="H411">
            <v>0</v>
          </cell>
          <cell r="I411">
            <v>61780</v>
          </cell>
          <cell r="J411">
            <v>0</v>
          </cell>
          <cell r="L411">
            <v>61780</v>
          </cell>
          <cell r="N411">
            <v>32660</v>
          </cell>
        </row>
        <row r="412">
          <cell r="F412">
            <v>929159.43</v>
          </cell>
          <cell r="H412">
            <v>46194.68</v>
          </cell>
          <cell r="I412">
            <v>975354.11</v>
          </cell>
          <cell r="J412">
            <v>0</v>
          </cell>
          <cell r="L412">
            <v>975354.11</v>
          </cell>
          <cell r="N412">
            <v>802606.12</v>
          </cell>
        </row>
        <row r="413">
          <cell r="F413">
            <v>0</v>
          </cell>
          <cell r="H413">
            <v>0</v>
          </cell>
          <cell r="I413">
            <v>0</v>
          </cell>
          <cell r="J413">
            <v>0</v>
          </cell>
          <cell r="L413">
            <v>0</v>
          </cell>
          <cell r="N413">
            <v>3290.45</v>
          </cell>
        </row>
        <row r="414">
          <cell r="F414">
            <v>0</v>
          </cell>
          <cell r="H414">
            <v>0</v>
          </cell>
          <cell r="I414">
            <v>0</v>
          </cell>
          <cell r="J414">
            <v>0</v>
          </cell>
          <cell r="L414">
            <v>0</v>
          </cell>
          <cell r="N414">
            <v>936</v>
          </cell>
        </row>
        <row r="415">
          <cell r="F415">
            <v>512431.58</v>
          </cell>
          <cell r="H415">
            <v>1740</v>
          </cell>
          <cell r="I415">
            <v>514171.58</v>
          </cell>
          <cell r="J415">
            <v>0</v>
          </cell>
          <cell r="L415">
            <v>514171.58</v>
          </cell>
          <cell r="N415">
            <v>424180.66</v>
          </cell>
        </row>
        <row r="416">
          <cell r="F416">
            <v>585351.51</v>
          </cell>
          <cell r="H416">
            <v>0</v>
          </cell>
          <cell r="I416">
            <v>585351.51</v>
          </cell>
          <cell r="J416">
            <v>0</v>
          </cell>
          <cell r="L416">
            <v>585351.51</v>
          </cell>
          <cell r="N416">
            <v>679351.79</v>
          </cell>
        </row>
        <row r="417">
          <cell r="F417">
            <v>118862.61</v>
          </cell>
          <cell r="H417">
            <v>0</v>
          </cell>
          <cell r="I417">
            <v>118862.61</v>
          </cell>
          <cell r="J417">
            <v>0</v>
          </cell>
          <cell r="L417">
            <v>118862.61</v>
          </cell>
          <cell r="N417">
            <v>123395.52</v>
          </cell>
        </row>
        <row r="418">
          <cell r="F418">
            <v>0</v>
          </cell>
          <cell r="H418">
            <v>0</v>
          </cell>
          <cell r="I418">
            <v>0</v>
          </cell>
          <cell r="J418">
            <v>0</v>
          </cell>
          <cell r="L418">
            <v>0</v>
          </cell>
          <cell r="N418">
            <v>1800</v>
          </cell>
        </row>
        <row r="419">
          <cell r="F419">
            <v>44810.3</v>
          </cell>
          <cell r="H419">
            <v>0</v>
          </cell>
          <cell r="I419">
            <v>44810.3</v>
          </cell>
          <cell r="J419">
            <v>0</v>
          </cell>
          <cell r="L419">
            <v>44810.3</v>
          </cell>
          <cell r="N419">
            <v>3416</v>
          </cell>
        </row>
        <row r="420">
          <cell r="F420">
            <v>0</v>
          </cell>
          <cell r="H420">
            <v>0</v>
          </cell>
          <cell r="I420">
            <v>0</v>
          </cell>
          <cell r="J420">
            <v>0</v>
          </cell>
          <cell r="L420">
            <v>0</v>
          </cell>
          <cell r="N420">
            <v>3200</v>
          </cell>
        </row>
        <row r="421">
          <cell r="F421">
            <v>37270</v>
          </cell>
          <cell r="H421">
            <v>0</v>
          </cell>
          <cell r="I421">
            <v>37270</v>
          </cell>
          <cell r="J421">
            <v>0</v>
          </cell>
          <cell r="L421">
            <v>37270</v>
          </cell>
          <cell r="N421">
            <v>33030</v>
          </cell>
        </row>
        <row r="422">
          <cell r="F422">
            <v>908884.36</v>
          </cell>
          <cell r="H422">
            <v>-15702.21</v>
          </cell>
          <cell r="I422">
            <v>893182.15</v>
          </cell>
          <cell r="J422">
            <v>0</v>
          </cell>
          <cell r="L422">
            <v>893182.15</v>
          </cell>
          <cell r="N422">
            <v>802606.12</v>
          </cell>
        </row>
        <row r="423">
          <cell r="F423">
            <v>2500</v>
          </cell>
          <cell r="H423">
            <v>0</v>
          </cell>
          <cell r="I423">
            <v>2500</v>
          </cell>
          <cell r="J423">
            <v>0</v>
          </cell>
          <cell r="L423">
            <v>2500</v>
          </cell>
          <cell r="N423">
            <v>0</v>
          </cell>
        </row>
        <row r="424">
          <cell r="F424">
            <v>0</v>
          </cell>
          <cell r="H424">
            <v>0</v>
          </cell>
          <cell r="I424">
            <v>0</v>
          </cell>
          <cell r="J424">
            <v>0</v>
          </cell>
          <cell r="L424">
            <v>0</v>
          </cell>
          <cell r="N424">
            <v>240</v>
          </cell>
        </row>
        <row r="425">
          <cell r="F425">
            <v>495284.44</v>
          </cell>
          <cell r="H425">
            <v>-26366</v>
          </cell>
          <cell r="I425">
            <v>468918.44</v>
          </cell>
          <cell r="J425">
            <v>0</v>
          </cell>
          <cell r="L425">
            <v>468918.44</v>
          </cell>
          <cell r="N425">
            <v>574262.96</v>
          </cell>
        </row>
        <row r="426">
          <cell r="F426">
            <v>414160.68</v>
          </cell>
          <cell r="H426">
            <v>0</v>
          </cell>
          <cell r="I426">
            <v>414160.68</v>
          </cell>
          <cell r="J426">
            <v>0</v>
          </cell>
          <cell r="L426">
            <v>414160.68</v>
          </cell>
          <cell r="N426">
            <v>346023.96</v>
          </cell>
        </row>
        <row r="427">
          <cell r="F427">
            <v>67049.86</v>
          </cell>
          <cell r="H427">
            <v>0</v>
          </cell>
          <cell r="I427">
            <v>67049.86</v>
          </cell>
          <cell r="J427">
            <v>0</v>
          </cell>
          <cell r="L427">
            <v>67049.86</v>
          </cell>
          <cell r="N427">
            <v>-638425.85</v>
          </cell>
        </row>
        <row r="428">
          <cell r="F428">
            <v>0</v>
          </cell>
          <cell r="H428">
            <v>0</v>
          </cell>
          <cell r="I428">
            <v>0</v>
          </cell>
          <cell r="J428">
            <v>0</v>
          </cell>
          <cell r="L428">
            <v>0</v>
          </cell>
          <cell r="N428">
            <v>2555</v>
          </cell>
        </row>
        <row r="429">
          <cell r="F429">
            <v>7697.43</v>
          </cell>
          <cell r="H429">
            <v>0</v>
          </cell>
          <cell r="I429">
            <v>7697.43</v>
          </cell>
          <cell r="J429">
            <v>0</v>
          </cell>
          <cell r="L429">
            <v>7697.43</v>
          </cell>
          <cell r="N429">
            <v>20655.04</v>
          </cell>
        </row>
        <row r="430">
          <cell r="F430">
            <v>1350</v>
          </cell>
          <cell r="H430">
            <v>0</v>
          </cell>
          <cell r="I430">
            <v>1350</v>
          </cell>
          <cell r="J430">
            <v>0</v>
          </cell>
          <cell r="L430">
            <v>1350</v>
          </cell>
          <cell r="N430">
            <v>800</v>
          </cell>
        </row>
        <row r="431">
          <cell r="F431">
            <v>0</v>
          </cell>
          <cell r="H431">
            <v>0</v>
          </cell>
          <cell r="I431">
            <v>0</v>
          </cell>
          <cell r="J431">
            <v>0</v>
          </cell>
          <cell r="L431">
            <v>0</v>
          </cell>
          <cell r="N431">
            <v>3225.2</v>
          </cell>
        </row>
        <row r="432">
          <cell r="F432">
            <v>0</v>
          </cell>
          <cell r="H432">
            <v>0</v>
          </cell>
          <cell r="I432">
            <v>0</v>
          </cell>
          <cell r="J432">
            <v>0</v>
          </cell>
          <cell r="L432">
            <v>0</v>
          </cell>
          <cell r="N432">
            <v>14</v>
          </cell>
        </row>
        <row r="433">
          <cell r="F433">
            <v>467.29</v>
          </cell>
          <cell r="H433">
            <v>0</v>
          </cell>
          <cell r="I433">
            <v>467.29</v>
          </cell>
          <cell r="J433">
            <v>0</v>
          </cell>
          <cell r="L433">
            <v>467.29</v>
          </cell>
          <cell r="N433">
            <v>0</v>
          </cell>
        </row>
        <row r="434">
          <cell r="F434">
            <v>0</v>
          </cell>
          <cell r="H434">
            <v>0</v>
          </cell>
          <cell r="I434">
            <v>0</v>
          </cell>
          <cell r="J434">
            <v>0</v>
          </cell>
          <cell r="L434">
            <v>0</v>
          </cell>
          <cell r="N434">
            <v>30000</v>
          </cell>
        </row>
        <row r="435">
          <cell r="F435">
            <v>53256</v>
          </cell>
          <cell r="H435">
            <v>-2430</v>
          </cell>
          <cell r="I435">
            <v>50826</v>
          </cell>
          <cell r="J435">
            <v>0</v>
          </cell>
          <cell r="L435">
            <v>50826</v>
          </cell>
          <cell r="N435">
            <v>82476</v>
          </cell>
        </row>
        <row r="436">
          <cell r="F436">
            <v>703263.41</v>
          </cell>
          <cell r="H436">
            <v>5331.45</v>
          </cell>
          <cell r="I436">
            <v>708594.86</v>
          </cell>
          <cell r="J436">
            <v>0</v>
          </cell>
          <cell r="L436">
            <v>708594.86</v>
          </cell>
          <cell r="N436">
            <v>516577.68</v>
          </cell>
        </row>
        <row r="437">
          <cell r="F437">
            <v>335986.98</v>
          </cell>
          <cell r="H437">
            <v>1740</v>
          </cell>
          <cell r="I437">
            <v>337726.98</v>
          </cell>
          <cell r="J437">
            <v>0</v>
          </cell>
          <cell r="L437">
            <v>337726.98</v>
          </cell>
          <cell r="N437">
            <v>295943.08</v>
          </cell>
        </row>
        <row r="438">
          <cell r="F438">
            <v>266077.06</v>
          </cell>
          <cell r="H438">
            <v>340</v>
          </cell>
          <cell r="I438">
            <v>266417.06</v>
          </cell>
          <cell r="J438">
            <v>0</v>
          </cell>
          <cell r="L438">
            <v>266417.06</v>
          </cell>
          <cell r="N438">
            <v>226122.5</v>
          </cell>
        </row>
        <row r="439">
          <cell r="F439">
            <v>202029.1</v>
          </cell>
          <cell r="H439">
            <v>-19470</v>
          </cell>
          <cell r="I439">
            <v>182559.1</v>
          </cell>
          <cell r="J439">
            <v>0</v>
          </cell>
          <cell r="L439">
            <v>182559.1</v>
          </cell>
          <cell r="N439">
            <v>278217.64</v>
          </cell>
        </row>
        <row r="440">
          <cell r="F440">
            <v>0</v>
          </cell>
          <cell r="H440">
            <v>0</v>
          </cell>
          <cell r="I440">
            <v>0</v>
          </cell>
          <cell r="J440">
            <v>0</v>
          </cell>
          <cell r="L440">
            <v>0</v>
          </cell>
          <cell r="N440">
            <v>5514.02</v>
          </cell>
        </row>
        <row r="441">
          <cell r="F441">
            <v>0</v>
          </cell>
          <cell r="H441">
            <v>0</v>
          </cell>
          <cell r="I441">
            <v>0</v>
          </cell>
          <cell r="J441">
            <v>0</v>
          </cell>
          <cell r="L441">
            <v>0</v>
          </cell>
          <cell r="N441">
            <v>6279</v>
          </cell>
        </row>
        <row r="442">
          <cell r="F442">
            <v>3600</v>
          </cell>
          <cell r="H442">
            <v>0</v>
          </cell>
          <cell r="I442">
            <v>3600</v>
          </cell>
          <cell r="J442">
            <v>0</v>
          </cell>
          <cell r="L442">
            <v>3600</v>
          </cell>
          <cell r="N442">
            <v>1800</v>
          </cell>
        </row>
        <row r="443">
          <cell r="F443">
            <v>0</v>
          </cell>
          <cell r="H443">
            <v>0</v>
          </cell>
          <cell r="I443">
            <v>0</v>
          </cell>
          <cell r="J443">
            <v>0</v>
          </cell>
          <cell r="L443">
            <v>0</v>
          </cell>
          <cell r="N443">
            <v>20516.12</v>
          </cell>
        </row>
        <row r="444">
          <cell r="F444">
            <v>204575</v>
          </cell>
          <cell r="H444">
            <v>0</v>
          </cell>
          <cell r="I444">
            <v>204575</v>
          </cell>
          <cell r="J444">
            <v>0</v>
          </cell>
          <cell r="L444">
            <v>204575</v>
          </cell>
          <cell r="N444">
            <v>98440</v>
          </cell>
        </row>
        <row r="445">
          <cell r="F445">
            <v>941884.36</v>
          </cell>
          <cell r="H445">
            <v>13194.68</v>
          </cell>
          <cell r="I445">
            <v>955079.04</v>
          </cell>
          <cell r="J445">
            <v>0</v>
          </cell>
          <cell r="L445">
            <v>955079.04</v>
          </cell>
          <cell r="N445">
            <v>802606.12</v>
          </cell>
        </row>
        <row r="446">
          <cell r="F446">
            <v>0</v>
          </cell>
          <cell r="H446">
            <v>0</v>
          </cell>
          <cell r="I446">
            <v>0</v>
          </cell>
          <cell r="J446">
            <v>0</v>
          </cell>
          <cell r="L446">
            <v>0</v>
          </cell>
          <cell r="N446">
            <v>25038</v>
          </cell>
        </row>
        <row r="447">
          <cell r="F447">
            <v>0</v>
          </cell>
          <cell r="H447">
            <v>0</v>
          </cell>
          <cell r="I447">
            <v>0</v>
          </cell>
          <cell r="J447">
            <v>0</v>
          </cell>
          <cell r="L447">
            <v>0</v>
          </cell>
          <cell r="N447">
            <v>1646</v>
          </cell>
        </row>
        <row r="448">
          <cell r="F448">
            <v>812793.07</v>
          </cell>
          <cell r="H448">
            <v>27990</v>
          </cell>
          <cell r="I448">
            <v>840783.07</v>
          </cell>
          <cell r="J448">
            <v>0</v>
          </cell>
          <cell r="L448">
            <v>840783.07</v>
          </cell>
          <cell r="N448">
            <v>351506.71</v>
          </cell>
        </row>
        <row r="449">
          <cell r="F449">
            <v>255246.12</v>
          </cell>
          <cell r="H449">
            <v>0</v>
          </cell>
          <cell r="I449">
            <v>255246.12</v>
          </cell>
          <cell r="J449">
            <v>0</v>
          </cell>
          <cell r="L449">
            <v>255246.12</v>
          </cell>
          <cell r="N449">
            <v>344453.84</v>
          </cell>
        </row>
        <row r="450">
          <cell r="F450">
            <v>75931.16</v>
          </cell>
          <cell r="H450">
            <v>0</v>
          </cell>
          <cell r="I450">
            <v>75931.16</v>
          </cell>
          <cell r="J450">
            <v>0</v>
          </cell>
          <cell r="L450">
            <v>75931.16</v>
          </cell>
          <cell r="N450">
            <v>104960</v>
          </cell>
        </row>
        <row r="451">
          <cell r="F451">
            <v>2000</v>
          </cell>
          <cell r="H451">
            <v>0</v>
          </cell>
          <cell r="I451">
            <v>2000</v>
          </cell>
          <cell r="J451">
            <v>0</v>
          </cell>
          <cell r="L451">
            <v>2000</v>
          </cell>
          <cell r="N451">
            <v>0</v>
          </cell>
        </row>
        <row r="452">
          <cell r="F452">
            <v>10030</v>
          </cell>
          <cell r="H452">
            <v>0</v>
          </cell>
          <cell r="I452">
            <v>10030</v>
          </cell>
          <cell r="J452">
            <v>0</v>
          </cell>
          <cell r="L452">
            <v>10030</v>
          </cell>
          <cell r="N452">
            <v>3080</v>
          </cell>
        </row>
        <row r="453">
          <cell r="F453">
            <v>1755</v>
          </cell>
          <cell r="H453">
            <v>0</v>
          </cell>
          <cell r="I453">
            <v>1755</v>
          </cell>
          <cell r="J453">
            <v>0</v>
          </cell>
          <cell r="L453">
            <v>1755</v>
          </cell>
          <cell r="N453">
            <v>4566</v>
          </cell>
        </row>
        <row r="454">
          <cell r="F454">
            <v>9146.6</v>
          </cell>
          <cell r="H454">
            <v>0</v>
          </cell>
          <cell r="I454">
            <v>9146.6</v>
          </cell>
          <cell r="J454">
            <v>0</v>
          </cell>
          <cell r="L454">
            <v>9146.6</v>
          </cell>
          <cell r="N454">
            <v>6772.98</v>
          </cell>
        </row>
        <row r="455">
          <cell r="F455">
            <v>5505</v>
          </cell>
          <cell r="H455">
            <v>0</v>
          </cell>
          <cell r="I455">
            <v>5505</v>
          </cell>
          <cell r="J455">
            <v>0</v>
          </cell>
          <cell r="L455">
            <v>5505</v>
          </cell>
          <cell r="N455">
            <v>0</v>
          </cell>
        </row>
        <row r="456">
          <cell r="F456">
            <v>43346</v>
          </cell>
          <cell r="H456">
            <v>0</v>
          </cell>
          <cell r="I456">
            <v>43346</v>
          </cell>
          <cell r="J456">
            <v>0</v>
          </cell>
          <cell r="L456">
            <v>43346</v>
          </cell>
          <cell r="N456">
            <v>25000</v>
          </cell>
        </row>
        <row r="457">
          <cell r="F457">
            <v>419418.38</v>
          </cell>
          <cell r="H457">
            <v>-6444.17</v>
          </cell>
          <cell r="I457">
            <v>412974.21</v>
          </cell>
          <cell r="J457">
            <v>0</v>
          </cell>
          <cell r="L457">
            <v>412974.21</v>
          </cell>
          <cell r="N457">
            <v>172192.55</v>
          </cell>
        </row>
        <row r="458">
          <cell r="F458">
            <v>1582</v>
          </cell>
          <cell r="H458">
            <v>0</v>
          </cell>
          <cell r="I458">
            <v>1582</v>
          </cell>
          <cell r="J458">
            <v>0</v>
          </cell>
          <cell r="L458">
            <v>1582</v>
          </cell>
          <cell r="N458">
            <v>0</v>
          </cell>
        </row>
        <row r="459">
          <cell r="F459">
            <v>460211.25</v>
          </cell>
          <cell r="H459">
            <v>7294</v>
          </cell>
          <cell r="I459">
            <v>467505.25</v>
          </cell>
          <cell r="J459">
            <v>0</v>
          </cell>
          <cell r="L459">
            <v>467505.25</v>
          </cell>
          <cell r="N459">
            <v>418965.74</v>
          </cell>
        </row>
        <row r="460">
          <cell r="F460">
            <v>90369.8</v>
          </cell>
          <cell r="H460">
            <v>0</v>
          </cell>
          <cell r="I460">
            <v>90369.8</v>
          </cell>
          <cell r="J460">
            <v>0</v>
          </cell>
          <cell r="L460">
            <v>90369.8</v>
          </cell>
          <cell r="N460">
            <v>80454.5</v>
          </cell>
        </row>
        <row r="461">
          <cell r="F461">
            <v>62763</v>
          </cell>
          <cell r="H461">
            <v>0</v>
          </cell>
          <cell r="I461">
            <v>62763</v>
          </cell>
          <cell r="J461">
            <v>0</v>
          </cell>
          <cell r="L461">
            <v>62763</v>
          </cell>
          <cell r="N461">
            <v>113057.73</v>
          </cell>
        </row>
        <row r="462">
          <cell r="F462">
            <v>4170</v>
          </cell>
          <cell r="H462">
            <v>0</v>
          </cell>
          <cell r="I462">
            <v>4170</v>
          </cell>
          <cell r="J462">
            <v>0</v>
          </cell>
          <cell r="L462">
            <v>4170</v>
          </cell>
          <cell r="N462">
            <v>3020</v>
          </cell>
        </row>
        <row r="463">
          <cell r="F463">
            <v>267</v>
          </cell>
          <cell r="H463">
            <v>-267</v>
          </cell>
          <cell r="I463">
            <v>0</v>
          </cell>
          <cell r="J463">
            <v>0</v>
          </cell>
          <cell r="L463">
            <v>0</v>
          </cell>
          <cell r="N463">
            <v>2467</v>
          </cell>
        </row>
        <row r="464">
          <cell r="F464">
            <v>2000</v>
          </cell>
          <cell r="H464">
            <v>0</v>
          </cell>
          <cell r="I464">
            <v>2000</v>
          </cell>
          <cell r="J464">
            <v>0</v>
          </cell>
          <cell r="L464">
            <v>2000</v>
          </cell>
          <cell r="N464">
            <v>180.37</v>
          </cell>
        </row>
        <row r="465">
          <cell r="F465">
            <v>0</v>
          </cell>
          <cell r="H465">
            <v>0</v>
          </cell>
          <cell r="I465">
            <v>0</v>
          </cell>
          <cell r="J465">
            <v>0</v>
          </cell>
          <cell r="L465">
            <v>0</v>
          </cell>
          <cell r="N465">
            <v>25000</v>
          </cell>
        </row>
        <row r="466">
          <cell r="F466">
            <v>70092</v>
          </cell>
          <cell r="H466">
            <v>0</v>
          </cell>
          <cell r="I466">
            <v>70092</v>
          </cell>
          <cell r="J466">
            <v>0</v>
          </cell>
          <cell r="L466">
            <v>70092</v>
          </cell>
          <cell r="N466">
            <v>0</v>
          </cell>
        </row>
        <row r="467">
          <cell r="F467">
            <v>6734.47</v>
          </cell>
          <cell r="H467">
            <v>0</v>
          </cell>
          <cell r="I467">
            <v>6734.47</v>
          </cell>
          <cell r="J467">
            <v>0</v>
          </cell>
          <cell r="L467">
            <v>6734.47</v>
          </cell>
          <cell r="N467">
            <v>1335</v>
          </cell>
        </row>
        <row r="468">
          <cell r="F468">
            <v>4276.18</v>
          </cell>
          <cell r="H468">
            <v>0</v>
          </cell>
          <cell r="I468">
            <v>4276.18</v>
          </cell>
          <cell r="J468">
            <v>0</v>
          </cell>
          <cell r="L468">
            <v>4276.18</v>
          </cell>
          <cell r="N468">
            <v>935</v>
          </cell>
        </row>
        <row r="469">
          <cell r="F469">
            <v>4097</v>
          </cell>
          <cell r="H469">
            <v>0</v>
          </cell>
          <cell r="I469">
            <v>4097</v>
          </cell>
          <cell r="J469">
            <v>0</v>
          </cell>
          <cell r="L469">
            <v>4097</v>
          </cell>
          <cell r="N469">
            <v>0</v>
          </cell>
        </row>
        <row r="470">
          <cell r="F470">
            <v>0</v>
          </cell>
          <cell r="H470">
            <v>0</v>
          </cell>
          <cell r="I470">
            <v>0</v>
          </cell>
          <cell r="J470">
            <v>0</v>
          </cell>
          <cell r="L470">
            <v>0</v>
          </cell>
          <cell r="N470">
            <v>39600</v>
          </cell>
        </row>
        <row r="471">
          <cell r="F471">
            <v>85380</v>
          </cell>
          <cell r="H471">
            <v>0</v>
          </cell>
          <cell r="I471">
            <v>85380</v>
          </cell>
          <cell r="J471">
            <v>0</v>
          </cell>
          <cell r="L471">
            <v>85380</v>
          </cell>
          <cell r="N471">
            <v>0</v>
          </cell>
        </row>
        <row r="472">
          <cell r="F472">
            <v>148200</v>
          </cell>
          <cell r="H472">
            <v>0</v>
          </cell>
          <cell r="I472">
            <v>148200</v>
          </cell>
          <cell r="J472">
            <v>0</v>
          </cell>
          <cell r="L472">
            <v>148200</v>
          </cell>
          <cell r="N472">
            <v>354000</v>
          </cell>
        </row>
        <row r="473">
          <cell r="F473">
            <v>1263.17</v>
          </cell>
          <cell r="H473">
            <v>0</v>
          </cell>
          <cell r="I473">
            <v>1263.17</v>
          </cell>
          <cell r="J473">
            <v>0</v>
          </cell>
          <cell r="L473">
            <v>1263.17</v>
          </cell>
          <cell r="N473">
            <v>0</v>
          </cell>
        </row>
        <row r="474">
          <cell r="F474">
            <v>0</v>
          </cell>
          <cell r="H474">
            <v>0</v>
          </cell>
          <cell r="I474">
            <v>0</v>
          </cell>
          <cell r="J474">
            <v>0</v>
          </cell>
          <cell r="L474">
            <v>0</v>
          </cell>
          <cell r="N474">
            <v>17953.599999999999</v>
          </cell>
        </row>
        <row r="475">
          <cell r="F475">
            <v>38000</v>
          </cell>
          <cell r="H475">
            <v>0</v>
          </cell>
          <cell r="I475">
            <v>38000</v>
          </cell>
          <cell r="J475">
            <v>0</v>
          </cell>
          <cell r="L475">
            <v>38000</v>
          </cell>
          <cell r="N475">
            <v>0</v>
          </cell>
        </row>
        <row r="476">
          <cell r="F476">
            <v>0</v>
          </cell>
          <cell r="H476">
            <v>0</v>
          </cell>
          <cell r="I476">
            <v>0</v>
          </cell>
          <cell r="J476">
            <v>0</v>
          </cell>
          <cell r="L476">
            <v>0</v>
          </cell>
          <cell r="N476">
            <v>50000</v>
          </cell>
        </row>
        <row r="477">
          <cell r="F477">
            <v>0</v>
          </cell>
          <cell r="H477">
            <v>0</v>
          </cell>
          <cell r="I477">
            <v>0</v>
          </cell>
          <cell r="J477">
            <v>0</v>
          </cell>
          <cell r="L477">
            <v>0</v>
          </cell>
          <cell r="N477">
            <v>0</v>
          </cell>
        </row>
        <row r="478">
          <cell r="F478">
            <v>0</v>
          </cell>
          <cell r="H478">
            <v>0</v>
          </cell>
          <cell r="I478">
            <v>0</v>
          </cell>
          <cell r="J478">
            <v>0</v>
          </cell>
          <cell r="L478">
            <v>0</v>
          </cell>
          <cell r="N478">
            <v>1350</v>
          </cell>
        </row>
        <row r="479">
          <cell r="F479">
            <v>10564</v>
          </cell>
          <cell r="H479">
            <v>0</v>
          </cell>
          <cell r="I479">
            <v>10564</v>
          </cell>
          <cell r="J479">
            <v>0</v>
          </cell>
          <cell r="L479">
            <v>10564</v>
          </cell>
          <cell r="N479">
            <v>0</v>
          </cell>
        </row>
        <row r="480">
          <cell r="F480">
            <v>1800020.31</v>
          </cell>
          <cell r="H480">
            <v>23146.49</v>
          </cell>
          <cell r="I480">
            <v>1823166.8</v>
          </cell>
          <cell r="J480">
            <v>0</v>
          </cell>
          <cell r="L480">
            <v>1823166.8</v>
          </cell>
          <cell r="N480">
            <v>1804357.22</v>
          </cell>
        </row>
        <row r="481">
          <cell r="F481">
            <v>0</v>
          </cell>
          <cell r="H481">
            <v>0</v>
          </cell>
          <cell r="I481">
            <v>0</v>
          </cell>
          <cell r="J481">
            <v>0</v>
          </cell>
          <cell r="L481">
            <v>0</v>
          </cell>
          <cell r="N481">
            <v>2219.4499999999998</v>
          </cell>
        </row>
        <row r="482">
          <cell r="F482">
            <v>876842.15</v>
          </cell>
          <cell r="H482">
            <v>0</v>
          </cell>
          <cell r="I482">
            <v>876842.15</v>
          </cell>
          <cell r="J482">
            <v>0</v>
          </cell>
          <cell r="L482">
            <v>876842.15</v>
          </cell>
          <cell r="N482">
            <v>621699.97</v>
          </cell>
        </row>
        <row r="483">
          <cell r="F483">
            <v>653548.94999999995</v>
          </cell>
          <cell r="H483">
            <v>0</v>
          </cell>
          <cell r="I483">
            <v>653548.94999999995</v>
          </cell>
          <cell r="J483">
            <v>0</v>
          </cell>
          <cell r="L483">
            <v>653548.94999999995</v>
          </cell>
          <cell r="N483">
            <v>596857.71</v>
          </cell>
        </row>
        <row r="484">
          <cell r="F484">
            <v>82487.460000000006</v>
          </cell>
          <cell r="H484">
            <v>0</v>
          </cell>
          <cell r="I484">
            <v>82487.460000000006</v>
          </cell>
          <cell r="J484">
            <v>0</v>
          </cell>
          <cell r="L484">
            <v>82487.460000000006</v>
          </cell>
          <cell r="N484">
            <v>87635.88</v>
          </cell>
        </row>
        <row r="485">
          <cell r="F485">
            <v>49281.04</v>
          </cell>
          <cell r="H485">
            <v>0</v>
          </cell>
          <cell r="I485">
            <v>49281.04</v>
          </cell>
          <cell r="J485">
            <v>0</v>
          </cell>
          <cell r="L485">
            <v>49281.04</v>
          </cell>
          <cell r="N485">
            <v>0</v>
          </cell>
        </row>
        <row r="486">
          <cell r="F486">
            <v>500</v>
          </cell>
          <cell r="H486">
            <v>-500</v>
          </cell>
          <cell r="I486">
            <v>0</v>
          </cell>
          <cell r="J486">
            <v>0</v>
          </cell>
          <cell r="L486">
            <v>0</v>
          </cell>
          <cell r="N486">
            <v>7808.95</v>
          </cell>
        </row>
        <row r="487">
          <cell r="F487">
            <v>12466</v>
          </cell>
          <cell r="H487">
            <v>-1800</v>
          </cell>
          <cell r="I487">
            <v>10666</v>
          </cell>
          <cell r="J487">
            <v>0</v>
          </cell>
          <cell r="L487">
            <v>10666</v>
          </cell>
          <cell r="N487">
            <v>15333.33</v>
          </cell>
        </row>
        <row r="488">
          <cell r="F488">
            <v>0</v>
          </cell>
          <cell r="H488">
            <v>0</v>
          </cell>
          <cell r="I488">
            <v>0</v>
          </cell>
          <cell r="J488">
            <v>0</v>
          </cell>
          <cell r="L488">
            <v>0</v>
          </cell>
          <cell r="N488">
            <v>462</v>
          </cell>
        </row>
        <row r="489">
          <cell r="F489">
            <v>0</v>
          </cell>
          <cell r="H489">
            <v>0</v>
          </cell>
          <cell r="I489">
            <v>0</v>
          </cell>
          <cell r="J489">
            <v>0</v>
          </cell>
          <cell r="L489">
            <v>0</v>
          </cell>
          <cell r="N489">
            <v>3880</v>
          </cell>
        </row>
        <row r="490">
          <cell r="F490">
            <v>0</v>
          </cell>
          <cell r="H490">
            <v>0</v>
          </cell>
          <cell r="I490">
            <v>0</v>
          </cell>
          <cell r="J490">
            <v>0</v>
          </cell>
          <cell r="L490">
            <v>0</v>
          </cell>
          <cell r="N490">
            <v>1210</v>
          </cell>
        </row>
        <row r="491">
          <cell r="F491">
            <v>3824.82</v>
          </cell>
          <cell r="H491">
            <v>0</v>
          </cell>
          <cell r="I491">
            <v>3824.82</v>
          </cell>
          <cell r="J491">
            <v>0</v>
          </cell>
          <cell r="L491">
            <v>3824.82</v>
          </cell>
          <cell r="N491">
            <v>5113.75</v>
          </cell>
        </row>
        <row r="492">
          <cell r="F492">
            <v>150816.26999999999</v>
          </cell>
          <cell r="H492">
            <v>855.88</v>
          </cell>
          <cell r="I492">
            <v>151672.15</v>
          </cell>
          <cell r="J492">
            <v>0</v>
          </cell>
          <cell r="L492">
            <v>151672.15</v>
          </cell>
          <cell r="N492">
            <v>160302.44</v>
          </cell>
        </row>
        <row r="493">
          <cell r="F493">
            <v>0</v>
          </cell>
          <cell r="H493">
            <v>0</v>
          </cell>
          <cell r="I493">
            <v>0</v>
          </cell>
          <cell r="J493">
            <v>0</v>
          </cell>
          <cell r="L493">
            <v>0</v>
          </cell>
          <cell r="N493">
            <v>3290.99</v>
          </cell>
        </row>
        <row r="494">
          <cell r="F494">
            <v>399243.47</v>
          </cell>
          <cell r="H494">
            <v>0</v>
          </cell>
          <cell r="I494">
            <v>399243.47</v>
          </cell>
          <cell r="J494">
            <v>0</v>
          </cell>
          <cell r="L494">
            <v>399243.47</v>
          </cell>
          <cell r="N494">
            <v>242531.23</v>
          </cell>
        </row>
        <row r="495">
          <cell r="F495">
            <v>179.44</v>
          </cell>
          <cell r="H495">
            <v>0</v>
          </cell>
          <cell r="I495">
            <v>179.44</v>
          </cell>
          <cell r="J495">
            <v>0</v>
          </cell>
          <cell r="L495">
            <v>179.44</v>
          </cell>
          <cell r="N495">
            <v>0</v>
          </cell>
        </row>
        <row r="496">
          <cell r="F496">
            <v>46365.98</v>
          </cell>
          <cell r="H496">
            <v>0</v>
          </cell>
          <cell r="I496">
            <v>46365.98</v>
          </cell>
          <cell r="J496">
            <v>0</v>
          </cell>
          <cell r="L496">
            <v>46365.98</v>
          </cell>
          <cell r="N496">
            <v>171603.68</v>
          </cell>
        </row>
        <row r="497">
          <cell r="F497">
            <v>22013</v>
          </cell>
          <cell r="H497">
            <v>0</v>
          </cell>
          <cell r="I497">
            <v>22013</v>
          </cell>
          <cell r="J497">
            <v>0</v>
          </cell>
          <cell r="L497">
            <v>22013</v>
          </cell>
          <cell r="N497">
            <v>1820</v>
          </cell>
        </row>
        <row r="498">
          <cell r="F498">
            <v>495</v>
          </cell>
          <cell r="H498">
            <v>0</v>
          </cell>
          <cell r="I498">
            <v>495</v>
          </cell>
          <cell r="J498">
            <v>0</v>
          </cell>
          <cell r="L498">
            <v>495</v>
          </cell>
          <cell r="N498">
            <v>4289.72</v>
          </cell>
        </row>
        <row r="499">
          <cell r="F499">
            <v>82436</v>
          </cell>
          <cell r="H499">
            <v>0</v>
          </cell>
          <cell r="I499">
            <v>82436</v>
          </cell>
          <cell r="J499">
            <v>0</v>
          </cell>
          <cell r="L499">
            <v>82436</v>
          </cell>
          <cell r="N499">
            <v>124633.33</v>
          </cell>
        </row>
        <row r="500">
          <cell r="F500">
            <v>0</v>
          </cell>
          <cell r="H500">
            <v>0</v>
          </cell>
          <cell r="I500">
            <v>0</v>
          </cell>
          <cell r="J500">
            <v>0</v>
          </cell>
          <cell r="L500">
            <v>0</v>
          </cell>
          <cell r="N500">
            <v>63</v>
          </cell>
        </row>
        <row r="501">
          <cell r="F501">
            <v>545.5</v>
          </cell>
          <cell r="H501">
            <v>0</v>
          </cell>
          <cell r="I501">
            <v>545.5</v>
          </cell>
          <cell r="J501">
            <v>0</v>
          </cell>
          <cell r="L501">
            <v>545.5</v>
          </cell>
          <cell r="N501">
            <v>1110</v>
          </cell>
        </row>
        <row r="502">
          <cell r="F502">
            <v>0</v>
          </cell>
          <cell r="H502">
            <v>82187.23</v>
          </cell>
          <cell r="I502">
            <v>82187.23</v>
          </cell>
          <cell r="J502">
            <v>0</v>
          </cell>
          <cell r="L502">
            <v>82187.23</v>
          </cell>
          <cell r="N502">
            <v>0</v>
          </cell>
        </row>
        <row r="503">
          <cell r="F503">
            <v>204000</v>
          </cell>
          <cell r="H503">
            <v>0</v>
          </cell>
          <cell r="I503">
            <v>204000</v>
          </cell>
          <cell r="J503">
            <v>0</v>
          </cell>
          <cell r="L503">
            <v>204000</v>
          </cell>
          <cell r="N503">
            <v>378000</v>
          </cell>
        </row>
        <row r="504">
          <cell r="F504">
            <v>271681.11</v>
          </cell>
          <cell r="H504">
            <v>11620.4</v>
          </cell>
          <cell r="I504">
            <v>283301.51</v>
          </cell>
          <cell r="J504">
            <v>0</v>
          </cell>
          <cell r="L504">
            <v>283301.51</v>
          </cell>
          <cell r="N504">
            <v>427587.5</v>
          </cell>
        </row>
        <row r="505">
          <cell r="F505">
            <v>339300</v>
          </cell>
          <cell r="H505">
            <v>-339300</v>
          </cell>
          <cell r="I505">
            <v>0</v>
          </cell>
          <cell r="J505">
            <v>0</v>
          </cell>
          <cell r="L505">
            <v>0</v>
          </cell>
          <cell r="N505">
            <v>339300</v>
          </cell>
        </row>
        <row r="506">
          <cell r="F506">
            <v>95444.41</v>
          </cell>
          <cell r="H506">
            <v>0</v>
          </cell>
          <cell r="I506">
            <v>95444.41</v>
          </cell>
          <cell r="J506">
            <v>0</v>
          </cell>
          <cell r="L506">
            <v>95444.41</v>
          </cell>
          <cell r="N506">
            <v>0</v>
          </cell>
        </row>
        <row r="507">
          <cell r="F507">
            <v>122740.96</v>
          </cell>
          <cell r="H507">
            <v>0</v>
          </cell>
          <cell r="I507">
            <v>122740.96</v>
          </cell>
          <cell r="J507">
            <v>0</v>
          </cell>
          <cell r="L507">
            <v>122740.96</v>
          </cell>
          <cell r="N507">
            <v>79242.649999999994</v>
          </cell>
        </row>
        <row r="508">
          <cell r="F508">
            <v>9000</v>
          </cell>
          <cell r="H508">
            <v>0</v>
          </cell>
          <cell r="I508">
            <v>9000</v>
          </cell>
          <cell r="J508">
            <v>0</v>
          </cell>
          <cell r="L508">
            <v>9000</v>
          </cell>
          <cell r="N508">
            <v>1920</v>
          </cell>
        </row>
        <row r="509">
          <cell r="F509">
            <v>568744.78</v>
          </cell>
          <cell r="H509">
            <v>13197.96</v>
          </cell>
          <cell r="I509">
            <v>581942.74</v>
          </cell>
          <cell r="J509">
            <v>0</v>
          </cell>
          <cell r="L509">
            <v>581942.74</v>
          </cell>
          <cell r="N509">
            <v>590410.98</v>
          </cell>
        </row>
        <row r="510">
          <cell r="F510">
            <v>-2533</v>
          </cell>
          <cell r="H510">
            <v>0</v>
          </cell>
          <cell r="I510">
            <v>-2533</v>
          </cell>
          <cell r="J510">
            <v>0</v>
          </cell>
          <cell r="L510">
            <v>-2533</v>
          </cell>
          <cell r="N510">
            <v>8036</v>
          </cell>
        </row>
        <row r="511">
          <cell r="F511">
            <v>0</v>
          </cell>
          <cell r="H511">
            <v>0</v>
          </cell>
          <cell r="I511">
            <v>0</v>
          </cell>
          <cell r="J511">
            <v>0</v>
          </cell>
          <cell r="L511">
            <v>0</v>
          </cell>
          <cell r="N511">
            <v>40017.550000000003</v>
          </cell>
        </row>
        <row r="512">
          <cell r="F512">
            <v>697920</v>
          </cell>
          <cell r="H512">
            <v>0</v>
          </cell>
          <cell r="I512">
            <v>697920</v>
          </cell>
          <cell r="J512">
            <v>0</v>
          </cell>
          <cell r="L512">
            <v>697920</v>
          </cell>
          <cell r="N512">
            <v>658462.94999999995</v>
          </cell>
        </row>
        <row r="513">
          <cell r="F513">
            <v>899225.44</v>
          </cell>
          <cell r="H513">
            <v>0</v>
          </cell>
          <cell r="I513">
            <v>899225.44</v>
          </cell>
          <cell r="J513">
            <v>0</v>
          </cell>
          <cell r="L513">
            <v>899225.44</v>
          </cell>
          <cell r="N513">
            <v>763861.53</v>
          </cell>
        </row>
        <row r="514">
          <cell r="F514">
            <v>0</v>
          </cell>
          <cell r="H514">
            <v>0</v>
          </cell>
          <cell r="I514">
            <v>0</v>
          </cell>
          <cell r="J514">
            <v>0</v>
          </cell>
          <cell r="L514">
            <v>0</v>
          </cell>
          <cell r="N514">
            <v>11104</v>
          </cell>
        </row>
        <row r="515">
          <cell r="F515">
            <v>0</v>
          </cell>
          <cell r="H515">
            <v>0</v>
          </cell>
          <cell r="I515">
            <v>0</v>
          </cell>
          <cell r="J515">
            <v>0</v>
          </cell>
          <cell r="L515">
            <v>0</v>
          </cell>
          <cell r="N515">
            <v>36944.65</v>
          </cell>
        </row>
        <row r="516">
          <cell r="F516">
            <v>0</v>
          </cell>
          <cell r="H516">
            <v>0</v>
          </cell>
          <cell r="I516">
            <v>0</v>
          </cell>
          <cell r="J516">
            <v>0</v>
          </cell>
          <cell r="L516">
            <v>0</v>
          </cell>
          <cell r="N516">
            <v>2290</v>
          </cell>
        </row>
        <row r="517">
          <cell r="F517">
            <v>0</v>
          </cell>
          <cell r="H517">
            <v>0</v>
          </cell>
          <cell r="I517">
            <v>0</v>
          </cell>
          <cell r="J517">
            <v>0</v>
          </cell>
          <cell r="L517">
            <v>0</v>
          </cell>
          <cell r="N517">
            <v>0</v>
          </cell>
        </row>
        <row r="518">
          <cell r="F518">
            <v>0</v>
          </cell>
          <cell r="H518">
            <v>0</v>
          </cell>
          <cell r="I518">
            <v>0</v>
          </cell>
          <cell r="J518">
            <v>0</v>
          </cell>
          <cell r="L518">
            <v>0</v>
          </cell>
          <cell r="N518">
            <v>3300</v>
          </cell>
        </row>
        <row r="519">
          <cell r="F519">
            <v>0</v>
          </cell>
          <cell r="H519">
            <v>0</v>
          </cell>
          <cell r="I519">
            <v>0</v>
          </cell>
          <cell r="J519">
            <v>0</v>
          </cell>
          <cell r="L519">
            <v>0</v>
          </cell>
          <cell r="N519">
            <v>4135</v>
          </cell>
        </row>
        <row r="520">
          <cell r="F520">
            <v>0</v>
          </cell>
          <cell r="H520">
            <v>0</v>
          </cell>
          <cell r="I520">
            <v>0</v>
          </cell>
          <cell r="J520">
            <v>0</v>
          </cell>
          <cell r="L520">
            <v>0</v>
          </cell>
          <cell r="N520">
            <v>0</v>
          </cell>
        </row>
        <row r="521">
          <cell r="F521">
            <v>113339.55</v>
          </cell>
          <cell r="H521">
            <v>0</v>
          </cell>
          <cell r="I521">
            <v>113339.55</v>
          </cell>
          <cell r="J521">
            <v>0</v>
          </cell>
          <cell r="L521">
            <v>113339.55</v>
          </cell>
          <cell r="N521">
            <v>91900.09</v>
          </cell>
        </row>
        <row r="522">
          <cell r="F522">
            <v>61135</v>
          </cell>
          <cell r="H522">
            <v>0</v>
          </cell>
          <cell r="I522">
            <v>61135</v>
          </cell>
          <cell r="J522">
            <v>0</v>
          </cell>
          <cell r="L522">
            <v>61135</v>
          </cell>
          <cell r="N522">
            <v>12745.75</v>
          </cell>
        </row>
        <row r="523">
          <cell r="F523">
            <v>936753.49</v>
          </cell>
          <cell r="H523">
            <v>-2090</v>
          </cell>
          <cell r="I523">
            <v>934663.49</v>
          </cell>
          <cell r="J523">
            <v>0</v>
          </cell>
          <cell r="L523">
            <v>934663.49</v>
          </cell>
          <cell r="N523">
            <v>509445.64</v>
          </cell>
        </row>
        <row r="524">
          <cell r="F524">
            <v>1235976.7</v>
          </cell>
          <cell r="H524">
            <v>40700</v>
          </cell>
          <cell r="I524">
            <v>1276676.7</v>
          </cell>
          <cell r="J524">
            <v>0</v>
          </cell>
          <cell r="L524">
            <v>1276676.7</v>
          </cell>
          <cell r="N524">
            <v>70949.38</v>
          </cell>
        </row>
        <row r="525">
          <cell r="F525">
            <v>0</v>
          </cell>
          <cell r="H525">
            <v>0</v>
          </cell>
          <cell r="I525">
            <v>0</v>
          </cell>
          <cell r="J525">
            <v>0</v>
          </cell>
          <cell r="L525">
            <v>0</v>
          </cell>
          <cell r="N525">
            <v>459.36</v>
          </cell>
        </row>
        <row r="526">
          <cell r="F526">
            <v>2000</v>
          </cell>
          <cell r="H526">
            <v>0</v>
          </cell>
          <cell r="I526">
            <v>2000</v>
          </cell>
          <cell r="J526">
            <v>0</v>
          </cell>
          <cell r="L526">
            <v>2000</v>
          </cell>
          <cell r="N526">
            <v>207420</v>
          </cell>
        </row>
        <row r="527">
          <cell r="F527">
            <v>0</v>
          </cell>
          <cell r="H527">
            <v>0</v>
          </cell>
          <cell r="I527">
            <v>0</v>
          </cell>
          <cell r="J527">
            <v>0</v>
          </cell>
          <cell r="L527">
            <v>0</v>
          </cell>
          <cell r="N527">
            <v>8637.31</v>
          </cell>
        </row>
        <row r="528">
          <cell r="F528">
            <v>0</v>
          </cell>
          <cell r="H528">
            <v>0</v>
          </cell>
          <cell r="I528">
            <v>0</v>
          </cell>
          <cell r="J528">
            <v>0</v>
          </cell>
          <cell r="L528">
            <v>0</v>
          </cell>
          <cell r="N528">
            <v>0</v>
          </cell>
        </row>
        <row r="529">
          <cell r="F529">
            <v>0</v>
          </cell>
          <cell r="H529">
            <v>0</v>
          </cell>
          <cell r="I529">
            <v>0</v>
          </cell>
          <cell r="J529">
            <v>0</v>
          </cell>
          <cell r="L529">
            <v>0</v>
          </cell>
          <cell r="N529">
            <v>4322.8900000000003</v>
          </cell>
        </row>
        <row r="530">
          <cell r="F530">
            <v>4171923.12</v>
          </cell>
          <cell r="H530">
            <v>0</v>
          </cell>
          <cell r="I530">
            <v>4171923.12</v>
          </cell>
          <cell r="J530">
            <v>-4171923.12</v>
          </cell>
          <cell r="L530">
            <v>0</v>
          </cell>
          <cell r="N530">
            <v>0</v>
          </cell>
        </row>
        <row r="531">
          <cell r="F531">
            <v>48239.360000000001</v>
          </cell>
          <cell r="H531">
            <v>0</v>
          </cell>
          <cell r="I531">
            <v>48239.360000000001</v>
          </cell>
          <cell r="J531">
            <v>0</v>
          </cell>
          <cell r="L531">
            <v>48239.360000000001</v>
          </cell>
          <cell r="N531">
            <v>38236</v>
          </cell>
        </row>
        <row r="532">
          <cell r="F532">
            <v>0</v>
          </cell>
          <cell r="H532">
            <v>0</v>
          </cell>
          <cell r="I532">
            <v>0</v>
          </cell>
          <cell r="J532">
            <v>0</v>
          </cell>
          <cell r="L532">
            <v>0</v>
          </cell>
          <cell r="N532">
            <v>59000</v>
          </cell>
        </row>
        <row r="533">
          <cell r="F533">
            <v>2648</v>
          </cell>
          <cell r="H533">
            <v>0</v>
          </cell>
          <cell r="I533">
            <v>2648</v>
          </cell>
          <cell r="J533">
            <v>0</v>
          </cell>
          <cell r="L533">
            <v>2648</v>
          </cell>
          <cell r="N533">
            <v>1345</v>
          </cell>
        </row>
        <row r="534">
          <cell r="F534">
            <v>33369.29</v>
          </cell>
          <cell r="H534">
            <v>0</v>
          </cell>
          <cell r="I534">
            <v>33369.29</v>
          </cell>
          <cell r="J534">
            <v>0</v>
          </cell>
          <cell r="L534">
            <v>33369.29</v>
          </cell>
          <cell r="N534">
            <v>7336</v>
          </cell>
        </row>
        <row r="535">
          <cell r="F535">
            <v>262170.74</v>
          </cell>
          <cell r="H535">
            <v>-17166.66</v>
          </cell>
          <cell r="I535">
            <v>245004.08</v>
          </cell>
          <cell r="J535">
            <v>0</v>
          </cell>
          <cell r="L535">
            <v>245004.08</v>
          </cell>
          <cell r="N535">
            <v>207967.77</v>
          </cell>
        </row>
        <row r="536">
          <cell r="F536">
            <v>4680</v>
          </cell>
          <cell r="H536">
            <v>0</v>
          </cell>
          <cell r="I536">
            <v>4680</v>
          </cell>
          <cell r="J536">
            <v>0</v>
          </cell>
          <cell r="L536">
            <v>4680</v>
          </cell>
          <cell r="N536">
            <v>0</v>
          </cell>
        </row>
        <row r="537">
          <cell r="F537">
            <v>0</v>
          </cell>
          <cell r="H537">
            <v>0</v>
          </cell>
          <cell r="I537">
            <v>0</v>
          </cell>
          <cell r="J537">
            <v>0</v>
          </cell>
          <cell r="L537">
            <v>0</v>
          </cell>
          <cell r="N537">
            <v>145</v>
          </cell>
        </row>
        <row r="538">
          <cell r="F538">
            <v>0</v>
          </cell>
          <cell r="H538">
            <v>0</v>
          </cell>
          <cell r="I538">
            <v>0</v>
          </cell>
          <cell r="J538">
            <v>0</v>
          </cell>
          <cell r="L538">
            <v>0</v>
          </cell>
          <cell r="N538">
            <v>0</v>
          </cell>
        </row>
        <row r="539">
          <cell r="F539">
            <v>400</v>
          </cell>
          <cell r="H539">
            <v>0</v>
          </cell>
          <cell r="I539">
            <v>400</v>
          </cell>
          <cell r="J539">
            <v>0</v>
          </cell>
          <cell r="L539">
            <v>400</v>
          </cell>
          <cell r="N539">
            <v>0</v>
          </cell>
        </row>
        <row r="540">
          <cell r="F540">
            <v>28018</v>
          </cell>
          <cell r="H540">
            <v>120</v>
          </cell>
          <cell r="I540">
            <v>28138</v>
          </cell>
          <cell r="J540">
            <v>0</v>
          </cell>
          <cell r="L540">
            <v>28138</v>
          </cell>
          <cell r="N540">
            <v>25165.9</v>
          </cell>
        </row>
        <row r="541">
          <cell r="F541">
            <v>44983.79</v>
          </cell>
          <cell r="H541">
            <v>0</v>
          </cell>
          <cell r="I541">
            <v>44983.79</v>
          </cell>
          <cell r="J541">
            <v>0</v>
          </cell>
          <cell r="L541">
            <v>44983.79</v>
          </cell>
          <cell r="N541">
            <v>72773.009999999995</v>
          </cell>
        </row>
        <row r="542">
          <cell r="F542">
            <v>1070</v>
          </cell>
          <cell r="H542">
            <v>0</v>
          </cell>
          <cell r="I542">
            <v>1070</v>
          </cell>
          <cell r="J542">
            <v>0</v>
          </cell>
          <cell r="L542">
            <v>1070</v>
          </cell>
          <cell r="N542">
            <v>6747</v>
          </cell>
        </row>
        <row r="543">
          <cell r="F543">
            <v>0</v>
          </cell>
          <cell r="H543">
            <v>0</v>
          </cell>
          <cell r="I543">
            <v>0</v>
          </cell>
          <cell r="J543">
            <v>0</v>
          </cell>
          <cell r="L543">
            <v>0</v>
          </cell>
          <cell r="N543">
            <v>10808.42</v>
          </cell>
        </row>
        <row r="544">
          <cell r="F544">
            <v>2000</v>
          </cell>
          <cell r="H544">
            <v>0</v>
          </cell>
          <cell r="I544">
            <v>2000</v>
          </cell>
          <cell r="J544">
            <v>0</v>
          </cell>
          <cell r="L544">
            <v>2000</v>
          </cell>
          <cell r="N544">
            <v>14000</v>
          </cell>
        </row>
        <row r="545">
          <cell r="F545">
            <v>5192</v>
          </cell>
          <cell r="H545">
            <v>0</v>
          </cell>
          <cell r="I545">
            <v>5192</v>
          </cell>
          <cell r="J545">
            <v>0</v>
          </cell>
          <cell r="L545">
            <v>5192</v>
          </cell>
          <cell r="N545">
            <v>0</v>
          </cell>
        </row>
        <row r="546">
          <cell r="F546">
            <v>0</v>
          </cell>
          <cell r="H546">
            <v>0</v>
          </cell>
          <cell r="I546">
            <v>0</v>
          </cell>
          <cell r="J546">
            <v>0</v>
          </cell>
          <cell r="L546">
            <v>0</v>
          </cell>
          <cell r="N546">
            <v>66</v>
          </cell>
        </row>
        <row r="547">
          <cell r="F547">
            <v>70</v>
          </cell>
          <cell r="H547">
            <v>0</v>
          </cell>
          <cell r="I547">
            <v>70</v>
          </cell>
          <cell r="J547">
            <v>0</v>
          </cell>
          <cell r="L547">
            <v>70</v>
          </cell>
          <cell r="N547">
            <v>851.68</v>
          </cell>
        </row>
        <row r="548">
          <cell r="F548">
            <v>116170.74</v>
          </cell>
          <cell r="H548">
            <v>-21166.66</v>
          </cell>
          <cell r="I548">
            <v>95004.08</v>
          </cell>
          <cell r="J548">
            <v>0</v>
          </cell>
          <cell r="L548">
            <v>95004.08</v>
          </cell>
          <cell r="N548">
            <v>207967.77</v>
          </cell>
        </row>
        <row r="549">
          <cell r="F549">
            <v>5614.41</v>
          </cell>
          <cell r="H549">
            <v>0</v>
          </cell>
          <cell r="I549">
            <v>5614.41</v>
          </cell>
          <cell r="J549">
            <v>0</v>
          </cell>
          <cell r="L549">
            <v>5614.41</v>
          </cell>
          <cell r="N549">
            <v>116680.88</v>
          </cell>
        </row>
        <row r="550">
          <cell r="F550">
            <v>38387.22</v>
          </cell>
          <cell r="H550">
            <v>0</v>
          </cell>
          <cell r="I550">
            <v>38387.22</v>
          </cell>
          <cell r="J550">
            <v>0</v>
          </cell>
          <cell r="L550">
            <v>38387.22</v>
          </cell>
          <cell r="N550">
            <v>39899</v>
          </cell>
        </row>
        <row r="551">
          <cell r="F551">
            <v>0</v>
          </cell>
          <cell r="H551">
            <v>0</v>
          </cell>
          <cell r="I551">
            <v>0</v>
          </cell>
          <cell r="J551">
            <v>0</v>
          </cell>
          <cell r="L551">
            <v>0</v>
          </cell>
          <cell r="N551">
            <v>680</v>
          </cell>
        </row>
        <row r="552">
          <cell r="F552">
            <v>0</v>
          </cell>
          <cell r="H552">
            <v>0</v>
          </cell>
          <cell r="I552">
            <v>0</v>
          </cell>
          <cell r="J552">
            <v>0</v>
          </cell>
          <cell r="L552">
            <v>0</v>
          </cell>
          <cell r="N552">
            <v>0</v>
          </cell>
        </row>
        <row r="553">
          <cell r="F553">
            <v>0</v>
          </cell>
          <cell r="H553">
            <v>0</v>
          </cell>
          <cell r="I553">
            <v>0</v>
          </cell>
          <cell r="J553">
            <v>0</v>
          </cell>
          <cell r="L553">
            <v>0</v>
          </cell>
          <cell r="N553">
            <v>1400</v>
          </cell>
        </row>
        <row r="554">
          <cell r="F554">
            <v>500</v>
          </cell>
          <cell r="H554">
            <v>0</v>
          </cell>
          <cell r="I554">
            <v>500</v>
          </cell>
          <cell r="J554">
            <v>0</v>
          </cell>
          <cell r="L554">
            <v>500</v>
          </cell>
          <cell r="N554">
            <v>0</v>
          </cell>
        </row>
        <row r="555">
          <cell r="F555">
            <v>0</v>
          </cell>
          <cell r="H555">
            <v>0</v>
          </cell>
          <cell r="I555">
            <v>0</v>
          </cell>
          <cell r="J555">
            <v>0</v>
          </cell>
          <cell r="L555">
            <v>0</v>
          </cell>
          <cell r="N555">
            <v>1499</v>
          </cell>
        </row>
        <row r="556">
          <cell r="F556">
            <v>0</v>
          </cell>
          <cell r="H556">
            <v>0</v>
          </cell>
          <cell r="I556">
            <v>0</v>
          </cell>
          <cell r="J556">
            <v>0</v>
          </cell>
          <cell r="L556">
            <v>0</v>
          </cell>
          <cell r="N556">
            <v>49700</v>
          </cell>
        </row>
        <row r="557">
          <cell r="F557">
            <v>37490</v>
          </cell>
          <cell r="H557">
            <v>0</v>
          </cell>
          <cell r="I557">
            <v>37490</v>
          </cell>
          <cell r="J557">
            <v>0</v>
          </cell>
          <cell r="L557">
            <v>37490</v>
          </cell>
          <cell r="N557">
            <v>143048.79</v>
          </cell>
        </row>
        <row r="558">
          <cell r="F558">
            <v>254368.03</v>
          </cell>
          <cell r="H558">
            <v>0</v>
          </cell>
          <cell r="I558">
            <v>254368.03</v>
          </cell>
          <cell r="J558">
            <v>0</v>
          </cell>
          <cell r="L558">
            <v>254368.03</v>
          </cell>
          <cell r="N558">
            <v>470276.03</v>
          </cell>
        </row>
        <row r="559">
          <cell r="F559">
            <v>8380</v>
          </cell>
          <cell r="H559">
            <v>0</v>
          </cell>
          <cell r="I559">
            <v>8380</v>
          </cell>
          <cell r="J559">
            <v>0</v>
          </cell>
          <cell r="L559">
            <v>8380</v>
          </cell>
          <cell r="N559">
            <v>17562.669999999998</v>
          </cell>
        </row>
        <row r="560">
          <cell r="F560">
            <v>3048.25</v>
          </cell>
          <cell r="H560">
            <v>710</v>
          </cell>
          <cell r="I560">
            <v>3758.25</v>
          </cell>
          <cell r="J560">
            <v>0</v>
          </cell>
          <cell r="L560">
            <v>3758.25</v>
          </cell>
          <cell r="N560">
            <v>8873.25</v>
          </cell>
        </row>
        <row r="561">
          <cell r="F561">
            <v>469036</v>
          </cell>
          <cell r="H561">
            <v>0</v>
          </cell>
          <cell r="I561">
            <v>469036</v>
          </cell>
          <cell r="J561">
            <v>0</v>
          </cell>
          <cell r="L561">
            <v>469036</v>
          </cell>
          <cell r="N561">
            <v>282310</v>
          </cell>
        </row>
        <row r="562">
          <cell r="F562">
            <v>359010</v>
          </cell>
          <cell r="H562">
            <v>1599</v>
          </cell>
          <cell r="I562">
            <v>360609</v>
          </cell>
          <cell r="J562">
            <v>0</v>
          </cell>
          <cell r="L562">
            <v>360609</v>
          </cell>
          <cell r="N562">
            <v>337518</v>
          </cell>
        </row>
        <row r="563">
          <cell r="F563">
            <v>420023.89</v>
          </cell>
          <cell r="H563">
            <v>26463</v>
          </cell>
          <cell r="I563">
            <v>446486.89</v>
          </cell>
          <cell r="J563">
            <v>0</v>
          </cell>
          <cell r="L563">
            <v>446486.89</v>
          </cell>
          <cell r="N563">
            <v>543644.18000000005</v>
          </cell>
        </row>
        <row r="564">
          <cell r="F564">
            <v>32280</v>
          </cell>
          <cell r="H564">
            <v>0</v>
          </cell>
          <cell r="I564">
            <v>32280</v>
          </cell>
          <cell r="J564">
            <v>0</v>
          </cell>
          <cell r="L564">
            <v>32280</v>
          </cell>
          <cell r="N564">
            <v>154552</v>
          </cell>
        </row>
        <row r="565">
          <cell r="F565">
            <v>297227.52000000002</v>
          </cell>
          <cell r="H565">
            <v>-1100</v>
          </cell>
          <cell r="I565">
            <v>296127.52</v>
          </cell>
          <cell r="J565">
            <v>0</v>
          </cell>
          <cell r="L565">
            <v>296127.52</v>
          </cell>
          <cell r="N565">
            <v>165722.54</v>
          </cell>
        </row>
        <row r="566">
          <cell r="F566">
            <v>516861.77</v>
          </cell>
          <cell r="H566">
            <v>0</v>
          </cell>
          <cell r="I566">
            <v>516861.77</v>
          </cell>
          <cell r="J566">
            <v>0</v>
          </cell>
          <cell r="L566">
            <v>516861.77</v>
          </cell>
          <cell r="N566">
            <v>514670.46</v>
          </cell>
        </row>
        <row r="567">
          <cell r="F567">
            <v>459462.12</v>
          </cell>
          <cell r="H567">
            <v>-616</v>
          </cell>
          <cell r="I567">
            <v>458846.12</v>
          </cell>
          <cell r="J567">
            <v>0</v>
          </cell>
          <cell r="L567">
            <v>458846.12</v>
          </cell>
          <cell r="N567">
            <v>394564.94</v>
          </cell>
        </row>
        <row r="568">
          <cell r="F568">
            <v>3470</v>
          </cell>
          <cell r="H568">
            <v>0</v>
          </cell>
          <cell r="I568">
            <v>3470</v>
          </cell>
          <cell r="J568">
            <v>0</v>
          </cell>
          <cell r="L568">
            <v>3470</v>
          </cell>
          <cell r="N568">
            <v>0</v>
          </cell>
        </row>
        <row r="569">
          <cell r="F569">
            <v>6400</v>
          </cell>
          <cell r="H569">
            <v>0</v>
          </cell>
          <cell r="I569">
            <v>6400</v>
          </cell>
          <cell r="J569">
            <v>0</v>
          </cell>
          <cell r="L569">
            <v>6400</v>
          </cell>
          <cell r="N569">
            <v>5555</v>
          </cell>
        </row>
        <row r="570">
          <cell r="F570">
            <v>200</v>
          </cell>
          <cell r="H570">
            <v>0</v>
          </cell>
          <cell r="I570">
            <v>200</v>
          </cell>
          <cell r="J570">
            <v>0</v>
          </cell>
          <cell r="L570">
            <v>200</v>
          </cell>
          <cell r="N570">
            <v>0</v>
          </cell>
        </row>
        <row r="571">
          <cell r="F571">
            <v>476232.23</v>
          </cell>
          <cell r="H571">
            <v>-11100</v>
          </cell>
          <cell r="I571">
            <v>465132.23</v>
          </cell>
          <cell r="J571">
            <v>0</v>
          </cell>
          <cell r="L571">
            <v>465132.23</v>
          </cell>
          <cell r="N571">
            <v>419724.52</v>
          </cell>
        </row>
        <row r="572">
          <cell r="F572">
            <v>61347.5</v>
          </cell>
          <cell r="H572">
            <v>0</v>
          </cell>
          <cell r="I572">
            <v>61347.5</v>
          </cell>
          <cell r="J572">
            <v>0</v>
          </cell>
          <cell r="L572">
            <v>61347.5</v>
          </cell>
          <cell r="N572">
            <v>13580</v>
          </cell>
        </row>
        <row r="573">
          <cell r="F573">
            <v>141048.54</v>
          </cell>
          <cell r="H573">
            <v>1500</v>
          </cell>
          <cell r="I573">
            <v>142548.54</v>
          </cell>
          <cell r="J573">
            <v>0</v>
          </cell>
          <cell r="L573">
            <v>142548.54</v>
          </cell>
          <cell r="N573">
            <v>19018.77</v>
          </cell>
        </row>
        <row r="574">
          <cell r="F574">
            <v>0</v>
          </cell>
          <cell r="H574">
            <v>0</v>
          </cell>
          <cell r="I574">
            <v>0</v>
          </cell>
          <cell r="J574">
            <v>0</v>
          </cell>
          <cell r="L574">
            <v>0</v>
          </cell>
          <cell r="N574">
            <v>49616.35</v>
          </cell>
        </row>
        <row r="575">
          <cell r="F575">
            <v>1322.67</v>
          </cell>
          <cell r="H575">
            <v>0</v>
          </cell>
          <cell r="I575">
            <v>1322.67</v>
          </cell>
          <cell r="J575">
            <v>0</v>
          </cell>
          <cell r="L575">
            <v>1322.67</v>
          </cell>
          <cell r="N575">
            <v>739.2</v>
          </cell>
        </row>
        <row r="576">
          <cell r="F576">
            <v>1569937.13</v>
          </cell>
          <cell r="H576">
            <v>-353247.5</v>
          </cell>
          <cell r="I576">
            <v>1216689.6299999999</v>
          </cell>
          <cell r="J576">
            <v>0</v>
          </cell>
          <cell r="L576">
            <v>1216689.6299999999</v>
          </cell>
          <cell r="N576">
            <v>1197166.6200000001</v>
          </cell>
        </row>
        <row r="577">
          <cell r="F577">
            <v>0</v>
          </cell>
          <cell r="H577">
            <v>0</v>
          </cell>
          <cell r="I577">
            <v>0</v>
          </cell>
          <cell r="J577">
            <v>0</v>
          </cell>
          <cell r="L577">
            <v>0</v>
          </cell>
          <cell r="N577">
            <v>13416</v>
          </cell>
        </row>
        <row r="578">
          <cell r="F578">
            <v>0</v>
          </cell>
          <cell r="H578">
            <v>0</v>
          </cell>
          <cell r="I578">
            <v>0</v>
          </cell>
          <cell r="J578">
            <v>0</v>
          </cell>
          <cell r="L578">
            <v>0</v>
          </cell>
          <cell r="N578">
            <v>0</v>
          </cell>
        </row>
        <row r="579">
          <cell r="F579">
            <v>0</v>
          </cell>
          <cell r="H579">
            <v>0</v>
          </cell>
          <cell r="I579">
            <v>0</v>
          </cell>
          <cell r="J579">
            <v>0</v>
          </cell>
          <cell r="L579">
            <v>0</v>
          </cell>
          <cell r="N579">
            <v>7765.55</v>
          </cell>
        </row>
        <row r="580">
          <cell r="F580">
            <v>0</v>
          </cell>
          <cell r="H580">
            <v>0</v>
          </cell>
          <cell r="I580">
            <v>0</v>
          </cell>
          <cell r="J580">
            <v>0</v>
          </cell>
          <cell r="L580">
            <v>0</v>
          </cell>
          <cell r="N580">
            <v>10000</v>
          </cell>
        </row>
        <row r="581">
          <cell r="F581">
            <v>22930.63</v>
          </cell>
          <cell r="H581">
            <v>0</v>
          </cell>
          <cell r="I581">
            <v>22930.63</v>
          </cell>
          <cell r="J581">
            <v>0</v>
          </cell>
          <cell r="L581">
            <v>22930.63</v>
          </cell>
          <cell r="N581">
            <v>108322.64</v>
          </cell>
        </row>
        <row r="582">
          <cell r="F582">
            <v>0</v>
          </cell>
          <cell r="H582">
            <v>0</v>
          </cell>
          <cell r="I582">
            <v>0</v>
          </cell>
          <cell r="J582">
            <v>0</v>
          </cell>
          <cell r="L582">
            <v>0</v>
          </cell>
          <cell r="N582">
            <v>175792.7</v>
          </cell>
        </row>
        <row r="583">
          <cell r="F583">
            <v>157108.41</v>
          </cell>
          <cell r="H583">
            <v>0</v>
          </cell>
          <cell r="I583">
            <v>157108.41</v>
          </cell>
          <cell r="J583">
            <v>0</v>
          </cell>
          <cell r="L583">
            <v>157108.41</v>
          </cell>
          <cell r="N583">
            <v>560</v>
          </cell>
        </row>
        <row r="584">
          <cell r="F584">
            <v>500</v>
          </cell>
          <cell r="H584">
            <v>0</v>
          </cell>
          <cell r="I584">
            <v>500</v>
          </cell>
          <cell r="J584">
            <v>0</v>
          </cell>
          <cell r="L584">
            <v>500</v>
          </cell>
          <cell r="N584">
            <v>2958.08</v>
          </cell>
        </row>
        <row r="585">
          <cell r="F585">
            <v>33118.199999999997</v>
          </cell>
          <cell r="H585">
            <v>0</v>
          </cell>
          <cell r="I585">
            <v>33118.199999999997</v>
          </cell>
          <cell r="J585">
            <v>0</v>
          </cell>
          <cell r="L585">
            <v>33118.199999999997</v>
          </cell>
          <cell r="N585">
            <v>167166.54</v>
          </cell>
        </row>
        <row r="586">
          <cell r="F586">
            <v>10584.25</v>
          </cell>
          <cell r="H586">
            <v>0</v>
          </cell>
          <cell r="I586">
            <v>10584.25</v>
          </cell>
          <cell r="J586">
            <v>0</v>
          </cell>
          <cell r="L586">
            <v>10584.25</v>
          </cell>
          <cell r="N586">
            <v>19571.25</v>
          </cell>
        </row>
        <row r="587">
          <cell r="F587">
            <v>0</v>
          </cell>
          <cell r="H587">
            <v>0</v>
          </cell>
          <cell r="I587">
            <v>0</v>
          </cell>
          <cell r="J587">
            <v>0</v>
          </cell>
          <cell r="L587">
            <v>0</v>
          </cell>
          <cell r="N587">
            <v>1167</v>
          </cell>
        </row>
        <row r="588">
          <cell r="F588">
            <v>2240</v>
          </cell>
          <cell r="H588">
            <v>0</v>
          </cell>
          <cell r="I588">
            <v>2240</v>
          </cell>
          <cell r="J588">
            <v>0</v>
          </cell>
          <cell r="L588">
            <v>2240</v>
          </cell>
          <cell r="N588">
            <v>51685.61</v>
          </cell>
        </row>
        <row r="589">
          <cell r="F589">
            <v>515</v>
          </cell>
          <cell r="H589">
            <v>0</v>
          </cell>
          <cell r="I589">
            <v>515</v>
          </cell>
          <cell r="J589">
            <v>0</v>
          </cell>
          <cell r="L589">
            <v>515</v>
          </cell>
          <cell r="N589">
            <v>21994</v>
          </cell>
        </row>
        <row r="590">
          <cell r="F590">
            <v>56559.4</v>
          </cell>
          <cell r="H590">
            <v>0</v>
          </cell>
          <cell r="I590">
            <v>56559.4</v>
          </cell>
          <cell r="J590">
            <v>0</v>
          </cell>
          <cell r="L590">
            <v>56559.4</v>
          </cell>
          <cell r="N590">
            <v>69284.67</v>
          </cell>
        </row>
        <row r="591">
          <cell r="F591">
            <v>52902.55</v>
          </cell>
          <cell r="H591">
            <v>0</v>
          </cell>
          <cell r="I591">
            <v>52902.55</v>
          </cell>
          <cell r="J591">
            <v>0</v>
          </cell>
          <cell r="L591">
            <v>52902.55</v>
          </cell>
          <cell r="N591">
            <v>58144</v>
          </cell>
        </row>
        <row r="592">
          <cell r="F592">
            <v>31952.5</v>
          </cell>
          <cell r="H592">
            <v>0</v>
          </cell>
          <cell r="I592">
            <v>31952.5</v>
          </cell>
          <cell r="J592">
            <v>0</v>
          </cell>
          <cell r="L592">
            <v>31952.5</v>
          </cell>
          <cell r="N592">
            <v>156576.82999999999</v>
          </cell>
        </row>
        <row r="593">
          <cell r="F593">
            <v>93859.14</v>
          </cell>
          <cell r="H593">
            <v>0</v>
          </cell>
          <cell r="I593">
            <v>93859.14</v>
          </cell>
          <cell r="J593">
            <v>0</v>
          </cell>
          <cell r="L593">
            <v>93859.14</v>
          </cell>
          <cell r="N593">
            <v>154137.07999999999</v>
          </cell>
        </row>
        <row r="594">
          <cell r="F594">
            <v>52374</v>
          </cell>
          <cell r="H594">
            <v>16290.24</v>
          </cell>
          <cell r="I594">
            <v>68664.240000000005</v>
          </cell>
          <cell r="J594">
            <v>0</v>
          </cell>
          <cell r="L594">
            <v>68664.240000000005</v>
          </cell>
          <cell r="N594">
            <v>168926.49</v>
          </cell>
        </row>
        <row r="595">
          <cell r="F595">
            <v>0</v>
          </cell>
          <cell r="H595">
            <v>0</v>
          </cell>
          <cell r="I595">
            <v>0</v>
          </cell>
          <cell r="J595">
            <v>0</v>
          </cell>
          <cell r="L595">
            <v>0</v>
          </cell>
          <cell r="N595">
            <v>10300</v>
          </cell>
        </row>
        <row r="596">
          <cell r="F596">
            <v>3740621.13</v>
          </cell>
          <cell r="H596">
            <v>-12000</v>
          </cell>
          <cell r="I596">
            <v>3728621.13</v>
          </cell>
          <cell r="J596">
            <v>0</v>
          </cell>
          <cell r="L596">
            <v>3728621.13</v>
          </cell>
          <cell r="N596">
            <v>3134616.85</v>
          </cell>
        </row>
        <row r="597">
          <cell r="F597">
            <v>413719.99</v>
          </cell>
          <cell r="H597">
            <v>-19425</v>
          </cell>
          <cell r="I597">
            <v>394294.99</v>
          </cell>
          <cell r="J597">
            <v>0</v>
          </cell>
          <cell r="L597">
            <v>394294.99</v>
          </cell>
          <cell r="N597">
            <v>291935</v>
          </cell>
        </row>
        <row r="598">
          <cell r="F598">
            <v>85974.83</v>
          </cell>
          <cell r="H598">
            <v>0</v>
          </cell>
          <cell r="I598">
            <v>85974.83</v>
          </cell>
          <cell r="J598">
            <v>0</v>
          </cell>
          <cell r="L598">
            <v>85974.83</v>
          </cell>
          <cell r="N598">
            <v>33528.81</v>
          </cell>
        </row>
        <row r="599">
          <cell r="F599">
            <v>0</v>
          </cell>
          <cell r="H599">
            <v>0</v>
          </cell>
          <cell r="I599">
            <v>0</v>
          </cell>
          <cell r="J599">
            <v>0</v>
          </cell>
          <cell r="L599">
            <v>0</v>
          </cell>
          <cell r="N599">
            <v>0</v>
          </cell>
        </row>
        <row r="600">
          <cell r="F600">
            <v>0</v>
          </cell>
          <cell r="H600">
            <v>0</v>
          </cell>
          <cell r="I600">
            <v>0</v>
          </cell>
          <cell r="J600">
            <v>0</v>
          </cell>
          <cell r="L600">
            <v>0</v>
          </cell>
          <cell r="N600">
            <v>888.1</v>
          </cell>
        </row>
        <row r="601">
          <cell r="F601">
            <v>38562.54</v>
          </cell>
          <cell r="H601">
            <v>-3199</v>
          </cell>
          <cell r="I601">
            <v>35363.54</v>
          </cell>
          <cell r="J601">
            <v>0</v>
          </cell>
          <cell r="L601">
            <v>35363.54</v>
          </cell>
          <cell r="N601">
            <v>21362.33</v>
          </cell>
        </row>
        <row r="602">
          <cell r="F602">
            <v>34011155.86999999</v>
          </cell>
          <cell r="H602">
            <v>-518594.36</v>
          </cell>
          <cell r="I602">
            <v>33492561.50999999</v>
          </cell>
          <cell r="J602">
            <v>-4171923.12</v>
          </cell>
          <cell r="L602">
            <v>29320638.389999989</v>
          </cell>
          <cell r="N602">
            <v>26809707.640000004</v>
          </cell>
        </row>
        <row r="604">
          <cell r="F604">
            <v>0</v>
          </cell>
          <cell r="H604">
            <v>3173403.74</v>
          </cell>
          <cell r="I604">
            <v>3173403.74</v>
          </cell>
          <cell r="J604">
            <v>0</v>
          </cell>
          <cell r="L604">
            <v>3173403.74</v>
          </cell>
          <cell r="N604">
            <v>1787967.71</v>
          </cell>
        </row>
        <row r="605">
          <cell r="F605">
            <v>1190963.17</v>
          </cell>
          <cell r="H605">
            <v>1607251.02</v>
          </cell>
          <cell r="I605">
            <v>2798214.19</v>
          </cell>
          <cell r="J605">
            <v>0</v>
          </cell>
          <cell r="L605">
            <v>2798214.19</v>
          </cell>
          <cell r="N605">
            <v>996985.02</v>
          </cell>
        </row>
        <row r="606">
          <cell r="F606">
            <v>0</v>
          </cell>
          <cell r="H606">
            <v>0</v>
          </cell>
          <cell r="I606">
            <v>0</v>
          </cell>
          <cell r="J606">
            <v>0</v>
          </cell>
          <cell r="L606">
            <v>0</v>
          </cell>
          <cell r="N606">
            <v>-9411.15</v>
          </cell>
        </row>
        <row r="607">
          <cell r="F607">
            <v>90086.66</v>
          </cell>
          <cell r="H607">
            <v>0</v>
          </cell>
          <cell r="I607">
            <v>90086.66</v>
          </cell>
          <cell r="J607">
            <v>0</v>
          </cell>
          <cell r="L607">
            <v>90086.66</v>
          </cell>
          <cell r="N607">
            <v>79430.69</v>
          </cell>
        </row>
        <row r="608">
          <cell r="F608">
            <v>448.1</v>
          </cell>
          <cell r="H608">
            <v>0</v>
          </cell>
          <cell r="I608">
            <v>448.1</v>
          </cell>
          <cell r="J608">
            <v>0</v>
          </cell>
          <cell r="L608">
            <v>239352.84</v>
          </cell>
          <cell r="N608">
            <v>453.56</v>
          </cell>
        </row>
        <row r="609">
          <cell r="F609">
            <v>2664.98</v>
          </cell>
          <cell r="H609">
            <v>0</v>
          </cell>
          <cell r="I609">
            <v>2664.98</v>
          </cell>
          <cell r="J609">
            <v>0</v>
          </cell>
          <cell r="L609">
            <v>2664.98</v>
          </cell>
          <cell r="N609">
            <v>6299.04</v>
          </cell>
        </row>
        <row r="610">
          <cell r="F610">
            <v>25748.49</v>
          </cell>
          <cell r="H610">
            <v>0</v>
          </cell>
          <cell r="I610">
            <v>25748.49</v>
          </cell>
          <cell r="J610">
            <v>0</v>
          </cell>
          <cell r="L610">
            <v>25748.49</v>
          </cell>
          <cell r="N610">
            <v>33646.080000000002</v>
          </cell>
        </row>
        <row r="611">
          <cell r="F611">
            <v>145663.71</v>
          </cell>
          <cell r="H611">
            <v>0</v>
          </cell>
          <cell r="I611">
            <v>145663.71</v>
          </cell>
          <cell r="J611">
            <v>0</v>
          </cell>
          <cell r="L611">
            <v>145663.71</v>
          </cell>
          <cell r="N611">
            <v>150774</v>
          </cell>
        </row>
        <row r="612">
          <cell r="F612">
            <v>235347.65</v>
          </cell>
          <cell r="H612">
            <v>0</v>
          </cell>
          <cell r="I612">
            <v>235347.65</v>
          </cell>
          <cell r="J612">
            <v>0</v>
          </cell>
          <cell r="L612">
            <v>235347.65</v>
          </cell>
          <cell r="N612">
            <v>352457.68</v>
          </cell>
        </row>
        <row r="613">
          <cell r="F613">
            <v>27372.51</v>
          </cell>
          <cell r="H613">
            <v>0</v>
          </cell>
          <cell r="I613">
            <v>27372.51</v>
          </cell>
          <cell r="J613">
            <v>0</v>
          </cell>
          <cell r="L613">
            <v>27372.51</v>
          </cell>
          <cell r="N613">
            <v>6262.68</v>
          </cell>
        </row>
        <row r="614">
          <cell r="F614">
            <v>30259.06</v>
          </cell>
          <cell r="H614">
            <v>0</v>
          </cell>
          <cell r="I614">
            <v>30259.06</v>
          </cell>
          <cell r="J614">
            <v>0</v>
          </cell>
          <cell r="L614">
            <v>30259.06</v>
          </cell>
          <cell r="N614">
            <v>31688</v>
          </cell>
        </row>
        <row r="615">
          <cell r="F615">
            <v>132570.5</v>
          </cell>
          <cell r="H615">
            <v>0</v>
          </cell>
          <cell r="I615">
            <v>132570.5</v>
          </cell>
          <cell r="J615">
            <v>0</v>
          </cell>
          <cell r="L615">
            <v>132570.5</v>
          </cell>
          <cell r="N615">
            <v>137072.26999999999</v>
          </cell>
        </row>
        <row r="616">
          <cell r="F616">
            <v>1051181.44</v>
          </cell>
          <cell r="H616">
            <v>0</v>
          </cell>
          <cell r="I616">
            <v>1051181.44</v>
          </cell>
          <cell r="J616">
            <v>0</v>
          </cell>
          <cell r="L616">
            <v>1051181.44</v>
          </cell>
          <cell r="N616">
            <v>939154.15</v>
          </cell>
        </row>
        <row r="617">
          <cell r="F617">
            <v>50415.26</v>
          </cell>
          <cell r="H617">
            <v>0</v>
          </cell>
          <cell r="I617">
            <v>50415.26</v>
          </cell>
          <cell r="J617">
            <v>0</v>
          </cell>
          <cell r="L617">
            <v>50415.26</v>
          </cell>
          <cell r="N617">
            <v>54089.65</v>
          </cell>
        </row>
        <row r="618">
          <cell r="F618">
            <v>63625.29</v>
          </cell>
          <cell r="H618">
            <v>0</v>
          </cell>
          <cell r="I618">
            <v>63625.29</v>
          </cell>
          <cell r="J618">
            <v>0</v>
          </cell>
          <cell r="L618">
            <v>63625.29</v>
          </cell>
          <cell r="N618">
            <v>56172.66</v>
          </cell>
        </row>
        <row r="619">
          <cell r="F619">
            <v>125351.61</v>
          </cell>
          <cell r="H619">
            <v>0</v>
          </cell>
          <cell r="I619">
            <v>125351.61</v>
          </cell>
          <cell r="J619">
            <v>0</v>
          </cell>
          <cell r="L619">
            <v>125351.61</v>
          </cell>
          <cell r="N619">
            <v>79378.25</v>
          </cell>
        </row>
        <row r="620">
          <cell r="F620">
            <v>19070.72</v>
          </cell>
          <cell r="H620">
            <v>0</v>
          </cell>
          <cell r="I620">
            <v>19070.72</v>
          </cell>
          <cell r="J620">
            <v>0</v>
          </cell>
          <cell r="L620">
            <v>19070.72</v>
          </cell>
          <cell r="N620">
            <v>5072.2</v>
          </cell>
        </row>
        <row r="621">
          <cell r="F621">
            <v>39171.769999999997</v>
          </cell>
          <cell r="H621">
            <v>0</v>
          </cell>
          <cell r="I621">
            <v>39171.769999999997</v>
          </cell>
          <cell r="J621">
            <v>0</v>
          </cell>
          <cell r="L621">
            <v>39171.769999999997</v>
          </cell>
          <cell r="N621">
            <v>21594.33</v>
          </cell>
        </row>
        <row r="622">
          <cell r="F622">
            <v>18070.64</v>
          </cell>
          <cell r="H622">
            <v>0</v>
          </cell>
          <cell r="I622">
            <v>18070.64</v>
          </cell>
          <cell r="J622">
            <v>0</v>
          </cell>
          <cell r="L622">
            <v>18070.64</v>
          </cell>
          <cell r="N622">
            <v>15815</v>
          </cell>
        </row>
        <row r="623">
          <cell r="F623">
            <v>99439.43</v>
          </cell>
          <cell r="H623">
            <v>0</v>
          </cell>
          <cell r="I623">
            <v>99439.43</v>
          </cell>
          <cell r="J623">
            <v>0</v>
          </cell>
          <cell r="L623">
            <v>99439.43</v>
          </cell>
          <cell r="N623">
            <v>62069.73</v>
          </cell>
        </row>
        <row r="624">
          <cell r="F624">
            <v>64840.33</v>
          </cell>
          <cell r="H624">
            <v>0</v>
          </cell>
          <cell r="I624">
            <v>64840.33</v>
          </cell>
          <cell r="J624">
            <v>0</v>
          </cell>
          <cell r="L624">
            <v>64840.33</v>
          </cell>
          <cell r="N624">
            <v>35951.040000000001</v>
          </cell>
        </row>
        <row r="625">
          <cell r="F625">
            <v>6154.38</v>
          </cell>
          <cell r="H625">
            <v>0</v>
          </cell>
          <cell r="I625">
            <v>6154.38</v>
          </cell>
          <cell r="J625">
            <v>0</v>
          </cell>
          <cell r="L625">
            <v>6154.38</v>
          </cell>
          <cell r="N625">
            <v>6213.44</v>
          </cell>
        </row>
        <row r="626">
          <cell r="F626">
            <v>40948.160000000003</v>
          </cell>
          <cell r="H626">
            <v>0</v>
          </cell>
          <cell r="I626">
            <v>40948.160000000003</v>
          </cell>
          <cell r="J626">
            <v>0</v>
          </cell>
          <cell r="L626">
            <v>40948.160000000003</v>
          </cell>
          <cell r="N626">
            <v>43278.02</v>
          </cell>
        </row>
        <row r="627">
          <cell r="F627">
            <v>22861.77</v>
          </cell>
          <cell r="H627">
            <v>0</v>
          </cell>
          <cell r="I627">
            <v>22861.77</v>
          </cell>
          <cell r="J627">
            <v>0</v>
          </cell>
          <cell r="L627">
            <v>22861.77</v>
          </cell>
          <cell r="N627">
            <v>8404.76</v>
          </cell>
        </row>
        <row r="628">
          <cell r="F628">
            <v>262154.71000000002</v>
          </cell>
          <cell r="H628">
            <v>0</v>
          </cell>
          <cell r="I628">
            <v>262154.71000000002</v>
          </cell>
          <cell r="J628">
            <v>0</v>
          </cell>
          <cell r="L628">
            <v>262154.71000000002</v>
          </cell>
          <cell r="N628">
            <v>77991.56</v>
          </cell>
        </row>
        <row r="629">
          <cell r="F629">
            <v>3086124.5</v>
          </cell>
          <cell r="H629">
            <v>0</v>
          </cell>
          <cell r="I629">
            <v>3086124.5</v>
          </cell>
          <cell r="J629">
            <v>0</v>
          </cell>
          <cell r="L629">
            <v>3086124.5</v>
          </cell>
          <cell r="N629">
            <v>3162129.84</v>
          </cell>
        </row>
        <row r="630">
          <cell r="F630">
            <v>244072.53</v>
          </cell>
          <cell r="H630">
            <v>0</v>
          </cell>
          <cell r="I630">
            <v>244072.53</v>
          </cell>
          <cell r="J630">
            <v>0</v>
          </cell>
          <cell r="L630">
            <v>244072.53</v>
          </cell>
          <cell r="N630">
            <v>464586.61</v>
          </cell>
        </row>
        <row r="631">
          <cell r="F631">
            <v>28291.37</v>
          </cell>
          <cell r="H631">
            <v>0</v>
          </cell>
          <cell r="I631">
            <v>28291.37</v>
          </cell>
          <cell r="J631">
            <v>0</v>
          </cell>
          <cell r="L631">
            <v>28291.37</v>
          </cell>
          <cell r="N631">
            <v>14165.99</v>
          </cell>
        </row>
        <row r="632">
          <cell r="F632">
            <v>76473.990000000005</v>
          </cell>
          <cell r="H632">
            <v>0</v>
          </cell>
          <cell r="I632">
            <v>76473.990000000005</v>
          </cell>
          <cell r="J632">
            <v>0</v>
          </cell>
          <cell r="L632">
            <v>76473.990000000005</v>
          </cell>
          <cell r="N632">
            <v>26212.54</v>
          </cell>
        </row>
        <row r="633">
          <cell r="F633">
            <v>0</v>
          </cell>
          <cell r="H633">
            <v>0</v>
          </cell>
          <cell r="I633">
            <v>0</v>
          </cell>
          <cell r="J633">
            <v>0</v>
          </cell>
          <cell r="L633">
            <v>0</v>
          </cell>
          <cell r="N633">
            <v>167560.25</v>
          </cell>
        </row>
        <row r="634">
          <cell r="F634">
            <v>14042.17</v>
          </cell>
          <cell r="H634">
            <v>0</v>
          </cell>
          <cell r="I634">
            <v>14042.17</v>
          </cell>
          <cell r="J634">
            <v>0</v>
          </cell>
          <cell r="L634">
            <v>14042.17</v>
          </cell>
          <cell r="N634">
            <v>2572403.04</v>
          </cell>
        </row>
        <row r="635">
          <cell r="F635">
            <v>0</v>
          </cell>
          <cell r="H635">
            <v>0</v>
          </cell>
          <cell r="I635">
            <v>0</v>
          </cell>
          <cell r="J635">
            <v>0</v>
          </cell>
          <cell r="L635">
            <v>0</v>
          </cell>
          <cell r="N635">
            <v>96019.92</v>
          </cell>
        </row>
        <row r="636">
          <cell r="F636">
            <v>0</v>
          </cell>
          <cell r="H636">
            <v>0</v>
          </cell>
          <cell r="I636">
            <v>0</v>
          </cell>
          <cell r="J636">
            <v>0</v>
          </cell>
          <cell r="L636">
            <v>0</v>
          </cell>
          <cell r="N636">
            <v>3731.61</v>
          </cell>
        </row>
        <row r="637">
          <cell r="F637">
            <v>269649.36</v>
          </cell>
          <cell r="H637">
            <v>0</v>
          </cell>
          <cell r="I637">
            <v>269649.36</v>
          </cell>
          <cell r="J637">
            <v>0</v>
          </cell>
          <cell r="L637">
            <v>269649.36</v>
          </cell>
          <cell r="N637">
            <v>283097.96999999997</v>
          </cell>
        </row>
        <row r="638">
          <cell r="F638">
            <v>75880.52</v>
          </cell>
          <cell r="H638">
            <v>0</v>
          </cell>
          <cell r="I638">
            <v>75880.52</v>
          </cell>
          <cell r="J638">
            <v>0</v>
          </cell>
          <cell r="L638">
            <v>75880.52</v>
          </cell>
          <cell r="N638">
            <v>83243.41</v>
          </cell>
        </row>
        <row r="639">
          <cell r="F639">
            <v>249884.29</v>
          </cell>
          <cell r="H639">
            <v>0</v>
          </cell>
          <cell r="I639">
            <v>249884.29</v>
          </cell>
          <cell r="J639">
            <v>0</v>
          </cell>
          <cell r="L639">
            <v>249884.29</v>
          </cell>
          <cell r="N639">
            <v>48700.29</v>
          </cell>
        </row>
        <row r="640">
          <cell r="F640">
            <v>60169.03</v>
          </cell>
          <cell r="H640">
            <v>0</v>
          </cell>
          <cell r="I640">
            <v>60169.03</v>
          </cell>
          <cell r="J640">
            <v>0</v>
          </cell>
          <cell r="L640">
            <v>60169.03</v>
          </cell>
          <cell r="N640">
            <v>43879.65</v>
          </cell>
        </row>
        <row r="641">
          <cell r="F641">
            <v>34678.839999999997</v>
          </cell>
          <cell r="H641">
            <v>0</v>
          </cell>
          <cell r="I641">
            <v>34678.839999999997</v>
          </cell>
          <cell r="J641">
            <v>0</v>
          </cell>
          <cell r="L641">
            <v>34678.839999999997</v>
          </cell>
          <cell r="N641">
            <v>23571.96</v>
          </cell>
        </row>
        <row r="642">
          <cell r="F642">
            <v>51484.14</v>
          </cell>
          <cell r="H642">
            <v>0</v>
          </cell>
          <cell r="I642">
            <v>51484.14</v>
          </cell>
          <cell r="J642">
            <v>0</v>
          </cell>
          <cell r="L642">
            <v>51484.14</v>
          </cell>
          <cell r="N642">
            <v>33421.620000000003</v>
          </cell>
        </row>
        <row r="643">
          <cell r="F643">
            <v>1901.72</v>
          </cell>
          <cell r="H643">
            <v>0</v>
          </cell>
          <cell r="I643">
            <v>1901.72</v>
          </cell>
          <cell r="J643">
            <v>0</v>
          </cell>
          <cell r="L643">
            <v>1901.72</v>
          </cell>
          <cell r="N643">
            <v>2160.79</v>
          </cell>
        </row>
        <row r="644">
          <cell r="F644">
            <v>18546.439999999999</v>
          </cell>
          <cell r="H644">
            <v>0</v>
          </cell>
          <cell r="I644">
            <v>18546.439999999999</v>
          </cell>
          <cell r="J644">
            <v>0</v>
          </cell>
          <cell r="L644">
            <v>18546.439999999999</v>
          </cell>
          <cell r="N644">
            <v>18941.64</v>
          </cell>
        </row>
        <row r="645">
          <cell r="F645">
            <v>82235.67</v>
          </cell>
          <cell r="H645">
            <v>0</v>
          </cell>
          <cell r="I645">
            <v>82235.67</v>
          </cell>
          <cell r="J645">
            <v>0</v>
          </cell>
          <cell r="L645">
            <v>82235.67</v>
          </cell>
          <cell r="N645">
            <v>81499.600000000006</v>
          </cell>
        </row>
        <row r="646">
          <cell r="F646">
            <v>5445.86</v>
          </cell>
          <cell r="H646">
            <v>0</v>
          </cell>
          <cell r="I646">
            <v>5445.86</v>
          </cell>
          <cell r="J646">
            <v>0</v>
          </cell>
          <cell r="L646">
            <v>5445.86</v>
          </cell>
          <cell r="N646">
            <v>5231.1400000000003</v>
          </cell>
        </row>
        <row r="647">
          <cell r="F647">
            <v>44337.19</v>
          </cell>
          <cell r="H647">
            <v>0</v>
          </cell>
          <cell r="I647">
            <v>44337.19</v>
          </cell>
          <cell r="J647">
            <v>0</v>
          </cell>
          <cell r="L647">
            <v>44337.19</v>
          </cell>
          <cell r="N647">
            <v>15923.46</v>
          </cell>
        </row>
        <row r="648">
          <cell r="F648">
            <v>39655.480000000003</v>
          </cell>
          <cell r="H648">
            <v>0</v>
          </cell>
          <cell r="I648">
            <v>39655.480000000003</v>
          </cell>
          <cell r="J648">
            <v>0</v>
          </cell>
          <cell r="L648">
            <v>39655.480000000003</v>
          </cell>
          <cell r="N648">
            <v>31977.65</v>
          </cell>
        </row>
        <row r="649">
          <cell r="F649">
            <v>48072.07</v>
          </cell>
          <cell r="H649">
            <v>0</v>
          </cell>
          <cell r="I649">
            <v>48072.07</v>
          </cell>
          <cell r="J649">
            <v>0</v>
          </cell>
          <cell r="L649">
            <v>48072.07</v>
          </cell>
          <cell r="N649">
            <v>36034.44</v>
          </cell>
        </row>
        <row r="650">
          <cell r="F650">
            <v>25271.54</v>
          </cell>
          <cell r="H650">
            <v>0</v>
          </cell>
          <cell r="I650">
            <v>25271.54</v>
          </cell>
          <cell r="J650">
            <v>0</v>
          </cell>
          <cell r="L650">
            <v>25271.54</v>
          </cell>
          <cell r="N650">
            <v>22209.39</v>
          </cell>
        </row>
        <row r="651">
          <cell r="F651">
            <v>276168.92</v>
          </cell>
          <cell r="H651">
            <v>0</v>
          </cell>
          <cell r="I651">
            <v>276168.92</v>
          </cell>
          <cell r="J651">
            <v>0</v>
          </cell>
          <cell r="L651">
            <v>276168.92</v>
          </cell>
          <cell r="N651">
            <v>275286.96000000002</v>
          </cell>
        </row>
        <row r="652">
          <cell r="F652">
            <v>52512.88</v>
          </cell>
          <cell r="H652">
            <v>0</v>
          </cell>
          <cell r="I652">
            <v>52512.88</v>
          </cell>
          <cell r="J652">
            <v>0</v>
          </cell>
          <cell r="L652">
            <v>52512.88</v>
          </cell>
          <cell r="N652">
            <v>37997.46</v>
          </cell>
        </row>
        <row r="653">
          <cell r="F653">
            <v>56811.4</v>
          </cell>
          <cell r="H653">
            <v>0</v>
          </cell>
          <cell r="I653">
            <v>56811.4</v>
          </cell>
          <cell r="J653">
            <v>0</v>
          </cell>
          <cell r="L653">
            <v>56811.4</v>
          </cell>
          <cell r="N653">
            <v>55803.47</v>
          </cell>
        </row>
        <row r="654">
          <cell r="F654">
            <v>8586120.2500000037</v>
          </cell>
          <cell r="H654">
            <v>4780654.76</v>
          </cell>
          <cell r="I654">
            <v>13366775.009999994</v>
          </cell>
          <cell r="J654">
            <v>0</v>
          </cell>
          <cell r="L654">
            <v>13605679.749999996</v>
          </cell>
          <cell r="N654">
            <v>12584601.070000004</v>
          </cell>
        </row>
        <row r="656">
          <cell r="F656">
            <v>2870500.29</v>
          </cell>
          <cell r="H656">
            <v>0</v>
          </cell>
          <cell r="I656">
            <v>2870500.29</v>
          </cell>
          <cell r="J656">
            <v>0</v>
          </cell>
          <cell r="L656">
            <v>2870500.29</v>
          </cell>
          <cell r="N656">
            <v>56392.03</v>
          </cell>
        </row>
        <row r="657">
          <cell r="F657">
            <v>0</v>
          </cell>
          <cell r="H657">
            <v>-4018799.81</v>
          </cell>
          <cell r="I657">
            <v>-4018799.81</v>
          </cell>
          <cell r="J657">
            <v>0</v>
          </cell>
          <cell r="L657">
            <v>-4018799.81</v>
          </cell>
          <cell r="N657">
            <v>-837556.2</v>
          </cell>
        </row>
        <row r="658">
          <cell r="F658">
            <v>0</v>
          </cell>
          <cell r="H658">
            <v>840396.34</v>
          </cell>
          <cell r="I658">
            <v>840396.34</v>
          </cell>
          <cell r="J658">
            <v>0</v>
          </cell>
          <cell r="L658">
            <v>840396.34</v>
          </cell>
          <cell r="N658">
            <v>-839540</v>
          </cell>
        </row>
        <row r="659">
          <cell r="F659">
            <v>5598210.9900000002</v>
          </cell>
          <cell r="H659">
            <v>0</v>
          </cell>
          <cell r="I659">
            <v>5598210.9900000002</v>
          </cell>
          <cell r="J659">
            <v>0</v>
          </cell>
          <cell r="L659">
            <v>5598210.9900000002</v>
          </cell>
          <cell r="N659">
            <v>3643354.66</v>
          </cell>
        </row>
        <row r="660">
          <cell r="L660">
            <v>2179287.4900000002</v>
          </cell>
          <cell r="N660">
            <v>0</v>
          </cell>
        </row>
        <row r="661">
          <cell r="F661">
            <v>0</v>
          </cell>
          <cell r="H661">
            <v>0</v>
          </cell>
          <cell r="I661">
            <v>0</v>
          </cell>
          <cell r="J661">
            <v>0</v>
          </cell>
          <cell r="L661">
            <v>0</v>
          </cell>
          <cell r="N661">
            <v>19014.98</v>
          </cell>
        </row>
        <row r="662">
          <cell r="F662">
            <v>8468711.2800000012</v>
          </cell>
          <cell r="H662">
            <v>-3178403.47</v>
          </cell>
          <cell r="I662">
            <v>5290307.8100000005</v>
          </cell>
          <cell r="J662">
            <v>0</v>
          </cell>
          <cell r="L662">
            <v>7469595.3000000007</v>
          </cell>
          <cell r="N662">
            <v>2041665.4700000002</v>
          </cell>
        </row>
        <row r="664">
          <cell r="F664">
            <v>726503.48</v>
          </cell>
          <cell r="H664">
            <v>0</v>
          </cell>
          <cell r="I664">
            <v>726503.48</v>
          </cell>
          <cell r="J664">
            <v>0</v>
          </cell>
          <cell r="L664">
            <v>726503.48</v>
          </cell>
          <cell r="N664">
            <v>779655.92</v>
          </cell>
        </row>
        <row r="665">
          <cell r="F665">
            <v>7265034.8099999996</v>
          </cell>
          <cell r="H665">
            <v>0</v>
          </cell>
          <cell r="I665">
            <v>7265034.8099999996</v>
          </cell>
          <cell r="J665">
            <v>0</v>
          </cell>
          <cell r="L665">
            <v>7265034.8099999996</v>
          </cell>
          <cell r="N665">
            <v>17931279.289999999</v>
          </cell>
        </row>
        <row r="666">
          <cell r="F666">
            <v>12350559.199999999</v>
          </cell>
          <cell r="H666">
            <v>0</v>
          </cell>
          <cell r="I666">
            <v>12350559.199999999</v>
          </cell>
          <cell r="J666">
            <v>0</v>
          </cell>
          <cell r="L666">
            <v>12350559.199999999</v>
          </cell>
          <cell r="N666">
            <v>8606966.7599999998</v>
          </cell>
        </row>
        <row r="667">
          <cell r="F667">
            <v>7628286.5499999998</v>
          </cell>
          <cell r="H667">
            <v>0</v>
          </cell>
          <cell r="I667">
            <v>7628286.5499999998</v>
          </cell>
          <cell r="J667">
            <v>0</v>
          </cell>
          <cell r="L667">
            <v>7628286.5499999998</v>
          </cell>
          <cell r="N667">
            <v>12025117.710000001</v>
          </cell>
        </row>
        <row r="668">
          <cell r="F668">
            <v>29060139.280000001</v>
          </cell>
          <cell r="H668">
            <v>0</v>
          </cell>
          <cell r="I668">
            <v>29060139.280000001</v>
          </cell>
          <cell r="J668">
            <v>0</v>
          </cell>
          <cell r="L668">
            <v>29060139.280000001</v>
          </cell>
          <cell r="N668">
            <v>9505482.2899999991</v>
          </cell>
        </row>
        <row r="669">
          <cell r="F669">
            <v>11987307.43</v>
          </cell>
          <cell r="H669">
            <v>0</v>
          </cell>
          <cell r="I669">
            <v>11987307.43</v>
          </cell>
          <cell r="J669">
            <v>0</v>
          </cell>
          <cell r="L669">
            <v>11987307.43</v>
          </cell>
          <cell r="N669">
            <v>3782053.25</v>
          </cell>
        </row>
        <row r="670">
          <cell r="F670">
            <v>3632517.43</v>
          </cell>
          <cell r="H670">
            <v>0</v>
          </cell>
          <cell r="I670">
            <v>3632517.43</v>
          </cell>
          <cell r="J670">
            <v>0</v>
          </cell>
          <cell r="L670">
            <v>3632517.43</v>
          </cell>
          <cell r="N670">
            <v>9102458.6400000006</v>
          </cell>
        </row>
        <row r="671">
          <cell r="F671">
            <v>0</v>
          </cell>
          <cell r="H671">
            <v>0</v>
          </cell>
          <cell r="I671">
            <v>0</v>
          </cell>
          <cell r="J671">
            <v>0</v>
          </cell>
          <cell r="L671">
            <v>0</v>
          </cell>
          <cell r="N671">
            <v>2331802.41</v>
          </cell>
        </row>
        <row r="672">
          <cell r="F672">
            <v>-22755192.219999999</v>
          </cell>
          <cell r="H672">
            <v>0</v>
          </cell>
          <cell r="I672">
            <v>-22755192.219999999</v>
          </cell>
          <cell r="J672">
            <v>0</v>
          </cell>
          <cell r="L672">
            <v>-22755192.219999999</v>
          </cell>
          <cell r="N672">
            <v>-20662967.280000001</v>
          </cell>
        </row>
        <row r="673">
          <cell r="F673">
            <v>-5902046.3799999999</v>
          </cell>
          <cell r="H673">
            <v>0</v>
          </cell>
          <cell r="I673">
            <v>-5902046.3799999999</v>
          </cell>
          <cell r="J673">
            <v>0</v>
          </cell>
          <cell r="L673">
            <v>-5902046.3799999999</v>
          </cell>
          <cell r="N673">
            <v>-4717048.45</v>
          </cell>
        </row>
        <row r="674">
          <cell r="F674">
            <v>-1042195.45</v>
          </cell>
          <cell r="H674">
            <v>0</v>
          </cell>
          <cell r="I674">
            <v>-1042195.45</v>
          </cell>
          <cell r="J674">
            <v>0</v>
          </cell>
          <cell r="L674">
            <v>-1042195.45</v>
          </cell>
          <cell r="N674">
            <v>-1463439.15</v>
          </cell>
        </row>
        <row r="675">
          <cell r="F675">
            <v>-12556177.09</v>
          </cell>
          <cell r="H675">
            <v>0</v>
          </cell>
          <cell r="I675">
            <v>-12556177.09</v>
          </cell>
          <cell r="J675">
            <v>0</v>
          </cell>
          <cell r="L675">
            <v>-12556177.09</v>
          </cell>
          <cell r="N675">
            <v>-10572504.199999999</v>
          </cell>
        </row>
        <row r="676">
          <cell r="F676">
            <v>-16354243.890000001</v>
          </cell>
          <cell r="H676">
            <v>0</v>
          </cell>
          <cell r="I676">
            <v>-16354243.890000001</v>
          </cell>
          <cell r="J676">
            <v>0</v>
          </cell>
          <cell r="L676">
            <v>-16354243.890000001</v>
          </cell>
          <cell r="N676">
            <v>-13058606.630000001</v>
          </cell>
        </row>
        <row r="677">
          <cell r="F677">
            <v>14040493.150000002</v>
          </cell>
          <cell r="H677">
            <v>0</v>
          </cell>
          <cell r="I677">
            <v>14040493.150000002</v>
          </cell>
          <cell r="J677">
            <v>0</v>
          </cell>
          <cell r="L677">
            <v>14040493.150000002</v>
          </cell>
          <cell r="N677">
            <v>13590250.559999993</v>
          </cell>
        </row>
        <row r="679">
          <cell r="F679">
            <v>1040640</v>
          </cell>
          <cell r="H679">
            <v>-1401280</v>
          </cell>
          <cell r="I679">
            <v>-360640</v>
          </cell>
          <cell r="J679">
            <v>0</v>
          </cell>
          <cell r="L679">
            <v>-360640</v>
          </cell>
          <cell r="N679">
            <v>1892601.39</v>
          </cell>
        </row>
        <row r="680">
          <cell r="F680">
            <v>1040640</v>
          </cell>
          <cell r="H680">
            <v>-1401280</v>
          </cell>
          <cell r="I680">
            <v>-360640</v>
          </cell>
          <cell r="J680">
            <v>0</v>
          </cell>
          <cell r="L680">
            <v>-360640</v>
          </cell>
          <cell r="N680">
            <v>1892601.39</v>
          </cell>
        </row>
        <row r="682">
          <cell r="F682">
            <v>11619.52</v>
          </cell>
          <cell r="H682">
            <v>0</v>
          </cell>
          <cell r="I682">
            <v>11619.52</v>
          </cell>
          <cell r="J682">
            <v>0</v>
          </cell>
          <cell r="L682">
            <v>11619.52</v>
          </cell>
          <cell r="N682">
            <v>-197297.91</v>
          </cell>
        </row>
        <row r="683">
          <cell r="F683">
            <v>-33044.400000000001</v>
          </cell>
          <cell r="H683">
            <v>1039.5</v>
          </cell>
          <cell r="I683">
            <v>-32004.9</v>
          </cell>
          <cell r="J683">
            <v>0</v>
          </cell>
          <cell r="L683">
            <v>-32004.9</v>
          </cell>
          <cell r="N683">
            <v>39911.370000000003</v>
          </cell>
        </row>
        <row r="684">
          <cell r="F684">
            <v>-398278.85</v>
          </cell>
          <cell r="H684">
            <v>316356.01</v>
          </cell>
          <cell r="I684">
            <v>-81922.84</v>
          </cell>
          <cell r="J684">
            <v>0</v>
          </cell>
          <cell r="L684">
            <v>-81922.84</v>
          </cell>
          <cell r="N684">
            <v>-31218299.25</v>
          </cell>
        </row>
        <row r="685">
          <cell r="F685">
            <v>-2267209.12</v>
          </cell>
          <cell r="H685">
            <v>-74734.03</v>
          </cell>
          <cell r="I685">
            <v>-2341943.15</v>
          </cell>
          <cell r="J685">
            <v>0</v>
          </cell>
          <cell r="L685">
            <v>-2341943.15</v>
          </cell>
          <cell r="N685">
            <v>-2494804.58</v>
          </cell>
        </row>
        <row r="686">
          <cell r="F686">
            <v>-188311.77</v>
          </cell>
          <cell r="H686">
            <v>0</v>
          </cell>
          <cell r="I686">
            <v>-188311.77</v>
          </cell>
          <cell r="J686">
            <v>0</v>
          </cell>
          <cell r="L686">
            <v>-188311.77</v>
          </cell>
          <cell r="N686">
            <v>-641986.38</v>
          </cell>
        </row>
        <row r="687">
          <cell r="F687">
            <v>367696.42</v>
          </cell>
          <cell r="H687">
            <v>0</v>
          </cell>
          <cell r="I687">
            <v>367696.42</v>
          </cell>
          <cell r="J687">
            <v>0</v>
          </cell>
          <cell r="L687">
            <v>367696.42</v>
          </cell>
          <cell r="N687">
            <v>922481.8</v>
          </cell>
        </row>
        <row r="688">
          <cell r="F688">
            <v>-8136714.9000000004</v>
          </cell>
          <cell r="H688">
            <v>0</v>
          </cell>
          <cell r="I688">
            <v>-8136714.9000000004</v>
          </cell>
          <cell r="J688">
            <v>0</v>
          </cell>
          <cell r="L688">
            <v>-8136714.9000000004</v>
          </cell>
          <cell r="N688">
            <v>-15794764.01</v>
          </cell>
        </row>
        <row r="689">
          <cell r="F689">
            <v>39874.49</v>
          </cell>
          <cell r="H689">
            <v>0</v>
          </cell>
          <cell r="I689">
            <v>39874.49</v>
          </cell>
          <cell r="J689">
            <v>0</v>
          </cell>
          <cell r="L689">
            <v>39874.49</v>
          </cell>
          <cell r="N689">
            <v>-47669.39</v>
          </cell>
        </row>
        <row r="690">
          <cell r="F690">
            <v>2657378.2000000002</v>
          </cell>
          <cell r="H690">
            <v>-856934.97</v>
          </cell>
          <cell r="I690">
            <v>1800443.23</v>
          </cell>
          <cell r="J690">
            <v>0</v>
          </cell>
          <cell r="L690">
            <v>1800443.23</v>
          </cell>
          <cell r="N690">
            <v>-71472.5</v>
          </cell>
        </row>
        <row r="691">
          <cell r="F691">
            <v>-7946990.4100000011</v>
          </cell>
          <cell r="H691">
            <v>-614273.49</v>
          </cell>
          <cell r="I691">
            <v>-8561263.9000000004</v>
          </cell>
          <cell r="J691">
            <v>0</v>
          </cell>
          <cell r="L691">
            <v>-8561263.9000000004</v>
          </cell>
          <cell r="N691">
            <v>-49503900.850000001</v>
          </cell>
        </row>
        <row r="693">
          <cell r="F693">
            <v>601405.31999999995</v>
          </cell>
          <cell r="H693">
            <v>0</v>
          </cell>
          <cell r="I693">
            <v>601405.31999999995</v>
          </cell>
          <cell r="J693">
            <v>0</v>
          </cell>
          <cell r="L693">
            <v>601405.31999999995</v>
          </cell>
          <cell r="N693">
            <v>468803.63</v>
          </cell>
        </row>
        <row r="694">
          <cell r="F694">
            <v>1302510.92</v>
          </cell>
          <cell r="H694">
            <v>0</v>
          </cell>
          <cell r="I694">
            <v>1302510.92</v>
          </cell>
          <cell r="J694">
            <v>0</v>
          </cell>
          <cell r="L694">
            <v>1302510.92</v>
          </cell>
          <cell r="N694">
            <v>447953.36</v>
          </cell>
        </row>
        <row r="695">
          <cell r="F695">
            <v>-1904465.39</v>
          </cell>
          <cell r="H695">
            <v>0</v>
          </cell>
          <cell r="I695">
            <v>-1904465.39</v>
          </cell>
          <cell r="J695">
            <v>0</v>
          </cell>
          <cell r="L695">
            <v>-1904465.39</v>
          </cell>
          <cell r="N695">
            <v>-916756.99</v>
          </cell>
        </row>
        <row r="696">
          <cell r="F696">
            <v>-549.1500000001397</v>
          </cell>
          <cell r="H696">
            <v>0</v>
          </cell>
          <cell r="I696">
            <v>-549.1500000001397</v>
          </cell>
          <cell r="J696">
            <v>0</v>
          </cell>
          <cell r="L696">
            <v>-549.1500000001397</v>
          </cell>
          <cell r="N696">
            <v>0</v>
          </cell>
        </row>
        <row r="698">
          <cell r="F698">
            <v>-54613.81</v>
          </cell>
          <cell r="H698">
            <v>0</v>
          </cell>
          <cell r="I698">
            <v>-54613.81</v>
          </cell>
          <cell r="J698">
            <v>0</v>
          </cell>
          <cell r="L698">
            <v>-54613.81</v>
          </cell>
          <cell r="N698">
            <v>-199710.49</v>
          </cell>
        </row>
        <row r="699">
          <cell r="F699">
            <v>-13174394.789999999</v>
          </cell>
          <cell r="H699">
            <v>0</v>
          </cell>
          <cell r="I699">
            <v>-13174394.789999999</v>
          </cell>
          <cell r="J699">
            <v>0</v>
          </cell>
          <cell r="L699">
            <v>-13174394.789999999</v>
          </cell>
          <cell r="N699">
            <v>-13507545.470000001</v>
          </cell>
        </row>
        <row r="700">
          <cell r="F700">
            <v>-11738.78</v>
          </cell>
          <cell r="H700">
            <v>-229440</v>
          </cell>
          <cell r="I700">
            <v>-241178.78</v>
          </cell>
          <cell r="J700">
            <v>0</v>
          </cell>
          <cell r="L700">
            <v>-241178.78</v>
          </cell>
          <cell r="N700">
            <v>234677.27</v>
          </cell>
        </row>
        <row r="701">
          <cell r="F701">
            <v>533718.85</v>
          </cell>
          <cell r="H701">
            <v>0</v>
          </cell>
          <cell r="I701">
            <v>533718.85</v>
          </cell>
          <cell r="J701">
            <v>0</v>
          </cell>
          <cell r="L701">
            <v>533718.85</v>
          </cell>
          <cell r="N701">
            <v>-431720.12</v>
          </cell>
        </row>
        <row r="702">
          <cell r="F702">
            <v>-204691.55</v>
          </cell>
          <cell r="H702">
            <v>0</v>
          </cell>
          <cell r="I702">
            <v>-204691.55</v>
          </cell>
          <cell r="J702">
            <v>0</v>
          </cell>
          <cell r="L702">
            <v>-204691.55</v>
          </cell>
          <cell r="N702">
            <v>-730938.14</v>
          </cell>
        </row>
        <row r="703">
          <cell r="F703">
            <v>-108391920.98</v>
          </cell>
          <cell r="H703">
            <v>0</v>
          </cell>
          <cell r="I703">
            <v>-108391920.98</v>
          </cell>
          <cell r="J703">
            <v>0</v>
          </cell>
          <cell r="L703">
            <v>-108391920.98</v>
          </cell>
          <cell r="N703">
            <v>-72815424.829999998</v>
          </cell>
        </row>
        <row r="704">
          <cell r="F704">
            <v>-1940515.72</v>
          </cell>
          <cell r="H704">
            <v>0</v>
          </cell>
          <cell r="I704">
            <v>-1940515.72</v>
          </cell>
          <cell r="J704">
            <v>0</v>
          </cell>
          <cell r="L704">
            <v>-1940515.72</v>
          </cell>
          <cell r="N704">
            <v>-3219925.43</v>
          </cell>
        </row>
        <row r="705">
          <cell r="F705">
            <v>-123244156.78</v>
          </cell>
          <cell r="H705">
            <v>-229440</v>
          </cell>
          <cell r="I705">
            <v>-123473596.78</v>
          </cell>
          <cell r="J705">
            <v>0</v>
          </cell>
          <cell r="L705">
            <v>-123473596.78</v>
          </cell>
          <cell r="N705">
            <v>-90670587.210000008</v>
          </cell>
        </row>
        <row r="707">
          <cell r="F707">
            <v>-61423.69</v>
          </cell>
          <cell r="H707">
            <v>0</v>
          </cell>
          <cell r="I707">
            <v>-61423.69</v>
          </cell>
          <cell r="J707">
            <v>0</v>
          </cell>
          <cell r="L707">
            <v>-61423.69</v>
          </cell>
          <cell r="N707">
            <v>-214377.12</v>
          </cell>
        </row>
        <row r="708">
          <cell r="F708">
            <v>-24351680.5</v>
          </cell>
          <cell r="H708">
            <v>0</v>
          </cell>
          <cell r="I708">
            <v>-24351680.5</v>
          </cell>
          <cell r="J708">
            <v>0</v>
          </cell>
          <cell r="L708">
            <v>-24351680.5</v>
          </cell>
          <cell r="N708">
            <v>-20410106.579999998</v>
          </cell>
        </row>
        <row r="709">
          <cell r="F709">
            <v>11739.92</v>
          </cell>
          <cell r="H709">
            <v>0</v>
          </cell>
          <cell r="I709">
            <v>11739.92</v>
          </cell>
          <cell r="J709">
            <v>0</v>
          </cell>
          <cell r="L709">
            <v>11739.92</v>
          </cell>
          <cell r="N709">
            <v>-1578.84</v>
          </cell>
        </row>
        <row r="710">
          <cell r="F710">
            <v>-24401364.27</v>
          </cell>
          <cell r="H710">
            <v>0</v>
          </cell>
          <cell r="I710">
            <v>-24401364.27</v>
          </cell>
          <cell r="J710">
            <v>0</v>
          </cell>
          <cell r="L710">
            <v>-24401364.27</v>
          </cell>
          <cell r="N710">
            <v>-20626062.539999999</v>
          </cell>
        </row>
        <row r="712">
          <cell r="F712">
            <v>594445.03</v>
          </cell>
          <cell r="H712">
            <v>0</v>
          </cell>
          <cell r="I712">
            <v>594445.03</v>
          </cell>
          <cell r="J712">
            <v>0</v>
          </cell>
          <cell r="L712">
            <v>594445.03</v>
          </cell>
          <cell r="N712">
            <v>502070.87</v>
          </cell>
        </row>
        <row r="713">
          <cell r="F713">
            <v>2086231.24</v>
          </cell>
          <cell r="H713">
            <v>0</v>
          </cell>
          <cell r="I713">
            <v>2086231.24</v>
          </cell>
          <cell r="J713">
            <v>0</v>
          </cell>
          <cell r="L713">
            <v>2086231.24</v>
          </cell>
          <cell r="N713">
            <v>578793.82999999996</v>
          </cell>
        </row>
        <row r="714">
          <cell r="F714">
            <v>-6272.51</v>
          </cell>
          <cell r="H714">
            <v>0</v>
          </cell>
          <cell r="I714">
            <v>-6272.51</v>
          </cell>
          <cell r="J714">
            <v>0</v>
          </cell>
          <cell r="L714">
            <v>-6272.51</v>
          </cell>
          <cell r="N714">
            <v>0</v>
          </cell>
        </row>
        <row r="715">
          <cell r="F715">
            <v>693603.9</v>
          </cell>
          <cell r="H715">
            <v>0</v>
          </cell>
          <cell r="I715">
            <v>693603.9</v>
          </cell>
          <cell r="J715">
            <v>0</v>
          </cell>
          <cell r="L715">
            <v>693603.9</v>
          </cell>
          <cell r="N715">
            <v>458662.15</v>
          </cell>
        </row>
        <row r="716">
          <cell r="F716">
            <v>-14224589.43</v>
          </cell>
          <cell r="H716">
            <v>0</v>
          </cell>
          <cell r="I716">
            <v>-14224589.43</v>
          </cell>
          <cell r="J716">
            <v>0</v>
          </cell>
          <cell r="L716">
            <v>-14224589.43</v>
          </cell>
          <cell r="N716">
            <v>5198495.8</v>
          </cell>
        </row>
        <row r="717">
          <cell r="F717">
            <v>-382129.1</v>
          </cell>
          <cell r="H717">
            <v>0</v>
          </cell>
          <cell r="I717">
            <v>-382129.1</v>
          </cell>
          <cell r="J717">
            <v>0</v>
          </cell>
          <cell r="L717">
            <v>-382129.1</v>
          </cell>
          <cell r="N717">
            <v>3435802.93</v>
          </cell>
        </row>
        <row r="718">
          <cell r="F718">
            <v>-11238710.869999999</v>
          </cell>
          <cell r="H718">
            <v>0</v>
          </cell>
          <cell r="I718">
            <v>-11238710.869999999</v>
          </cell>
          <cell r="J718">
            <v>0</v>
          </cell>
          <cell r="L718">
            <v>-11238710.869999999</v>
          </cell>
          <cell r="N718">
            <v>10173825.58</v>
          </cell>
        </row>
        <row r="720">
          <cell r="F720">
            <v>10853552.640000001</v>
          </cell>
          <cell r="H720">
            <v>0</v>
          </cell>
          <cell r="I720">
            <v>10853552.640000001</v>
          </cell>
          <cell r="J720">
            <v>0</v>
          </cell>
          <cell r="L720">
            <v>10853552.640000001</v>
          </cell>
          <cell r="N720">
            <v>-10175363.050000001</v>
          </cell>
        </row>
        <row r="721">
          <cell r="F721">
            <v>10853552.640000001</v>
          </cell>
          <cell r="H721">
            <v>0</v>
          </cell>
          <cell r="I721">
            <v>10853552.640000001</v>
          </cell>
          <cell r="J721">
            <v>0</v>
          </cell>
          <cell r="L721">
            <v>10853552.640000001</v>
          </cell>
          <cell r="N721">
            <v>-10175363.050000001</v>
          </cell>
        </row>
        <row r="723">
          <cell r="F723">
            <v>2328704.7200000002</v>
          </cell>
          <cell r="H723">
            <v>0</v>
          </cell>
          <cell r="I723">
            <v>2328704.7200000002</v>
          </cell>
          <cell r="J723">
            <v>4171923.12</v>
          </cell>
          <cell r="L723">
            <v>6500627.8399999999</v>
          </cell>
          <cell r="N723">
            <v>4693345.92</v>
          </cell>
        </row>
        <row r="724">
          <cell r="L724">
            <v>4206213.3</v>
          </cell>
        </row>
        <row r="725">
          <cell r="F725">
            <v>2179287.4900000002</v>
          </cell>
          <cell r="H725">
            <v>0</v>
          </cell>
          <cell r="I725">
            <v>2179287.4900000002</v>
          </cell>
          <cell r="J725">
            <v>0</v>
          </cell>
          <cell r="L725">
            <v>0</v>
          </cell>
          <cell r="N725">
            <v>365126.77</v>
          </cell>
        </row>
        <row r="726">
          <cell r="F726">
            <v>2399860.15</v>
          </cell>
          <cell r="H726">
            <v>1540018.73</v>
          </cell>
          <cell r="I726">
            <v>3939878.88</v>
          </cell>
          <cell r="J726">
            <v>0</v>
          </cell>
          <cell r="L726">
            <v>3940184.06</v>
          </cell>
          <cell r="N726">
            <v>25863.68</v>
          </cell>
        </row>
        <row r="727">
          <cell r="F727">
            <v>399904.49</v>
          </cell>
          <cell r="H727">
            <v>0</v>
          </cell>
          <cell r="I727">
            <v>399904.49</v>
          </cell>
          <cell r="J727">
            <v>0</v>
          </cell>
          <cell r="L727">
            <v>399904.49</v>
          </cell>
          <cell r="N727">
            <v>451657.32</v>
          </cell>
        </row>
        <row r="728">
          <cell r="F728">
            <v>0</v>
          </cell>
          <cell r="H728">
            <v>0</v>
          </cell>
          <cell r="I728">
            <v>0</v>
          </cell>
          <cell r="J728">
            <v>0</v>
          </cell>
          <cell r="L728">
            <v>0</v>
          </cell>
          <cell r="N728">
            <v>-5934.17</v>
          </cell>
        </row>
        <row r="729">
          <cell r="F729">
            <v>0</v>
          </cell>
          <cell r="H729">
            <v>0</v>
          </cell>
          <cell r="I729">
            <v>0</v>
          </cell>
          <cell r="J729">
            <v>0</v>
          </cell>
          <cell r="L729">
            <v>0</v>
          </cell>
          <cell r="N729">
            <v>367254.8</v>
          </cell>
        </row>
        <row r="730">
          <cell r="F730">
            <v>441682.06</v>
          </cell>
          <cell r="H730">
            <v>594827.68999999994</v>
          </cell>
          <cell r="I730">
            <v>1036509.75</v>
          </cell>
          <cell r="J730">
            <v>0</v>
          </cell>
          <cell r="L730">
            <v>524969.43999999994</v>
          </cell>
          <cell r="N730">
            <v>1377362.77</v>
          </cell>
        </row>
        <row r="731">
          <cell r="F731">
            <v>0</v>
          </cell>
          <cell r="H731">
            <v>0</v>
          </cell>
          <cell r="I731">
            <v>0</v>
          </cell>
          <cell r="J731">
            <v>0</v>
          </cell>
          <cell r="L731">
            <v>0</v>
          </cell>
          <cell r="N731">
            <v>11988.27</v>
          </cell>
        </row>
        <row r="732">
          <cell r="F732">
            <v>-411130.72</v>
          </cell>
          <cell r="H732">
            <v>621900.72</v>
          </cell>
          <cell r="I732">
            <v>210770</v>
          </cell>
          <cell r="J732">
            <v>0</v>
          </cell>
          <cell r="L732">
            <v>210770</v>
          </cell>
          <cell r="N732">
            <v>7899290.7999999998</v>
          </cell>
        </row>
        <row r="733">
          <cell r="F733">
            <v>185510.21</v>
          </cell>
          <cell r="H733">
            <v>-2200</v>
          </cell>
          <cell r="I733">
            <v>183310.21</v>
          </cell>
          <cell r="J733">
            <v>0</v>
          </cell>
          <cell r="L733">
            <v>183310.21</v>
          </cell>
          <cell r="N733">
            <v>398361.35</v>
          </cell>
        </row>
        <row r="734">
          <cell r="F734">
            <v>17610</v>
          </cell>
          <cell r="H734">
            <v>0</v>
          </cell>
          <cell r="I734">
            <v>17610</v>
          </cell>
          <cell r="J734">
            <v>0</v>
          </cell>
          <cell r="L734">
            <v>17610</v>
          </cell>
          <cell r="N734">
            <v>0</v>
          </cell>
        </row>
        <row r="735">
          <cell r="F735">
            <v>5670</v>
          </cell>
          <cell r="H735">
            <v>0</v>
          </cell>
          <cell r="I735">
            <v>5670</v>
          </cell>
          <cell r="J735">
            <v>0</v>
          </cell>
          <cell r="L735">
            <v>5670</v>
          </cell>
          <cell r="N735">
            <v>13222.25</v>
          </cell>
        </row>
        <row r="736">
          <cell r="F736">
            <v>57908.99</v>
          </cell>
          <cell r="H736">
            <v>1772.89</v>
          </cell>
          <cell r="I736">
            <v>59681.88</v>
          </cell>
          <cell r="J736">
            <v>0</v>
          </cell>
          <cell r="L736">
            <v>59681.88</v>
          </cell>
          <cell r="N736">
            <v>34939.730000000003</v>
          </cell>
        </row>
        <row r="737">
          <cell r="F737">
            <v>0</v>
          </cell>
          <cell r="H737">
            <v>0</v>
          </cell>
          <cell r="I737">
            <v>0</v>
          </cell>
          <cell r="J737">
            <v>0</v>
          </cell>
          <cell r="L737">
            <v>0</v>
          </cell>
          <cell r="N737">
            <v>1762.5</v>
          </cell>
        </row>
        <row r="738">
          <cell r="F738">
            <v>1725</v>
          </cell>
          <cell r="H738">
            <v>0</v>
          </cell>
          <cell r="I738">
            <v>1725</v>
          </cell>
          <cell r="J738">
            <v>0</v>
          </cell>
          <cell r="L738">
            <v>1725</v>
          </cell>
          <cell r="N738">
            <v>5829.86</v>
          </cell>
        </row>
        <row r="739">
          <cell r="F739">
            <v>492</v>
          </cell>
          <cell r="H739">
            <v>0</v>
          </cell>
          <cell r="I739">
            <v>492</v>
          </cell>
          <cell r="J739">
            <v>0</v>
          </cell>
          <cell r="L739">
            <v>492</v>
          </cell>
          <cell r="N739">
            <v>19038</v>
          </cell>
        </row>
        <row r="740">
          <cell r="F740">
            <v>1220.8</v>
          </cell>
          <cell r="H740">
            <v>0</v>
          </cell>
          <cell r="I740">
            <v>1220.8</v>
          </cell>
          <cell r="J740">
            <v>0</v>
          </cell>
          <cell r="L740">
            <v>1220.8</v>
          </cell>
          <cell r="N740">
            <v>0</v>
          </cell>
        </row>
        <row r="741">
          <cell r="F741">
            <v>360</v>
          </cell>
          <cell r="H741">
            <v>0</v>
          </cell>
          <cell r="I741">
            <v>360</v>
          </cell>
          <cell r="J741">
            <v>0</v>
          </cell>
          <cell r="L741">
            <v>360</v>
          </cell>
          <cell r="N741">
            <v>30</v>
          </cell>
        </row>
        <row r="742">
          <cell r="F742">
            <v>147430.29999999999</v>
          </cell>
          <cell r="H742">
            <v>2844.6</v>
          </cell>
          <cell r="I742">
            <v>150274.9</v>
          </cell>
          <cell r="J742">
            <v>0</v>
          </cell>
          <cell r="L742">
            <v>150274.9</v>
          </cell>
          <cell r="N742">
            <v>118773.64</v>
          </cell>
        </row>
        <row r="743">
          <cell r="F743">
            <v>18080</v>
          </cell>
          <cell r="H743">
            <v>0</v>
          </cell>
          <cell r="I743">
            <v>18080</v>
          </cell>
          <cell r="J743">
            <v>0</v>
          </cell>
          <cell r="L743">
            <v>18080</v>
          </cell>
          <cell r="N743">
            <v>26101</v>
          </cell>
        </row>
        <row r="744">
          <cell r="F744">
            <v>3995</v>
          </cell>
          <cell r="H744">
            <v>0</v>
          </cell>
          <cell r="I744">
            <v>3995</v>
          </cell>
          <cell r="J744">
            <v>0</v>
          </cell>
          <cell r="L744">
            <v>3995</v>
          </cell>
          <cell r="N744">
            <v>0</v>
          </cell>
        </row>
        <row r="745">
          <cell r="F745">
            <v>0</v>
          </cell>
          <cell r="H745">
            <v>0</v>
          </cell>
          <cell r="I745">
            <v>0</v>
          </cell>
          <cell r="J745">
            <v>0</v>
          </cell>
          <cell r="L745">
            <v>0</v>
          </cell>
          <cell r="N745">
            <v>26108.15</v>
          </cell>
        </row>
        <row r="746">
          <cell r="F746">
            <v>10065.209999999999</v>
          </cell>
          <cell r="H746">
            <v>0</v>
          </cell>
          <cell r="I746">
            <v>10065.209999999999</v>
          </cell>
          <cell r="J746">
            <v>0</v>
          </cell>
          <cell r="L746">
            <v>10065.209999999999</v>
          </cell>
          <cell r="N746">
            <v>0</v>
          </cell>
        </row>
        <row r="747">
          <cell r="F747">
            <v>372623.51</v>
          </cell>
          <cell r="H747">
            <v>0</v>
          </cell>
          <cell r="I747">
            <v>372623.51</v>
          </cell>
          <cell r="J747">
            <v>0</v>
          </cell>
          <cell r="L747">
            <v>372623.51</v>
          </cell>
          <cell r="N747">
            <v>800</v>
          </cell>
        </row>
        <row r="748">
          <cell r="F748">
            <v>336</v>
          </cell>
          <cell r="H748">
            <v>0</v>
          </cell>
          <cell r="I748">
            <v>336</v>
          </cell>
          <cell r="J748">
            <v>0</v>
          </cell>
          <cell r="L748">
            <v>336</v>
          </cell>
          <cell r="N748">
            <v>19.63</v>
          </cell>
        </row>
        <row r="749">
          <cell r="F749">
            <v>41142</v>
          </cell>
          <cell r="H749">
            <v>-195</v>
          </cell>
          <cell r="I749">
            <v>40947</v>
          </cell>
          <cell r="J749">
            <v>0</v>
          </cell>
          <cell r="L749">
            <v>40947</v>
          </cell>
          <cell r="N749">
            <v>12464.87</v>
          </cell>
        </row>
        <row r="750">
          <cell r="F750">
            <v>0</v>
          </cell>
          <cell r="H750">
            <v>0</v>
          </cell>
          <cell r="I750">
            <v>0</v>
          </cell>
          <cell r="J750">
            <v>0</v>
          </cell>
          <cell r="L750">
            <v>0</v>
          </cell>
          <cell r="N750">
            <v>122345</v>
          </cell>
        </row>
        <row r="751">
          <cell r="F751">
            <v>52159.75</v>
          </cell>
          <cell r="H751">
            <v>0</v>
          </cell>
          <cell r="I751">
            <v>52159.75</v>
          </cell>
          <cell r="J751">
            <v>0</v>
          </cell>
          <cell r="L751">
            <v>52159.75</v>
          </cell>
          <cell r="N751">
            <v>85385.77</v>
          </cell>
        </row>
        <row r="752">
          <cell r="F752">
            <v>0</v>
          </cell>
          <cell r="H752">
            <v>0</v>
          </cell>
          <cell r="I752">
            <v>0</v>
          </cell>
          <cell r="J752">
            <v>0</v>
          </cell>
          <cell r="L752">
            <v>0</v>
          </cell>
          <cell r="N752">
            <v>7527</v>
          </cell>
        </row>
        <row r="753">
          <cell r="F753">
            <v>0</v>
          </cell>
          <cell r="H753">
            <v>0</v>
          </cell>
          <cell r="I753">
            <v>0</v>
          </cell>
          <cell r="J753">
            <v>0</v>
          </cell>
          <cell r="L753">
            <v>0</v>
          </cell>
          <cell r="N753">
            <v>2530</v>
          </cell>
        </row>
        <row r="754">
          <cell r="F754">
            <v>0</v>
          </cell>
          <cell r="H754">
            <v>0</v>
          </cell>
          <cell r="I754">
            <v>0</v>
          </cell>
          <cell r="J754">
            <v>0</v>
          </cell>
          <cell r="L754">
            <v>0</v>
          </cell>
          <cell r="N754">
            <v>1983.64</v>
          </cell>
        </row>
        <row r="755">
          <cell r="F755">
            <v>0</v>
          </cell>
          <cell r="H755">
            <v>0</v>
          </cell>
          <cell r="I755">
            <v>0</v>
          </cell>
          <cell r="J755">
            <v>0</v>
          </cell>
          <cell r="L755">
            <v>0</v>
          </cell>
          <cell r="N755">
            <v>2445</v>
          </cell>
        </row>
        <row r="756">
          <cell r="F756">
            <v>0</v>
          </cell>
          <cell r="H756">
            <v>0</v>
          </cell>
          <cell r="I756">
            <v>0</v>
          </cell>
          <cell r="J756">
            <v>0</v>
          </cell>
          <cell r="L756">
            <v>0</v>
          </cell>
          <cell r="N756">
            <v>0</v>
          </cell>
        </row>
        <row r="757">
          <cell r="F757">
            <v>0</v>
          </cell>
          <cell r="H757">
            <v>0</v>
          </cell>
          <cell r="I757">
            <v>0</v>
          </cell>
          <cell r="J757">
            <v>0</v>
          </cell>
          <cell r="L757">
            <v>0</v>
          </cell>
          <cell r="N757">
            <v>15780.15</v>
          </cell>
        </row>
        <row r="758">
          <cell r="F758">
            <v>0</v>
          </cell>
          <cell r="H758">
            <v>0</v>
          </cell>
          <cell r="I758">
            <v>0</v>
          </cell>
          <cell r="J758">
            <v>0</v>
          </cell>
          <cell r="L758">
            <v>0</v>
          </cell>
          <cell r="N758">
            <v>0</v>
          </cell>
        </row>
        <row r="759">
          <cell r="F759">
            <v>149865.13</v>
          </cell>
          <cell r="H759">
            <v>0</v>
          </cell>
          <cell r="I759">
            <v>149865.13</v>
          </cell>
          <cell r="J759">
            <v>0</v>
          </cell>
          <cell r="L759">
            <v>149865.13</v>
          </cell>
          <cell r="N759">
            <v>86074.69</v>
          </cell>
        </row>
        <row r="760">
          <cell r="F760">
            <v>2563.5</v>
          </cell>
          <cell r="H760">
            <v>-7620.09</v>
          </cell>
          <cell r="I760">
            <v>-5056.59</v>
          </cell>
          <cell r="J760">
            <v>0</v>
          </cell>
          <cell r="L760">
            <v>-5056.59</v>
          </cell>
          <cell r="N760">
            <v>1005250.95</v>
          </cell>
        </row>
        <row r="761">
          <cell r="F761">
            <v>200</v>
          </cell>
          <cell r="H761">
            <v>0</v>
          </cell>
          <cell r="I761">
            <v>200</v>
          </cell>
          <cell r="J761">
            <v>0</v>
          </cell>
          <cell r="L761">
            <v>200</v>
          </cell>
          <cell r="N761">
            <v>0</v>
          </cell>
        </row>
        <row r="762">
          <cell r="F762">
            <v>0</v>
          </cell>
          <cell r="H762">
            <v>0</v>
          </cell>
          <cell r="I762">
            <v>0</v>
          </cell>
          <cell r="J762">
            <v>0</v>
          </cell>
          <cell r="L762">
            <v>0</v>
          </cell>
          <cell r="N762">
            <v>47343.54</v>
          </cell>
        </row>
        <row r="763">
          <cell r="F763">
            <v>29248.49</v>
          </cell>
          <cell r="H763">
            <v>-900.93</v>
          </cell>
          <cell r="I763">
            <v>28347.56</v>
          </cell>
          <cell r="J763">
            <v>0</v>
          </cell>
          <cell r="L763">
            <v>28347.56</v>
          </cell>
          <cell r="N763">
            <v>52128.69</v>
          </cell>
        </row>
        <row r="764">
          <cell r="F764">
            <v>0</v>
          </cell>
          <cell r="H764">
            <v>0</v>
          </cell>
          <cell r="I764">
            <v>0</v>
          </cell>
          <cell r="J764">
            <v>0</v>
          </cell>
          <cell r="L764">
            <v>0</v>
          </cell>
          <cell r="N764">
            <v>35000</v>
          </cell>
        </row>
        <row r="765">
          <cell r="F765">
            <v>0</v>
          </cell>
          <cell r="H765">
            <v>0</v>
          </cell>
          <cell r="I765">
            <v>0</v>
          </cell>
          <cell r="J765">
            <v>0</v>
          </cell>
          <cell r="L765">
            <v>0</v>
          </cell>
          <cell r="N765">
            <v>1583.18</v>
          </cell>
        </row>
        <row r="766">
          <cell r="F766">
            <v>0</v>
          </cell>
          <cell r="H766">
            <v>0</v>
          </cell>
          <cell r="I766">
            <v>0</v>
          </cell>
          <cell r="J766">
            <v>0</v>
          </cell>
          <cell r="L766">
            <v>0</v>
          </cell>
          <cell r="N766">
            <v>3672</v>
          </cell>
        </row>
        <row r="767">
          <cell r="F767">
            <v>0</v>
          </cell>
          <cell r="H767">
            <v>0</v>
          </cell>
          <cell r="I767">
            <v>0</v>
          </cell>
          <cell r="J767">
            <v>0</v>
          </cell>
          <cell r="L767">
            <v>0</v>
          </cell>
          <cell r="N767">
            <v>1278.5</v>
          </cell>
        </row>
        <row r="768">
          <cell r="F768">
            <v>0</v>
          </cell>
          <cell r="H768">
            <v>0</v>
          </cell>
          <cell r="I768">
            <v>0</v>
          </cell>
          <cell r="J768">
            <v>0</v>
          </cell>
          <cell r="L768">
            <v>0</v>
          </cell>
          <cell r="N768">
            <v>0</v>
          </cell>
        </row>
        <row r="769">
          <cell r="F769">
            <v>0</v>
          </cell>
          <cell r="H769">
            <v>0</v>
          </cell>
          <cell r="I769">
            <v>0</v>
          </cell>
          <cell r="J769">
            <v>0</v>
          </cell>
          <cell r="L769">
            <v>0</v>
          </cell>
          <cell r="N769">
            <v>1282.75</v>
          </cell>
        </row>
        <row r="770">
          <cell r="F770">
            <v>0</v>
          </cell>
          <cell r="H770">
            <v>0</v>
          </cell>
          <cell r="I770">
            <v>0</v>
          </cell>
          <cell r="J770">
            <v>0</v>
          </cell>
          <cell r="L770">
            <v>0</v>
          </cell>
          <cell r="N770">
            <v>7100</v>
          </cell>
        </row>
        <row r="771">
          <cell r="F771">
            <v>0</v>
          </cell>
          <cell r="H771">
            <v>0</v>
          </cell>
          <cell r="I771">
            <v>0</v>
          </cell>
          <cell r="J771">
            <v>0</v>
          </cell>
          <cell r="L771">
            <v>0</v>
          </cell>
          <cell r="N771">
            <v>356091.74</v>
          </cell>
        </row>
        <row r="772">
          <cell r="F772">
            <v>0</v>
          </cell>
          <cell r="H772">
            <v>0</v>
          </cell>
          <cell r="I772">
            <v>0</v>
          </cell>
          <cell r="J772">
            <v>0</v>
          </cell>
          <cell r="L772">
            <v>0</v>
          </cell>
          <cell r="N772">
            <v>293.27999999999997</v>
          </cell>
        </row>
        <row r="773">
          <cell r="F773">
            <v>0</v>
          </cell>
          <cell r="H773">
            <v>0</v>
          </cell>
          <cell r="I773">
            <v>0</v>
          </cell>
          <cell r="J773">
            <v>0</v>
          </cell>
          <cell r="L773">
            <v>0</v>
          </cell>
          <cell r="N773">
            <v>900</v>
          </cell>
        </row>
        <row r="774">
          <cell r="F774">
            <v>8436514.0800000019</v>
          </cell>
          <cell r="H774">
            <v>2750448.61</v>
          </cell>
          <cell r="I774">
            <v>11186962.690000005</v>
          </cell>
          <cell r="J774">
            <v>4171923.12</v>
          </cell>
          <cell r="L774">
            <v>16874576.490000002</v>
          </cell>
          <cell r="N774">
            <v>17679403.02</v>
          </cell>
        </row>
        <row r="776">
          <cell r="F776">
            <v>0</v>
          </cell>
          <cell r="H776">
            <v>0</v>
          </cell>
          <cell r="I776">
            <v>0</v>
          </cell>
          <cell r="J776">
            <v>0</v>
          </cell>
          <cell r="L776">
            <v>0</v>
          </cell>
          <cell r="N776">
            <v>3391.84</v>
          </cell>
        </row>
        <row r="777">
          <cell r="F777">
            <v>935058.63</v>
          </cell>
          <cell r="H777">
            <v>1601.59</v>
          </cell>
          <cell r="I777">
            <v>936660.22</v>
          </cell>
          <cell r="J777">
            <v>0</v>
          </cell>
          <cell r="L777">
            <v>936660.22</v>
          </cell>
          <cell r="N777">
            <v>-1601.59</v>
          </cell>
        </row>
        <row r="778">
          <cell r="F778">
            <v>1372.4</v>
          </cell>
          <cell r="H778">
            <v>0</v>
          </cell>
          <cell r="I778">
            <v>1372.4</v>
          </cell>
          <cell r="J778">
            <v>0</v>
          </cell>
          <cell r="L778">
            <v>1372.4</v>
          </cell>
          <cell r="N778">
            <v>1709.84</v>
          </cell>
        </row>
        <row r="779">
          <cell r="F779">
            <v>0</v>
          </cell>
          <cell r="H779">
            <v>0</v>
          </cell>
          <cell r="I779">
            <v>0</v>
          </cell>
          <cell r="J779">
            <v>0</v>
          </cell>
          <cell r="L779">
            <v>0</v>
          </cell>
          <cell r="N779">
            <v>2271.6999999999998</v>
          </cell>
        </row>
        <row r="780">
          <cell r="F780">
            <v>0</v>
          </cell>
          <cell r="H780">
            <v>0</v>
          </cell>
          <cell r="I780">
            <v>0</v>
          </cell>
          <cell r="J780">
            <v>0</v>
          </cell>
          <cell r="L780">
            <v>0</v>
          </cell>
          <cell r="N780">
            <v>0</v>
          </cell>
        </row>
        <row r="781">
          <cell r="F781">
            <v>0</v>
          </cell>
          <cell r="H781">
            <v>0</v>
          </cell>
          <cell r="I781">
            <v>0</v>
          </cell>
          <cell r="J781">
            <v>0</v>
          </cell>
          <cell r="L781">
            <v>0</v>
          </cell>
          <cell r="N781">
            <v>1803.55</v>
          </cell>
        </row>
        <row r="782">
          <cell r="F782">
            <v>0</v>
          </cell>
          <cell r="H782">
            <v>0</v>
          </cell>
          <cell r="I782">
            <v>0</v>
          </cell>
          <cell r="J782">
            <v>0</v>
          </cell>
          <cell r="L782">
            <v>0</v>
          </cell>
          <cell r="N782">
            <v>1249780.1399999999</v>
          </cell>
        </row>
        <row r="783">
          <cell r="F783">
            <v>936431.03</v>
          </cell>
          <cell r="H783">
            <v>1601.59</v>
          </cell>
          <cell r="I783">
            <v>938032.62</v>
          </cell>
          <cell r="J783">
            <v>0</v>
          </cell>
          <cell r="L783">
            <v>938032.62</v>
          </cell>
          <cell r="N783">
            <v>1257355.48</v>
          </cell>
        </row>
        <row r="785">
          <cell r="F785">
            <v>0</v>
          </cell>
          <cell r="H785">
            <v>31667.97</v>
          </cell>
          <cell r="I785">
            <v>31667.97</v>
          </cell>
          <cell r="J785">
            <v>0</v>
          </cell>
          <cell r="L785">
            <v>31667.97</v>
          </cell>
          <cell r="N785">
            <v>2013</v>
          </cell>
        </row>
        <row r="786">
          <cell r="F786">
            <v>0</v>
          </cell>
          <cell r="H786">
            <v>0</v>
          </cell>
          <cell r="I786">
            <v>0</v>
          </cell>
          <cell r="J786">
            <v>0</v>
          </cell>
          <cell r="L786">
            <v>0</v>
          </cell>
          <cell r="N786">
            <v>0</v>
          </cell>
        </row>
        <row r="787">
          <cell r="F787">
            <v>4213778.67</v>
          </cell>
          <cell r="H787">
            <v>0</v>
          </cell>
          <cell r="I787">
            <v>4213778.67</v>
          </cell>
          <cell r="J787">
            <v>0</v>
          </cell>
          <cell r="L787">
            <v>4213778.67</v>
          </cell>
          <cell r="N787">
            <v>3632027.63</v>
          </cell>
        </row>
        <row r="788">
          <cell r="F788">
            <v>399806.9</v>
          </cell>
          <cell r="H788">
            <v>0</v>
          </cell>
          <cell r="I788">
            <v>399806.9</v>
          </cell>
          <cell r="J788">
            <v>0</v>
          </cell>
          <cell r="L788">
            <v>399806.9</v>
          </cell>
          <cell r="N788">
            <v>305886.40999999997</v>
          </cell>
        </row>
        <row r="789">
          <cell r="F789">
            <v>99166.59</v>
          </cell>
          <cell r="H789">
            <v>0</v>
          </cell>
          <cell r="I789">
            <v>99166.59</v>
          </cell>
          <cell r="J789">
            <v>0</v>
          </cell>
          <cell r="L789">
            <v>99166.59</v>
          </cell>
          <cell r="N789">
            <v>116965.78</v>
          </cell>
        </row>
        <row r="790">
          <cell r="F790">
            <v>419749.68</v>
          </cell>
          <cell r="H790">
            <v>0</v>
          </cell>
          <cell r="I790">
            <v>419749.68</v>
          </cell>
          <cell r="J790">
            <v>0</v>
          </cell>
          <cell r="L790">
            <v>419749.68</v>
          </cell>
          <cell r="N790">
            <v>381981.88</v>
          </cell>
        </row>
        <row r="791">
          <cell r="F791">
            <v>120000</v>
          </cell>
          <cell r="H791">
            <v>0</v>
          </cell>
          <cell r="I791">
            <v>120000</v>
          </cell>
          <cell r="J791">
            <v>0</v>
          </cell>
          <cell r="L791">
            <v>120000</v>
          </cell>
          <cell r="N791">
            <v>19000</v>
          </cell>
        </row>
        <row r="792">
          <cell r="F792">
            <v>85054</v>
          </cell>
          <cell r="H792">
            <v>0</v>
          </cell>
          <cell r="I792">
            <v>85054</v>
          </cell>
          <cell r="J792">
            <v>0</v>
          </cell>
          <cell r="L792">
            <v>85054</v>
          </cell>
          <cell r="N792">
            <v>85303</v>
          </cell>
        </row>
        <row r="793">
          <cell r="F793">
            <v>19361.25</v>
          </cell>
          <cell r="H793">
            <v>0</v>
          </cell>
          <cell r="I793">
            <v>19361.25</v>
          </cell>
          <cell r="J793">
            <v>0</v>
          </cell>
          <cell r="L793">
            <v>19361.25</v>
          </cell>
          <cell r="N793">
            <v>16528.349999999999</v>
          </cell>
        </row>
        <row r="794">
          <cell r="F794">
            <v>105042.75</v>
          </cell>
          <cell r="H794">
            <v>0</v>
          </cell>
          <cell r="I794">
            <v>105042.75</v>
          </cell>
          <cell r="J794">
            <v>0</v>
          </cell>
          <cell r="L794">
            <v>105042.75</v>
          </cell>
          <cell r="N794">
            <v>91971.71</v>
          </cell>
        </row>
        <row r="795">
          <cell r="F795">
            <v>7701.06</v>
          </cell>
          <cell r="H795">
            <v>0</v>
          </cell>
          <cell r="I795">
            <v>7701.06</v>
          </cell>
          <cell r="J795">
            <v>0</v>
          </cell>
          <cell r="L795">
            <v>7701.06</v>
          </cell>
          <cell r="N795">
            <v>4610.04</v>
          </cell>
        </row>
        <row r="796">
          <cell r="F796">
            <v>0</v>
          </cell>
          <cell r="H796">
            <v>0</v>
          </cell>
          <cell r="I796">
            <v>0</v>
          </cell>
          <cell r="J796">
            <v>0</v>
          </cell>
          <cell r="L796">
            <v>0</v>
          </cell>
          <cell r="N796">
            <v>10227</v>
          </cell>
        </row>
        <row r="797">
          <cell r="F797">
            <v>103296</v>
          </cell>
          <cell r="H797">
            <v>190</v>
          </cell>
          <cell r="I797">
            <v>103486</v>
          </cell>
          <cell r="J797">
            <v>0</v>
          </cell>
          <cell r="L797">
            <v>103486</v>
          </cell>
          <cell r="N797">
            <v>15995</v>
          </cell>
        </row>
        <row r="798">
          <cell r="F798">
            <v>3195812</v>
          </cell>
          <cell r="H798">
            <v>0</v>
          </cell>
          <cell r="I798">
            <v>3195812</v>
          </cell>
          <cell r="J798">
            <v>0</v>
          </cell>
          <cell r="L798">
            <v>3195812</v>
          </cell>
          <cell r="N798">
            <v>3156827.2</v>
          </cell>
        </row>
        <row r="799">
          <cell r="F799">
            <v>205515.01</v>
          </cell>
          <cell r="H799">
            <v>0</v>
          </cell>
          <cell r="I799">
            <v>205515.01</v>
          </cell>
          <cell r="J799">
            <v>0</v>
          </cell>
          <cell r="L799">
            <v>205515.01</v>
          </cell>
          <cell r="N799">
            <v>129913.46</v>
          </cell>
        </row>
        <row r="800">
          <cell r="F800">
            <v>336326.34</v>
          </cell>
          <cell r="H800">
            <v>0</v>
          </cell>
          <cell r="I800">
            <v>336326.34</v>
          </cell>
          <cell r="J800">
            <v>0</v>
          </cell>
          <cell r="L800">
            <v>336326.34</v>
          </cell>
          <cell r="N800">
            <v>13911.8</v>
          </cell>
        </row>
        <row r="801">
          <cell r="F801">
            <v>120000</v>
          </cell>
          <cell r="H801">
            <v>0</v>
          </cell>
          <cell r="I801">
            <v>120000</v>
          </cell>
          <cell r="J801">
            <v>0</v>
          </cell>
          <cell r="L801">
            <v>120000</v>
          </cell>
          <cell r="N801">
            <v>0</v>
          </cell>
        </row>
        <row r="802">
          <cell r="F802">
            <v>43559</v>
          </cell>
          <cell r="H802">
            <v>0</v>
          </cell>
          <cell r="I802">
            <v>43559</v>
          </cell>
          <cell r="J802">
            <v>0</v>
          </cell>
          <cell r="L802">
            <v>43559</v>
          </cell>
          <cell r="N802">
            <v>48306</v>
          </cell>
        </row>
        <row r="803">
          <cell r="F803">
            <v>92808.72</v>
          </cell>
          <cell r="H803">
            <v>0</v>
          </cell>
          <cell r="I803">
            <v>92808.72</v>
          </cell>
          <cell r="J803">
            <v>0</v>
          </cell>
          <cell r="L803">
            <v>92808.72</v>
          </cell>
          <cell r="N803">
            <v>69346.12</v>
          </cell>
        </row>
        <row r="804">
          <cell r="F804">
            <v>10440</v>
          </cell>
          <cell r="H804">
            <v>0</v>
          </cell>
          <cell r="I804">
            <v>10440</v>
          </cell>
          <cell r="J804">
            <v>0</v>
          </cell>
          <cell r="L804">
            <v>10440</v>
          </cell>
          <cell r="N804">
            <v>6861</v>
          </cell>
        </row>
        <row r="805">
          <cell r="F805">
            <v>0</v>
          </cell>
          <cell r="H805">
            <v>0</v>
          </cell>
          <cell r="I805">
            <v>0</v>
          </cell>
          <cell r="J805">
            <v>0</v>
          </cell>
          <cell r="L805">
            <v>0</v>
          </cell>
          <cell r="N805">
            <v>784139</v>
          </cell>
        </row>
        <row r="806">
          <cell r="F806">
            <v>0</v>
          </cell>
          <cell r="H806">
            <v>0</v>
          </cell>
          <cell r="I806">
            <v>0</v>
          </cell>
          <cell r="J806">
            <v>0</v>
          </cell>
          <cell r="L806">
            <v>0</v>
          </cell>
          <cell r="N806">
            <v>0</v>
          </cell>
        </row>
        <row r="807">
          <cell r="F807">
            <v>0</v>
          </cell>
          <cell r="H807">
            <v>0</v>
          </cell>
          <cell r="I807">
            <v>0</v>
          </cell>
          <cell r="J807">
            <v>0</v>
          </cell>
          <cell r="L807">
            <v>0</v>
          </cell>
          <cell r="N807">
            <v>1121.8399999999999</v>
          </cell>
        </row>
        <row r="808">
          <cell r="F808">
            <v>0</v>
          </cell>
          <cell r="H808">
            <v>0</v>
          </cell>
          <cell r="I808">
            <v>0</v>
          </cell>
          <cell r="J808">
            <v>0</v>
          </cell>
          <cell r="L808">
            <v>0</v>
          </cell>
          <cell r="N808">
            <v>81690.259999999995</v>
          </cell>
        </row>
        <row r="809">
          <cell r="F809">
            <v>0</v>
          </cell>
          <cell r="H809">
            <v>0</v>
          </cell>
          <cell r="I809">
            <v>0</v>
          </cell>
          <cell r="J809">
            <v>0</v>
          </cell>
          <cell r="L809">
            <v>0</v>
          </cell>
          <cell r="N809">
            <v>12234</v>
          </cell>
        </row>
        <row r="810">
          <cell r="F810">
            <v>0</v>
          </cell>
          <cell r="H810">
            <v>0</v>
          </cell>
          <cell r="I810">
            <v>0</v>
          </cell>
          <cell r="J810">
            <v>0</v>
          </cell>
          <cell r="L810">
            <v>0</v>
          </cell>
          <cell r="N810">
            <v>0</v>
          </cell>
        </row>
        <row r="811">
          <cell r="F811">
            <v>0</v>
          </cell>
          <cell r="H811">
            <v>0</v>
          </cell>
          <cell r="I811">
            <v>0</v>
          </cell>
          <cell r="J811">
            <v>0</v>
          </cell>
          <cell r="L811">
            <v>0</v>
          </cell>
          <cell r="N811">
            <v>23235.93</v>
          </cell>
        </row>
        <row r="812">
          <cell r="F812">
            <v>0</v>
          </cell>
          <cell r="H812">
            <v>0</v>
          </cell>
          <cell r="I812">
            <v>0</v>
          </cell>
          <cell r="J812">
            <v>0</v>
          </cell>
          <cell r="L812">
            <v>0</v>
          </cell>
          <cell r="N812">
            <v>2014</v>
          </cell>
        </row>
        <row r="813">
          <cell r="F813">
            <v>0</v>
          </cell>
          <cell r="H813">
            <v>0</v>
          </cell>
          <cell r="I813">
            <v>0</v>
          </cell>
          <cell r="J813">
            <v>0</v>
          </cell>
          <cell r="L813">
            <v>0</v>
          </cell>
          <cell r="N813">
            <v>320</v>
          </cell>
        </row>
        <row r="814">
          <cell r="F814">
            <v>9577417.9699999988</v>
          </cell>
          <cell r="H814">
            <v>31857.97</v>
          </cell>
          <cell r="I814">
            <v>9609275.9399999995</v>
          </cell>
          <cell r="J814">
            <v>0</v>
          </cell>
          <cell r="L814">
            <v>9609275.9399999995</v>
          </cell>
          <cell r="N814">
            <v>9012430.4099999983</v>
          </cell>
        </row>
        <row r="816">
          <cell r="F816">
            <v>41344.32</v>
          </cell>
          <cell r="H816">
            <v>0</v>
          </cell>
          <cell r="I816">
            <v>41344.32</v>
          </cell>
          <cell r="J816">
            <v>0</v>
          </cell>
          <cell r="L816">
            <v>41344.32</v>
          </cell>
          <cell r="N816">
            <v>31558.39</v>
          </cell>
        </row>
        <row r="817">
          <cell r="F817">
            <v>428751.92</v>
          </cell>
          <cell r="H817">
            <v>0</v>
          </cell>
          <cell r="I817">
            <v>428751.92</v>
          </cell>
          <cell r="J817">
            <v>0</v>
          </cell>
          <cell r="L817">
            <v>428751.92</v>
          </cell>
          <cell r="N817">
            <v>203707.41</v>
          </cell>
        </row>
        <row r="818">
          <cell r="F818">
            <v>100100.85</v>
          </cell>
          <cell r="H818">
            <v>0</v>
          </cell>
          <cell r="I818">
            <v>100100.85</v>
          </cell>
          <cell r="J818">
            <v>0</v>
          </cell>
          <cell r="L818">
            <v>100100.85</v>
          </cell>
          <cell r="N818">
            <v>26607.22</v>
          </cell>
        </row>
        <row r="819">
          <cell r="F819">
            <v>10624.54</v>
          </cell>
          <cell r="H819">
            <v>0</v>
          </cell>
          <cell r="I819">
            <v>10624.54</v>
          </cell>
          <cell r="J819">
            <v>0</v>
          </cell>
          <cell r="L819">
            <v>10624.54</v>
          </cell>
          <cell r="N819">
            <v>5021.4399999999996</v>
          </cell>
        </row>
        <row r="820">
          <cell r="F820">
            <v>207003.66</v>
          </cell>
          <cell r="H820">
            <v>0</v>
          </cell>
          <cell r="I820">
            <v>207003.66</v>
          </cell>
          <cell r="J820">
            <v>0</v>
          </cell>
          <cell r="L820">
            <v>207003.66</v>
          </cell>
          <cell r="N820">
            <v>139380.98000000001</v>
          </cell>
        </row>
        <row r="821">
          <cell r="F821">
            <v>2753.96</v>
          </cell>
          <cell r="H821">
            <v>0</v>
          </cell>
          <cell r="I821">
            <v>2753.96</v>
          </cell>
          <cell r="J821">
            <v>0</v>
          </cell>
          <cell r="L821">
            <v>2753.96</v>
          </cell>
          <cell r="N821">
            <v>4986.92</v>
          </cell>
        </row>
        <row r="822">
          <cell r="F822">
            <v>0</v>
          </cell>
          <cell r="H822">
            <v>0</v>
          </cell>
          <cell r="I822">
            <v>0</v>
          </cell>
          <cell r="J822">
            <v>0</v>
          </cell>
          <cell r="L822">
            <v>0</v>
          </cell>
          <cell r="N822">
            <v>13049.65</v>
          </cell>
        </row>
        <row r="823">
          <cell r="F823">
            <v>0</v>
          </cell>
          <cell r="H823">
            <v>0</v>
          </cell>
          <cell r="I823">
            <v>0</v>
          </cell>
          <cell r="J823">
            <v>0</v>
          </cell>
          <cell r="L823">
            <v>0</v>
          </cell>
          <cell r="N823">
            <v>1209.8800000000001</v>
          </cell>
        </row>
        <row r="824">
          <cell r="F824">
            <v>790579.25</v>
          </cell>
          <cell r="H824">
            <v>0</v>
          </cell>
          <cell r="I824">
            <v>790579.25</v>
          </cell>
          <cell r="J824">
            <v>0</v>
          </cell>
          <cell r="L824">
            <v>790579.25</v>
          </cell>
          <cell r="N824">
            <v>425521.88999999996</v>
          </cell>
        </row>
        <row r="826">
          <cell r="F826">
            <v>1637859</v>
          </cell>
          <cell r="H826">
            <v>596407.68999999994</v>
          </cell>
          <cell r="I826">
            <v>2234266.69</v>
          </cell>
          <cell r="J826">
            <v>0</v>
          </cell>
          <cell r="L826">
            <v>2234266.69</v>
          </cell>
          <cell r="N826">
            <v>878000</v>
          </cell>
        </row>
        <row r="827">
          <cell r="F827">
            <v>1637859</v>
          </cell>
          <cell r="H827">
            <v>596407.68999999994</v>
          </cell>
          <cell r="I827">
            <v>2234266.69</v>
          </cell>
          <cell r="J827">
            <v>0</v>
          </cell>
          <cell r="L827">
            <v>2234266.69</v>
          </cell>
          <cell r="N827">
            <v>878000</v>
          </cell>
        </row>
        <row r="829">
          <cell r="F829">
            <v>0</v>
          </cell>
          <cell r="H829">
            <v>0</v>
          </cell>
          <cell r="I829">
            <v>0</v>
          </cell>
          <cell r="J829">
            <v>28602943.850000001</v>
          </cell>
          <cell r="L829">
            <v>28602943.850000001</v>
          </cell>
          <cell r="N829">
            <v>26545776.390000001</v>
          </cell>
        </row>
        <row r="830">
          <cell r="F830">
            <v>-7953006.1799999997</v>
          </cell>
          <cell r="H830">
            <v>0</v>
          </cell>
          <cell r="I830">
            <v>-7953006.1799999997</v>
          </cell>
          <cell r="J830">
            <v>0</v>
          </cell>
          <cell r="L830">
            <v>-7953006.1799999997</v>
          </cell>
          <cell r="N830">
            <v>-5471854.4299999997</v>
          </cell>
        </row>
        <row r="831">
          <cell r="F831">
            <v>-6087486.96</v>
          </cell>
          <cell r="H831">
            <v>0</v>
          </cell>
          <cell r="I831">
            <v>-6087486.96</v>
          </cell>
          <cell r="J831">
            <v>0</v>
          </cell>
          <cell r="L831">
            <v>-6087486.96</v>
          </cell>
          <cell r="N831">
            <v>-5661399.4299999997</v>
          </cell>
        </row>
        <row r="832">
          <cell r="F832">
            <v>0</v>
          </cell>
          <cell r="H832">
            <v>0</v>
          </cell>
          <cell r="I832">
            <v>0</v>
          </cell>
          <cell r="J832">
            <v>0</v>
          </cell>
          <cell r="L832">
            <v>0</v>
          </cell>
          <cell r="N832">
            <v>-2456996.7000000002</v>
          </cell>
        </row>
        <row r="833">
          <cell r="F833">
            <v>-14040493.140000001</v>
          </cell>
          <cell r="H833">
            <v>0</v>
          </cell>
          <cell r="I833">
            <v>-14040493.140000001</v>
          </cell>
          <cell r="J833">
            <v>28602943.850000001</v>
          </cell>
          <cell r="L833">
            <v>14562450.710000001</v>
          </cell>
          <cell r="N833">
            <v>12955525.830000002</v>
          </cell>
        </row>
        <row r="835">
          <cell r="F835">
            <v>0</v>
          </cell>
          <cell r="H835">
            <v>0</v>
          </cell>
          <cell r="I835">
            <v>0</v>
          </cell>
          <cell r="J835">
            <v>0</v>
          </cell>
          <cell r="L835">
            <v>0</v>
          </cell>
          <cell r="N835">
            <v>0</v>
          </cell>
        </row>
        <row r="837">
          <cell r="F837">
            <v>0</v>
          </cell>
          <cell r="H837">
            <v>4952749.88</v>
          </cell>
          <cell r="I837">
            <v>4952749.88</v>
          </cell>
          <cell r="J837">
            <v>0</v>
          </cell>
          <cell r="L837">
            <v>4952749.88</v>
          </cell>
          <cell r="N837">
            <v>-4952749.88</v>
          </cell>
        </row>
        <row r="838">
          <cell r="F838">
            <v>0</v>
          </cell>
          <cell r="H838">
            <v>-10650.7</v>
          </cell>
          <cell r="I838">
            <v>-10650.7</v>
          </cell>
          <cell r="J838">
            <v>0</v>
          </cell>
          <cell r="L838">
            <v>-10650.7</v>
          </cell>
          <cell r="N838">
            <v>-11404730.300000001</v>
          </cell>
        </row>
        <row r="839">
          <cell r="F839">
            <v>1465482.53</v>
          </cell>
          <cell r="H839">
            <v>150625.49</v>
          </cell>
          <cell r="I839">
            <v>1616108.02</v>
          </cell>
          <cell r="J839">
            <v>0</v>
          </cell>
          <cell r="L839">
            <v>1616108.02</v>
          </cell>
          <cell r="N839">
            <v>-4262853.9800000004</v>
          </cell>
        </row>
        <row r="840">
          <cell r="F840">
            <v>-1290538.8500000001</v>
          </cell>
          <cell r="H840">
            <v>-84541.83</v>
          </cell>
          <cell r="I840">
            <v>-1375080.68</v>
          </cell>
          <cell r="J840">
            <v>0</v>
          </cell>
          <cell r="L840">
            <v>-1375080.68</v>
          </cell>
          <cell r="N840">
            <v>6738389.9199999999</v>
          </cell>
        </row>
        <row r="841">
          <cell r="F841">
            <v>-6302592.0899999999</v>
          </cell>
          <cell r="H841">
            <v>3099483.46</v>
          </cell>
          <cell r="I841">
            <v>-3203108.63</v>
          </cell>
          <cell r="J841">
            <v>0</v>
          </cell>
          <cell r="L841">
            <v>-3203108.63</v>
          </cell>
          <cell r="N841">
            <v>2478137.4900000002</v>
          </cell>
        </row>
        <row r="842">
          <cell r="F842">
            <v>-6127648.4100000001</v>
          </cell>
          <cell r="H842">
            <v>8107666.2999999998</v>
          </cell>
          <cell r="I842">
            <v>1980017.8899999997</v>
          </cell>
          <cell r="J842">
            <v>0</v>
          </cell>
          <cell r="L842">
            <v>1980017.8899999997</v>
          </cell>
          <cell r="N842">
            <v>-11403806.75</v>
          </cell>
        </row>
        <row r="844">
          <cell r="F844">
            <v>-30241.06</v>
          </cell>
          <cell r="H844">
            <v>0</v>
          </cell>
          <cell r="I844">
            <v>-30241.06</v>
          </cell>
          <cell r="J844">
            <v>0</v>
          </cell>
          <cell r="L844">
            <v>-30241.06</v>
          </cell>
          <cell r="N844">
            <v>-24140.69</v>
          </cell>
        </row>
        <row r="845">
          <cell r="F845">
            <v>-158068.79999999999</v>
          </cell>
          <cell r="H845">
            <v>12251.06</v>
          </cell>
          <cell r="I845">
            <v>-145817.74</v>
          </cell>
          <cell r="J845">
            <v>0</v>
          </cell>
          <cell r="L845">
            <v>-145817.74</v>
          </cell>
          <cell r="N845">
            <v>-153970.14000000001</v>
          </cell>
        </row>
        <row r="846">
          <cell r="F846">
            <v>-1898201.89</v>
          </cell>
          <cell r="H846">
            <v>0</v>
          </cell>
          <cell r="I846">
            <v>-1898201.89</v>
          </cell>
          <cell r="J846">
            <v>0</v>
          </cell>
          <cell r="L846">
            <v>-1898201.89</v>
          </cell>
          <cell r="N846">
            <v>-2051994.11</v>
          </cell>
        </row>
        <row r="847">
          <cell r="F847">
            <v>1112048.79</v>
          </cell>
          <cell r="H847">
            <v>4458630.79</v>
          </cell>
          <cell r="I847">
            <v>5570679.5800000001</v>
          </cell>
          <cell r="J847">
            <v>0</v>
          </cell>
          <cell r="L847">
            <v>5331774.84</v>
          </cell>
          <cell r="N847">
            <v>-220395.33</v>
          </cell>
        </row>
        <row r="848">
          <cell r="F848">
            <v>-19993172.309999999</v>
          </cell>
          <cell r="H848">
            <v>0</v>
          </cell>
          <cell r="I848">
            <v>-19993172.309999999</v>
          </cell>
          <cell r="J848">
            <v>0</v>
          </cell>
          <cell r="L848">
            <v>-19993172.309999999</v>
          </cell>
          <cell r="N848">
            <v>0</v>
          </cell>
        </row>
        <row r="849">
          <cell r="F849">
            <v>-20967635.27</v>
          </cell>
          <cell r="H849">
            <v>4470881.8499999996</v>
          </cell>
          <cell r="I849">
            <v>-16496753.419999998</v>
          </cell>
          <cell r="J849">
            <v>0</v>
          </cell>
          <cell r="L849">
            <v>-16735658.159999998</v>
          </cell>
          <cell r="N849">
            <v>-2450500.27</v>
          </cell>
        </row>
        <row r="851">
          <cell r="F851">
            <v>0</v>
          </cell>
          <cell r="H851">
            <v>0</v>
          </cell>
          <cell r="I851">
            <v>0</v>
          </cell>
          <cell r="J851">
            <v>0</v>
          </cell>
          <cell r="L851">
            <v>0</v>
          </cell>
          <cell r="N851">
            <v>0</v>
          </cell>
        </row>
        <row r="853">
          <cell r="F853">
            <v>4654459.7300000004</v>
          </cell>
          <cell r="H853">
            <v>0</v>
          </cell>
          <cell r="I853">
            <v>4654459.7300000004</v>
          </cell>
          <cell r="J853">
            <v>0</v>
          </cell>
          <cell r="L853">
            <v>4654459.7300000004</v>
          </cell>
          <cell r="N853">
            <v>3469669.78</v>
          </cell>
        </row>
        <row r="854">
          <cell r="F854">
            <v>4654459.7300000004</v>
          </cell>
          <cell r="H854">
            <v>0</v>
          </cell>
          <cell r="I854">
            <v>4654459.7300000004</v>
          </cell>
          <cell r="J854">
            <v>0</v>
          </cell>
          <cell r="L854">
            <v>4654459.7300000004</v>
          </cell>
          <cell r="N854">
            <v>3469669.78</v>
          </cell>
        </row>
        <row r="856">
          <cell r="F856">
            <v>24284009.649999999</v>
          </cell>
          <cell r="H856">
            <v>-937268.43</v>
          </cell>
          <cell r="I856">
            <v>23346741.219999999</v>
          </cell>
          <cell r="J856">
            <v>0</v>
          </cell>
          <cell r="L856">
            <v>22489728.120000001</v>
          </cell>
          <cell r="N856">
            <v>1024629.77</v>
          </cell>
        </row>
        <row r="857">
          <cell r="F857">
            <v>24284009.649999999</v>
          </cell>
          <cell r="H857">
            <v>-937268.43</v>
          </cell>
          <cell r="I857">
            <v>23346741.219999999</v>
          </cell>
          <cell r="J857">
            <v>0</v>
          </cell>
          <cell r="L857">
            <v>22489728.120000001</v>
          </cell>
          <cell r="N857">
            <v>1024629.77</v>
          </cell>
        </row>
        <row r="858">
          <cell r="F858">
            <v>-4.0978193283081055E-8</v>
          </cell>
          <cell r="H858">
            <v>8.4983184933662415E-9</v>
          </cell>
          <cell r="I858">
            <v>-5.5879354476928711E-8</v>
          </cell>
          <cell r="J858">
            <v>0</v>
          </cell>
          <cell r="L858">
            <v>-5.5879354476928711E-8</v>
          </cell>
          <cell r="N858">
            <v>-8.754432201385498E-8</v>
          </cell>
        </row>
      </sheetData>
      <sheetData sheetId="7" refreshError="1"/>
      <sheetData sheetId="8" refreshError="1"/>
      <sheetData sheetId="9">
        <row r="32">
          <cell r="I32">
            <v>5625979.7000000011</v>
          </cell>
        </row>
        <row r="38">
          <cell r="F38">
            <v>25993165.017307699</v>
          </cell>
        </row>
        <row r="58">
          <cell r="D58">
            <v>10997108.269230768</v>
          </cell>
          <cell r="E58">
            <v>7928023.3451923095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refreshError="1"/>
      <sheetData sheetId="2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e Tables_GPC"/>
      <sheetName val=" Summary_GPC_61_Eng"/>
      <sheetName val=" Summary_GPC_61"/>
      <sheetName val="Input Activity Data"/>
      <sheetName val="Energy1,3"/>
      <sheetName val="Energy2"/>
      <sheetName val="II.Public Transportation"/>
      <sheetName val="III.1 Landfill"/>
      <sheetName val="III.2 and III.3 Disposal waste "/>
      <sheetName val="III.4 Wastewater"/>
      <sheetName val="V.2 การใช้ที่ดิน"/>
      <sheetName val="V.3 นาข้าว"/>
      <sheetName val="V.3 การเผาชีวมวล"/>
      <sheetName val="EF_Stationary"/>
      <sheetName val="EF_Waste"/>
      <sheetName val="EF_Agricuture"/>
      <sheetName val="EF_Manure"/>
      <sheetName val="EF_Forestry"/>
      <sheetName val="Aviation"/>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Infor"/>
      <sheetName val="defer 2003"/>
      <sheetName val="deferr 2002"/>
      <sheetName val="Lead FA Jan"/>
      <sheetName val="Lead FA Feb"/>
      <sheetName val="Lead FA Mar"/>
      <sheetName val="Lead FA Sep07"/>
      <sheetName val="Lead FA Dec07"/>
      <sheetName val="Lead FA Dec07_follow audit"/>
      <sheetName val="tbafteradjsep07"/>
      <sheetName val="CIPSEP07"/>
      <sheetName val="DETAIL"/>
      <sheetName val="sf"/>
      <sheetName val="pi"/>
      <sheetName val="TBRTI OCT-DEC07"/>
      <sheetName val="for P'nong"/>
      <sheetName val="SUD03"/>
      <sheetName val="งบบริหาร PL-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ow r="313">
          <cell r="B313">
            <v>180101</v>
          </cell>
          <cell r="C313">
            <v>1</v>
          </cell>
          <cell r="D313" t="str">
            <v>BUILDING PI (20)</v>
          </cell>
          <cell r="E313">
            <v>63330445.799999997</v>
          </cell>
          <cell r="F313">
            <v>0</v>
          </cell>
          <cell r="G313">
            <v>0</v>
          </cell>
          <cell r="H313">
            <v>63330445.799999997</v>
          </cell>
          <cell r="I313">
            <v>0</v>
          </cell>
          <cell r="J313">
            <v>0</v>
          </cell>
          <cell r="K313">
            <v>0</v>
          </cell>
          <cell r="L313">
            <v>0</v>
          </cell>
          <cell r="M313">
            <v>63330445.799999997</v>
          </cell>
          <cell r="N313">
            <v>0</v>
          </cell>
          <cell r="O313">
            <v>63330445.799999997</v>
          </cell>
        </row>
        <row r="314">
          <cell r="B314">
            <v>180102</v>
          </cell>
          <cell r="C314">
            <v>1</v>
          </cell>
          <cell r="D314" t="str">
            <v>MACHINERY &amp; EQUIPMENT PI (15)</v>
          </cell>
          <cell r="E314">
            <v>267065945.33000001</v>
          </cell>
          <cell r="F314">
            <v>10970530.199999999</v>
          </cell>
          <cell r="G314">
            <v>-37000</v>
          </cell>
          <cell r="H314">
            <v>277999475.52999997</v>
          </cell>
          <cell r="I314">
            <v>0</v>
          </cell>
          <cell r="J314">
            <v>0</v>
          </cell>
          <cell r="K314">
            <v>8426208.1799999997</v>
          </cell>
          <cell r="L314">
            <v>0</v>
          </cell>
          <cell r="M314">
            <v>286425683.70999998</v>
          </cell>
          <cell r="N314">
            <v>0</v>
          </cell>
          <cell r="O314">
            <v>286425683.70999998</v>
          </cell>
        </row>
        <row r="315">
          <cell r="B315">
            <v>180103</v>
          </cell>
          <cell r="C315">
            <v>1</v>
          </cell>
          <cell r="D315" t="str">
            <v>MACHINERY &amp; EQUIPMENT PI (R.INC)</v>
          </cell>
          <cell r="E315">
            <v>51449203.289999999</v>
          </cell>
          <cell r="F315">
            <v>0</v>
          </cell>
          <cell r="G315">
            <v>-48961021.719999999</v>
          </cell>
          <cell r="H315">
            <v>2488181.5699999998</v>
          </cell>
          <cell r="I315">
            <v>0</v>
          </cell>
          <cell r="J315">
            <v>0</v>
          </cell>
          <cell r="K315">
            <v>0</v>
          </cell>
          <cell r="L315">
            <v>-16642590.800000001</v>
          </cell>
          <cell r="M315">
            <v>-14154409.23</v>
          </cell>
          <cell r="N315">
            <v>16655364.280000001</v>
          </cell>
          <cell r="O315">
            <v>2500955.0500000007</v>
          </cell>
        </row>
        <row r="316">
          <cell r="B316">
            <v>180104</v>
          </cell>
          <cell r="C316">
            <v>1</v>
          </cell>
          <cell r="D316" t="str">
            <v>SAFETY EQUIPMENT PI (5)</v>
          </cell>
          <cell r="E316">
            <v>427321.17</v>
          </cell>
          <cell r="F316">
            <v>0</v>
          </cell>
          <cell r="G316">
            <v>0</v>
          </cell>
          <cell r="H316">
            <v>427321.17</v>
          </cell>
          <cell r="I316">
            <v>0</v>
          </cell>
          <cell r="J316">
            <v>0</v>
          </cell>
          <cell r="K316">
            <v>0</v>
          </cell>
          <cell r="L316">
            <v>0</v>
          </cell>
          <cell r="M316">
            <v>427321.17</v>
          </cell>
          <cell r="N316">
            <v>0</v>
          </cell>
          <cell r="O316">
            <v>427321.17</v>
          </cell>
        </row>
        <row r="317">
          <cell r="B317">
            <v>180105</v>
          </cell>
          <cell r="C317">
            <v>1</v>
          </cell>
          <cell r="D317" t="str">
            <v>WAREHOUSE EQUIPMENT PI (10)</v>
          </cell>
          <cell r="E317">
            <v>1005738.16</v>
          </cell>
          <cell r="F317">
            <v>42537</v>
          </cell>
          <cell r="G317">
            <v>-85074</v>
          </cell>
          <cell r="H317">
            <v>963201.16</v>
          </cell>
          <cell r="I317">
            <v>0</v>
          </cell>
          <cell r="J317">
            <v>0</v>
          </cell>
          <cell r="K317">
            <v>0</v>
          </cell>
          <cell r="L317">
            <v>0</v>
          </cell>
          <cell r="M317">
            <v>963201.16</v>
          </cell>
          <cell r="N317">
            <v>0</v>
          </cell>
          <cell r="O317">
            <v>963201.16</v>
          </cell>
        </row>
        <row r="318">
          <cell r="B318">
            <v>180106</v>
          </cell>
          <cell r="C318">
            <v>1</v>
          </cell>
          <cell r="D318" t="str">
            <v>LAB EQUIPMENT PI (10)</v>
          </cell>
          <cell r="E318">
            <v>2922587.69</v>
          </cell>
          <cell r="F318">
            <v>3123037.22</v>
          </cell>
          <cell r="G318">
            <v>-3396262.06</v>
          </cell>
          <cell r="H318">
            <v>2649362.85</v>
          </cell>
          <cell r="I318">
            <v>0</v>
          </cell>
          <cell r="J318">
            <v>0</v>
          </cell>
          <cell r="K318">
            <v>0</v>
          </cell>
          <cell r="L318">
            <v>0</v>
          </cell>
          <cell r="M318">
            <v>2649362.85</v>
          </cell>
          <cell r="N318">
            <v>0</v>
          </cell>
          <cell r="O318">
            <v>2649362.85</v>
          </cell>
        </row>
        <row r="319">
          <cell r="B319">
            <v>180115</v>
          </cell>
          <cell r="C319">
            <v>1</v>
          </cell>
          <cell r="D319" t="str">
            <v>WAREHOUSE EQUIPMENT PI (5)</v>
          </cell>
          <cell r="E319">
            <v>5034467</v>
          </cell>
          <cell r="F319">
            <v>388860.93</v>
          </cell>
          <cell r="G319">
            <v>-388860.93</v>
          </cell>
          <cell r="H319">
            <v>5034467</v>
          </cell>
          <cell r="I319">
            <v>0</v>
          </cell>
          <cell r="J319">
            <v>0</v>
          </cell>
          <cell r="K319">
            <v>155500</v>
          </cell>
          <cell r="L319">
            <v>0</v>
          </cell>
          <cell r="M319">
            <v>5189967</v>
          </cell>
          <cell r="N319">
            <v>0</v>
          </cell>
          <cell r="O319">
            <v>5189967</v>
          </cell>
        </row>
        <row r="320">
          <cell r="B320">
            <v>180116</v>
          </cell>
          <cell r="C320">
            <v>1</v>
          </cell>
          <cell r="D320" t="str">
            <v>LAB EQUIPMENT PI (3)</v>
          </cell>
          <cell r="E320">
            <v>4308639.54</v>
          </cell>
          <cell r="F320">
            <v>806912</v>
          </cell>
          <cell r="G320">
            <v>-529712</v>
          </cell>
          <cell r="H320">
            <v>4585839.54</v>
          </cell>
          <cell r="I320">
            <v>0</v>
          </cell>
          <cell r="J320">
            <v>0</v>
          </cell>
          <cell r="K320">
            <v>48000</v>
          </cell>
          <cell r="L320">
            <v>0</v>
          </cell>
          <cell r="M320">
            <v>4633839.54</v>
          </cell>
          <cell r="N320">
            <v>0</v>
          </cell>
          <cell r="O320">
            <v>4633839.54</v>
          </cell>
        </row>
        <row r="321">
          <cell r="B321">
            <v>180201</v>
          </cell>
          <cell r="C321">
            <v>1</v>
          </cell>
          <cell r="D321" t="str">
            <v>BUILDING HPCII (20)</v>
          </cell>
          <cell r="E321">
            <v>46627072.920000002</v>
          </cell>
          <cell r="F321">
            <v>0</v>
          </cell>
          <cell r="G321">
            <v>0</v>
          </cell>
          <cell r="H321">
            <v>46627072.920000002</v>
          </cell>
          <cell r="I321">
            <v>0</v>
          </cell>
          <cell r="J321">
            <v>0</v>
          </cell>
          <cell r="K321">
            <v>0</v>
          </cell>
          <cell r="L321">
            <v>0</v>
          </cell>
          <cell r="M321">
            <v>46627072.920000002</v>
          </cell>
          <cell r="N321">
            <v>0</v>
          </cell>
          <cell r="O321">
            <v>46627072.920000002</v>
          </cell>
        </row>
        <row r="322">
          <cell r="B322">
            <v>180202</v>
          </cell>
          <cell r="C322">
            <v>1</v>
          </cell>
          <cell r="D322" t="str">
            <v>MACHINERY &amp; EQUIPMENT HPCII (15)</v>
          </cell>
          <cell r="E322">
            <v>142407730.75</v>
          </cell>
          <cell r="F322">
            <v>12985542.029999999</v>
          </cell>
          <cell r="G322">
            <v>0</v>
          </cell>
          <cell r="H322">
            <v>155393272.78</v>
          </cell>
          <cell r="I322">
            <v>0</v>
          </cell>
          <cell r="J322">
            <v>0</v>
          </cell>
          <cell r="K322">
            <v>673170</v>
          </cell>
          <cell r="L322">
            <v>0</v>
          </cell>
          <cell r="M322">
            <v>156066442.78</v>
          </cell>
          <cell r="N322">
            <v>0</v>
          </cell>
          <cell r="O322">
            <v>156066442.78</v>
          </cell>
        </row>
        <row r="323">
          <cell r="B323">
            <v>180204</v>
          </cell>
          <cell r="C323">
            <v>1</v>
          </cell>
          <cell r="D323" t="str">
            <v>SAFETY EQUIPMENT HPCII (5)</v>
          </cell>
          <cell r="E323">
            <v>928070</v>
          </cell>
          <cell r="F323">
            <v>0</v>
          </cell>
          <cell r="G323">
            <v>0</v>
          </cell>
          <cell r="H323">
            <v>928070</v>
          </cell>
          <cell r="I323">
            <v>0</v>
          </cell>
          <cell r="J323">
            <v>0</v>
          </cell>
          <cell r="K323">
            <v>0</v>
          </cell>
          <cell r="L323">
            <v>0</v>
          </cell>
          <cell r="M323">
            <v>928070</v>
          </cell>
          <cell r="N323">
            <v>0</v>
          </cell>
          <cell r="O323">
            <v>928070</v>
          </cell>
        </row>
        <row r="324">
          <cell r="B324">
            <v>180207</v>
          </cell>
          <cell r="C324">
            <v>1</v>
          </cell>
          <cell r="D324" t="str">
            <v>OFFICE FURNITURE&amp;EQUIPMENT HPCII(8)</v>
          </cell>
          <cell r="E324">
            <v>1230083.99</v>
          </cell>
          <cell r="F324">
            <v>0</v>
          </cell>
          <cell r="G324">
            <v>0</v>
          </cell>
          <cell r="H324">
            <v>1230083.99</v>
          </cell>
          <cell r="I324">
            <v>0</v>
          </cell>
          <cell r="J324">
            <v>0</v>
          </cell>
          <cell r="K324">
            <v>0</v>
          </cell>
          <cell r="L324">
            <v>0</v>
          </cell>
          <cell r="M324">
            <v>1230083.99</v>
          </cell>
          <cell r="N324">
            <v>0</v>
          </cell>
          <cell r="O324">
            <v>1230083.99</v>
          </cell>
        </row>
        <row r="325">
          <cell r="B325">
            <v>180215</v>
          </cell>
          <cell r="C325">
            <v>1</v>
          </cell>
          <cell r="D325" t="str">
            <v>WAREHOUSE EQUIPMENT HPCII (5)</v>
          </cell>
          <cell r="E325">
            <v>3106422.83</v>
          </cell>
          <cell r="F325">
            <v>0</v>
          </cell>
          <cell r="G325">
            <v>0</v>
          </cell>
          <cell r="H325">
            <v>3106422.83</v>
          </cell>
          <cell r="I325">
            <v>0</v>
          </cell>
          <cell r="J325">
            <v>0</v>
          </cell>
          <cell r="K325">
            <v>260000</v>
          </cell>
          <cell r="L325">
            <v>0</v>
          </cell>
          <cell r="M325">
            <v>3366422.83</v>
          </cell>
          <cell r="N325">
            <v>0</v>
          </cell>
          <cell r="O325">
            <v>3366422.83</v>
          </cell>
        </row>
        <row r="326">
          <cell r="B326">
            <v>180216</v>
          </cell>
          <cell r="C326">
            <v>1</v>
          </cell>
          <cell r="D326" t="str">
            <v>LAB EQUIPMENT HPCII (3)</v>
          </cell>
          <cell r="E326">
            <v>11719341.279999999</v>
          </cell>
          <cell r="F326">
            <v>705313.24</v>
          </cell>
          <cell r="G326">
            <v>-236608.24</v>
          </cell>
          <cell r="H326">
            <v>12188046.279999999</v>
          </cell>
          <cell r="I326">
            <v>0</v>
          </cell>
          <cell r="J326">
            <v>0</v>
          </cell>
          <cell r="K326">
            <v>0</v>
          </cell>
          <cell r="L326">
            <v>0</v>
          </cell>
          <cell r="M326">
            <v>12188046.279999999</v>
          </cell>
          <cell r="N326">
            <v>0</v>
          </cell>
          <cell r="O326">
            <v>12188046.279999999</v>
          </cell>
        </row>
        <row r="327">
          <cell r="B327">
            <v>180222</v>
          </cell>
          <cell r="C327">
            <v>1</v>
          </cell>
          <cell r="D327" t="str">
            <v>COMPUTER HARDWARE HPCII(4)</v>
          </cell>
          <cell r="E327">
            <v>0</v>
          </cell>
          <cell r="F327">
            <v>0</v>
          </cell>
          <cell r="G327">
            <v>0</v>
          </cell>
          <cell r="H327">
            <v>0</v>
          </cell>
          <cell r="I327">
            <v>0</v>
          </cell>
          <cell r="J327">
            <v>0</v>
          </cell>
          <cell r="K327">
            <v>0</v>
          </cell>
          <cell r="L327">
            <v>0</v>
          </cell>
          <cell r="M327">
            <v>0</v>
          </cell>
          <cell r="N327">
            <v>0</v>
          </cell>
          <cell r="O327">
            <v>0</v>
          </cell>
        </row>
        <row r="328">
          <cell r="B328">
            <v>180301</v>
          </cell>
          <cell r="C328">
            <v>1</v>
          </cell>
          <cell r="D328" t="str">
            <v>BUILDING GEN (20)</v>
          </cell>
          <cell r="E328">
            <v>25847077.809999999</v>
          </cell>
          <cell r="F328">
            <v>0</v>
          </cell>
          <cell r="G328">
            <v>0</v>
          </cell>
          <cell r="H328">
            <v>25847077.809999999</v>
          </cell>
          <cell r="I328">
            <v>0</v>
          </cell>
          <cell r="J328">
            <v>0</v>
          </cell>
          <cell r="K328">
            <v>0</v>
          </cell>
          <cell r="L328">
            <v>0</v>
          </cell>
          <cell r="M328">
            <v>25847077.809999999</v>
          </cell>
          <cell r="N328">
            <v>0</v>
          </cell>
          <cell r="O328">
            <v>25847077.809999999</v>
          </cell>
        </row>
        <row r="329">
          <cell r="B329">
            <v>180303</v>
          </cell>
          <cell r="C329">
            <v>1</v>
          </cell>
          <cell r="D329" t="str">
            <v>MAINTENANCE EQUIPMENT GEN (10)</v>
          </cell>
          <cell r="E329">
            <v>771038.15</v>
          </cell>
          <cell r="F329">
            <v>829289.08</v>
          </cell>
          <cell r="G329">
            <v>-696689.08</v>
          </cell>
          <cell r="H329">
            <v>903638.15</v>
          </cell>
          <cell r="I329">
            <v>0</v>
          </cell>
          <cell r="J329">
            <v>0</v>
          </cell>
          <cell r="K329">
            <v>0</v>
          </cell>
          <cell r="L329">
            <v>0</v>
          </cell>
          <cell r="M329">
            <v>903638.15</v>
          </cell>
          <cell r="N329">
            <v>0</v>
          </cell>
          <cell r="O329">
            <v>903638.15</v>
          </cell>
        </row>
        <row r="330">
          <cell r="B330">
            <v>180304</v>
          </cell>
          <cell r="C330">
            <v>1</v>
          </cell>
          <cell r="D330" t="str">
            <v>SAFETY EQUIPMENT GEN (10)</v>
          </cell>
          <cell r="E330">
            <v>2209277.09</v>
          </cell>
          <cell r="F330">
            <v>92824.62</v>
          </cell>
          <cell r="G330">
            <v>-92824.62</v>
          </cell>
          <cell r="H330">
            <v>2209277.09</v>
          </cell>
          <cell r="I330">
            <v>0</v>
          </cell>
          <cell r="J330">
            <v>0</v>
          </cell>
          <cell r="K330">
            <v>0</v>
          </cell>
          <cell r="L330">
            <v>0</v>
          </cell>
          <cell r="M330">
            <v>2209277.09</v>
          </cell>
          <cell r="N330">
            <v>0</v>
          </cell>
          <cell r="O330">
            <v>2209277.09</v>
          </cell>
        </row>
        <row r="331">
          <cell r="B331">
            <v>180307</v>
          </cell>
          <cell r="C331">
            <v>1</v>
          </cell>
          <cell r="D331" t="str">
            <v>OFFICE FURNITURE&amp;EQUIPMENT GEN (5)</v>
          </cell>
          <cell r="E331">
            <v>3468312.43</v>
          </cell>
          <cell r="F331">
            <v>2491962.09</v>
          </cell>
          <cell r="G331">
            <v>-2491892.04</v>
          </cell>
          <cell r="H331">
            <v>3468382.48</v>
          </cell>
          <cell r="I331">
            <v>0</v>
          </cell>
          <cell r="J331">
            <v>0</v>
          </cell>
          <cell r="K331">
            <v>0</v>
          </cell>
          <cell r="L331">
            <v>0</v>
          </cell>
          <cell r="M331">
            <v>3468382.48</v>
          </cell>
          <cell r="N331">
            <v>0</v>
          </cell>
          <cell r="O331">
            <v>3468382.48</v>
          </cell>
        </row>
        <row r="332">
          <cell r="B332">
            <v>180308</v>
          </cell>
          <cell r="C332">
            <v>1</v>
          </cell>
          <cell r="D332" t="str">
            <v>HOUSEHOLD EQUIPMENT GEN(5)</v>
          </cell>
          <cell r="E332">
            <v>0</v>
          </cell>
          <cell r="F332">
            <v>0</v>
          </cell>
          <cell r="G332">
            <v>0</v>
          </cell>
          <cell r="H332">
            <v>0</v>
          </cell>
          <cell r="I332">
            <v>0</v>
          </cell>
          <cell r="J332">
            <v>0</v>
          </cell>
          <cell r="K332">
            <v>0</v>
          </cell>
          <cell r="L332">
            <v>0</v>
          </cell>
          <cell r="M332">
            <v>0</v>
          </cell>
          <cell r="N332">
            <v>0</v>
          </cell>
          <cell r="O332">
            <v>0</v>
          </cell>
        </row>
        <row r="333">
          <cell r="B333">
            <v>180309</v>
          </cell>
          <cell r="C333">
            <v>1</v>
          </cell>
          <cell r="D333" t="str">
            <v>LAND IMPROVEMENT GEN (10)</v>
          </cell>
          <cell r="E333">
            <v>5358517.49</v>
          </cell>
          <cell r="F333">
            <v>0</v>
          </cell>
          <cell r="G333">
            <v>0</v>
          </cell>
          <cell r="H333">
            <v>5358517.49</v>
          </cell>
          <cell r="I333">
            <v>0</v>
          </cell>
          <cell r="J333">
            <v>0</v>
          </cell>
          <cell r="K333">
            <v>0</v>
          </cell>
          <cell r="L333">
            <v>0</v>
          </cell>
          <cell r="M333">
            <v>5358517.49</v>
          </cell>
          <cell r="N333">
            <v>0</v>
          </cell>
          <cell r="O333">
            <v>5358517.49</v>
          </cell>
        </row>
        <row r="334">
          <cell r="B334">
            <v>180310</v>
          </cell>
          <cell r="C334">
            <v>1</v>
          </cell>
          <cell r="D334" t="str">
            <v>ROADWAY &amp; FENCE GEN(10)</v>
          </cell>
          <cell r="E334">
            <v>1215066.46</v>
          </cell>
          <cell r="F334">
            <v>0</v>
          </cell>
          <cell r="G334">
            <v>0</v>
          </cell>
          <cell r="H334">
            <v>1215066.46</v>
          </cell>
          <cell r="I334">
            <v>0</v>
          </cell>
          <cell r="J334">
            <v>0</v>
          </cell>
          <cell r="K334">
            <v>0</v>
          </cell>
          <cell r="L334">
            <v>0</v>
          </cell>
          <cell r="M334">
            <v>1215066.46</v>
          </cell>
          <cell r="N334">
            <v>0</v>
          </cell>
          <cell r="O334">
            <v>1215066.46</v>
          </cell>
        </row>
        <row r="335">
          <cell r="B335">
            <v>180311</v>
          </cell>
          <cell r="C335">
            <v>1</v>
          </cell>
          <cell r="D335" t="str">
            <v>MOTOR VEHICLE GEN(5)</v>
          </cell>
          <cell r="E335">
            <v>0</v>
          </cell>
          <cell r="F335">
            <v>0</v>
          </cell>
          <cell r="G335">
            <v>0</v>
          </cell>
          <cell r="H335">
            <v>0</v>
          </cell>
          <cell r="I335">
            <v>0</v>
          </cell>
          <cell r="J335">
            <v>0</v>
          </cell>
          <cell r="K335">
            <v>0</v>
          </cell>
          <cell r="L335">
            <v>0</v>
          </cell>
          <cell r="M335">
            <v>0</v>
          </cell>
          <cell r="N335">
            <v>0</v>
          </cell>
          <cell r="O335">
            <v>0</v>
          </cell>
        </row>
        <row r="336">
          <cell r="B336">
            <v>180313</v>
          </cell>
          <cell r="C336">
            <v>1</v>
          </cell>
          <cell r="D336" t="str">
            <v>MAINTENANCE EQUIPMENT GEN (5)</v>
          </cell>
          <cell r="E336">
            <v>0</v>
          </cell>
          <cell r="F336">
            <v>31500</v>
          </cell>
          <cell r="G336">
            <v>-31500</v>
          </cell>
          <cell r="H336">
            <v>0</v>
          </cell>
          <cell r="I336">
            <v>0</v>
          </cell>
          <cell r="J336">
            <v>0</v>
          </cell>
          <cell r="K336">
            <v>0</v>
          </cell>
          <cell r="L336">
            <v>0</v>
          </cell>
          <cell r="M336">
            <v>0</v>
          </cell>
          <cell r="N336">
            <v>0</v>
          </cell>
          <cell r="O336">
            <v>0</v>
          </cell>
        </row>
        <row r="337">
          <cell r="B337">
            <v>180314</v>
          </cell>
          <cell r="C337">
            <v>1</v>
          </cell>
          <cell r="D337" t="str">
            <v>SAFETY EQUIPMENT GEN (5)</v>
          </cell>
          <cell r="E337">
            <v>1634593.5</v>
          </cell>
          <cell r="F337">
            <v>73111</v>
          </cell>
          <cell r="G337">
            <v>-59811</v>
          </cell>
          <cell r="H337">
            <v>1647893.5</v>
          </cell>
          <cell r="I337">
            <v>0</v>
          </cell>
          <cell r="J337">
            <v>0</v>
          </cell>
          <cell r="K337">
            <v>0</v>
          </cell>
          <cell r="L337">
            <v>0</v>
          </cell>
          <cell r="M337">
            <v>1647893.5</v>
          </cell>
          <cell r="N337">
            <v>0</v>
          </cell>
          <cell r="O337">
            <v>1647893.5</v>
          </cell>
        </row>
        <row r="338">
          <cell r="B338">
            <v>180315</v>
          </cell>
          <cell r="C338">
            <v>1</v>
          </cell>
          <cell r="D338" t="str">
            <v>WAREHOUSE EQUIPMENT GEN (5)</v>
          </cell>
          <cell r="E338">
            <v>1261358.95</v>
          </cell>
          <cell r="F338">
            <v>49500</v>
          </cell>
          <cell r="G338">
            <v>-22000</v>
          </cell>
          <cell r="H338">
            <v>1288858.95</v>
          </cell>
          <cell r="I338">
            <v>0</v>
          </cell>
          <cell r="J338">
            <v>0</v>
          </cell>
          <cell r="K338">
            <v>11000</v>
          </cell>
          <cell r="L338">
            <v>0</v>
          </cell>
          <cell r="M338">
            <v>1299858.95</v>
          </cell>
          <cell r="N338">
            <v>0</v>
          </cell>
          <cell r="O338">
            <v>1299858.95</v>
          </cell>
        </row>
        <row r="339">
          <cell r="B339">
            <v>180316</v>
          </cell>
          <cell r="C339">
            <v>1</v>
          </cell>
          <cell r="D339" t="str">
            <v>LAB EQUIPMENT GEN (3)</v>
          </cell>
          <cell r="E339">
            <v>6629283.9299999997</v>
          </cell>
          <cell r="F339">
            <v>310284.82</v>
          </cell>
          <cell r="G339">
            <v>-310284.82</v>
          </cell>
          <cell r="H339">
            <v>6629283.9299999997</v>
          </cell>
          <cell r="I339">
            <v>0</v>
          </cell>
          <cell r="J339">
            <v>0</v>
          </cell>
          <cell r="K339">
            <v>45000</v>
          </cell>
          <cell r="L339">
            <v>0</v>
          </cell>
          <cell r="M339">
            <v>6674283.9299999997</v>
          </cell>
          <cell r="N339">
            <v>0</v>
          </cell>
          <cell r="O339">
            <v>6674283.9299999997</v>
          </cell>
        </row>
        <row r="340">
          <cell r="B340">
            <v>180317</v>
          </cell>
          <cell r="C340">
            <v>1</v>
          </cell>
          <cell r="D340" t="str">
            <v>OFFICE FURNITURE&amp;EQUIPMENT GEN(8)</v>
          </cell>
          <cell r="E340">
            <v>6221021.71</v>
          </cell>
          <cell r="F340">
            <v>2725758.3</v>
          </cell>
          <cell r="G340">
            <v>-2487203.08</v>
          </cell>
          <cell r="H340">
            <v>6459576.9299999997</v>
          </cell>
          <cell r="I340">
            <v>0</v>
          </cell>
          <cell r="J340">
            <v>0</v>
          </cell>
          <cell r="K340">
            <v>74744</v>
          </cell>
          <cell r="L340">
            <v>0</v>
          </cell>
          <cell r="M340">
            <v>6534320.9299999997</v>
          </cell>
          <cell r="N340">
            <v>0</v>
          </cell>
          <cell r="O340">
            <v>6534320.9299999997</v>
          </cell>
        </row>
        <row r="341">
          <cell r="B341">
            <v>180318</v>
          </cell>
          <cell r="C341">
            <v>1</v>
          </cell>
          <cell r="D341" t="str">
            <v>HOUSEHOLD EQUIPMENT GEN (8)</v>
          </cell>
          <cell r="E341">
            <v>0</v>
          </cell>
          <cell r="F341">
            <v>0</v>
          </cell>
          <cell r="G341">
            <v>0</v>
          </cell>
          <cell r="H341">
            <v>0</v>
          </cell>
          <cell r="I341">
            <v>0</v>
          </cell>
          <cell r="J341">
            <v>0</v>
          </cell>
          <cell r="K341">
            <v>0</v>
          </cell>
          <cell r="L341">
            <v>0</v>
          </cell>
          <cell r="M341">
            <v>0</v>
          </cell>
          <cell r="N341">
            <v>0</v>
          </cell>
          <cell r="O341">
            <v>0</v>
          </cell>
        </row>
        <row r="342">
          <cell r="B342">
            <v>180321</v>
          </cell>
          <cell r="C342">
            <v>1</v>
          </cell>
          <cell r="D342" t="str">
            <v>MOTOR VEHICLE GEN (4)</v>
          </cell>
          <cell r="E342">
            <v>9492890</v>
          </cell>
          <cell r="F342">
            <v>0</v>
          </cell>
          <cell r="G342">
            <v>-2570635</v>
          </cell>
          <cell r="H342">
            <v>6922255</v>
          </cell>
          <cell r="I342">
            <v>0</v>
          </cell>
          <cell r="J342">
            <v>0</v>
          </cell>
          <cell r="K342">
            <v>0</v>
          </cell>
          <cell r="L342">
            <v>0</v>
          </cell>
          <cell r="M342">
            <v>6922255</v>
          </cell>
          <cell r="N342">
            <v>0</v>
          </cell>
          <cell r="O342">
            <v>6922255</v>
          </cell>
        </row>
        <row r="343">
          <cell r="B343">
            <v>180322</v>
          </cell>
          <cell r="C343">
            <v>1</v>
          </cell>
          <cell r="D343" t="str">
            <v>COMPUTER HARDWARE GEN(4)</v>
          </cell>
          <cell r="E343">
            <v>4698577.0999999996</v>
          </cell>
          <cell r="F343">
            <v>234318</v>
          </cell>
          <cell r="G343">
            <v>-122300</v>
          </cell>
          <cell r="H343">
            <v>4810595.0999999996</v>
          </cell>
          <cell r="I343">
            <v>0</v>
          </cell>
          <cell r="J343">
            <v>0</v>
          </cell>
          <cell r="K343">
            <v>150500</v>
          </cell>
          <cell r="L343">
            <v>0</v>
          </cell>
          <cell r="M343">
            <v>4961095.0999999996</v>
          </cell>
          <cell r="N343">
            <v>0</v>
          </cell>
          <cell r="O343">
            <v>4961095.0999999996</v>
          </cell>
        </row>
        <row r="344">
          <cell r="B344">
            <v>180350</v>
          </cell>
          <cell r="C344">
            <v>1</v>
          </cell>
          <cell r="D344" t="str">
            <v>LAND 1</v>
          </cell>
          <cell r="E344">
            <v>9626182.5</v>
          </cell>
          <cell r="F344">
            <v>0</v>
          </cell>
          <cell r="G344">
            <v>0</v>
          </cell>
          <cell r="H344">
            <v>9626182.5</v>
          </cell>
          <cell r="I344">
            <v>0</v>
          </cell>
          <cell r="J344">
            <v>0</v>
          </cell>
          <cell r="K344">
            <v>0</v>
          </cell>
          <cell r="L344">
            <v>0</v>
          </cell>
          <cell r="M344">
            <v>9626182.5</v>
          </cell>
          <cell r="N344">
            <v>0</v>
          </cell>
          <cell r="O344">
            <v>9626182.5</v>
          </cell>
        </row>
        <row r="345">
          <cell r="B345">
            <v>180351</v>
          </cell>
          <cell r="C345">
            <v>1</v>
          </cell>
          <cell r="D345" t="str">
            <v>LAND 2</v>
          </cell>
          <cell r="E345">
            <v>24977582.18</v>
          </cell>
          <cell r="F345">
            <v>0</v>
          </cell>
          <cell r="G345">
            <v>0</v>
          </cell>
          <cell r="H345">
            <v>24977582.18</v>
          </cell>
          <cell r="I345">
            <v>0</v>
          </cell>
          <cell r="J345">
            <v>0</v>
          </cell>
          <cell r="K345">
            <v>0</v>
          </cell>
          <cell r="L345">
            <v>0</v>
          </cell>
          <cell r="M345">
            <v>24977582.18</v>
          </cell>
          <cell r="N345">
            <v>0</v>
          </cell>
          <cell r="O345">
            <v>24977582.18</v>
          </cell>
        </row>
        <row r="346">
          <cell r="B346">
            <v>180352</v>
          </cell>
          <cell r="C346">
            <v>1</v>
          </cell>
          <cell r="D346" t="str">
            <v>LAND FILLED</v>
          </cell>
          <cell r="E346">
            <v>4197354</v>
          </cell>
          <cell r="F346">
            <v>0</v>
          </cell>
          <cell r="G346">
            <v>0</v>
          </cell>
          <cell r="H346">
            <v>4197354</v>
          </cell>
          <cell r="I346">
            <v>0</v>
          </cell>
          <cell r="J346">
            <v>0</v>
          </cell>
          <cell r="K346">
            <v>0</v>
          </cell>
          <cell r="L346">
            <v>0</v>
          </cell>
          <cell r="M346">
            <v>4197354</v>
          </cell>
          <cell r="N346">
            <v>0</v>
          </cell>
          <cell r="O346">
            <v>4197354</v>
          </cell>
        </row>
        <row r="347">
          <cell r="B347">
            <v>181000</v>
          </cell>
          <cell r="C347">
            <v>1</v>
          </cell>
          <cell r="D347" t="str">
            <v>ACCUM DEPRE FIXASSET</v>
          </cell>
          <cell r="E347">
            <v>0</v>
          </cell>
          <cell r="F347">
            <v>0</v>
          </cell>
          <cell r="G347">
            <v>0</v>
          </cell>
          <cell r="H347">
            <v>0</v>
          </cell>
          <cell r="I347">
            <v>0</v>
          </cell>
          <cell r="J347">
            <v>0</v>
          </cell>
          <cell r="K347">
            <v>0</v>
          </cell>
          <cell r="L347">
            <v>0</v>
          </cell>
          <cell r="M347">
            <v>0</v>
          </cell>
          <cell r="N347">
            <v>0</v>
          </cell>
          <cell r="O347">
            <v>0</v>
          </cell>
        </row>
        <row r="348">
          <cell r="B348">
            <v>181101</v>
          </cell>
          <cell r="C348">
            <v>1</v>
          </cell>
          <cell r="D348" t="str">
            <v>ACCUM BUILDING PI (20)</v>
          </cell>
          <cell r="E348">
            <v>-42253734.719999999</v>
          </cell>
          <cell r="F348">
            <v>0</v>
          </cell>
          <cell r="G348">
            <v>-1989716.9</v>
          </cell>
          <cell r="H348">
            <v>-44243451.619999997</v>
          </cell>
          <cell r="I348">
            <v>0</v>
          </cell>
          <cell r="J348">
            <v>0</v>
          </cell>
          <cell r="K348">
            <v>0</v>
          </cell>
          <cell r="L348">
            <v>-510913</v>
          </cell>
          <cell r="M348">
            <v>-44754364.619999997</v>
          </cell>
          <cell r="N348">
            <v>0</v>
          </cell>
          <cell r="O348">
            <v>-44754364.619999997</v>
          </cell>
        </row>
        <row r="349">
          <cell r="B349">
            <v>181102</v>
          </cell>
          <cell r="C349">
            <v>1</v>
          </cell>
          <cell r="D349" t="str">
            <v>ACCUM MACHINERY &amp; EQUIPMENT PI (15</v>
          </cell>
          <cell r="E349">
            <v>-176692388.03999999</v>
          </cell>
          <cell r="F349">
            <v>54</v>
          </cell>
          <cell r="G349">
            <v>-7164545</v>
          </cell>
          <cell r="H349">
            <v>-183856879.03999999</v>
          </cell>
          <cell r="I349">
            <v>0</v>
          </cell>
          <cell r="J349">
            <v>0</v>
          </cell>
          <cell r="K349">
            <v>0</v>
          </cell>
          <cell r="L349">
            <v>-2733983</v>
          </cell>
          <cell r="M349">
            <v>-186590862.03999999</v>
          </cell>
          <cell r="N349">
            <v>0</v>
          </cell>
          <cell r="O349">
            <v>-186590862.03999999</v>
          </cell>
        </row>
        <row r="350">
          <cell r="B350">
            <v>181103</v>
          </cell>
          <cell r="C350">
            <v>1</v>
          </cell>
          <cell r="D350" t="str">
            <v>ACCUM M &amp; E PI (R.INC) 15</v>
          </cell>
          <cell r="E350">
            <v>-44478892.840000004</v>
          </cell>
          <cell r="F350">
            <v>44341000</v>
          </cell>
          <cell r="G350">
            <v>0</v>
          </cell>
          <cell r="H350">
            <v>-137892.84</v>
          </cell>
          <cell r="I350">
            <v>0</v>
          </cell>
          <cell r="J350">
            <v>-3.5797711461782455E-9</v>
          </cell>
          <cell r="K350">
            <v>14343256.49</v>
          </cell>
          <cell r="L350">
            <v>-382629.09</v>
          </cell>
          <cell r="M350">
            <v>13822734.560000001</v>
          </cell>
          <cell r="N350">
            <v>-14343256.49</v>
          </cell>
          <cell r="O350">
            <v>-520521.9299999997</v>
          </cell>
        </row>
        <row r="351">
          <cell r="B351">
            <v>181104</v>
          </cell>
          <cell r="C351">
            <v>1</v>
          </cell>
          <cell r="D351" t="str">
            <v>ACCUM SAFETY EQUIPMENT PI (5)</v>
          </cell>
          <cell r="E351">
            <v>-427321.17</v>
          </cell>
          <cell r="F351">
            <v>0</v>
          </cell>
          <cell r="G351">
            <v>0</v>
          </cell>
          <cell r="H351">
            <v>-427321.17</v>
          </cell>
          <cell r="I351">
            <v>0</v>
          </cell>
          <cell r="J351">
            <v>0</v>
          </cell>
          <cell r="K351">
            <v>0</v>
          </cell>
          <cell r="L351">
            <v>0</v>
          </cell>
          <cell r="M351">
            <v>-427321.17</v>
          </cell>
          <cell r="N351">
            <v>0</v>
          </cell>
          <cell r="O351">
            <v>-427321.17</v>
          </cell>
        </row>
        <row r="352">
          <cell r="B352">
            <v>181105</v>
          </cell>
          <cell r="C352">
            <v>1</v>
          </cell>
          <cell r="D352" t="str">
            <v>ACCUM WAREHOUSE EQUIPMENT PI (10)</v>
          </cell>
          <cell r="E352">
            <v>-1005738.16</v>
          </cell>
          <cell r="F352">
            <v>85074</v>
          </cell>
          <cell r="G352">
            <v>-42537</v>
          </cell>
          <cell r="H352">
            <v>-963201.16</v>
          </cell>
          <cell r="I352">
            <v>0</v>
          </cell>
          <cell r="J352">
            <v>0</v>
          </cell>
          <cell r="K352">
            <v>0</v>
          </cell>
          <cell r="L352">
            <v>0</v>
          </cell>
          <cell r="M352">
            <v>-963201.16</v>
          </cell>
          <cell r="N352">
            <v>0</v>
          </cell>
          <cell r="O352">
            <v>-963201.16</v>
          </cell>
        </row>
        <row r="353">
          <cell r="B353">
            <v>181106</v>
          </cell>
          <cell r="C353">
            <v>1</v>
          </cell>
          <cell r="D353" t="str">
            <v>ACCUM LAB EQUIPMENT PI (10)</v>
          </cell>
          <cell r="E353">
            <v>-2392875.69</v>
          </cell>
          <cell r="F353">
            <v>3396262.06</v>
          </cell>
          <cell r="G353">
            <v>-3123037.22</v>
          </cell>
          <cell r="H353">
            <v>-2119650.85</v>
          </cell>
          <cell r="I353">
            <v>0</v>
          </cell>
          <cell r="J353">
            <v>0</v>
          </cell>
          <cell r="K353">
            <v>0</v>
          </cell>
          <cell r="L353">
            <v>0</v>
          </cell>
          <cell r="M353">
            <v>-2119650.85</v>
          </cell>
          <cell r="N353">
            <v>-529712</v>
          </cell>
          <cell r="O353">
            <v>-2649362.85</v>
          </cell>
        </row>
        <row r="354">
          <cell r="B354">
            <v>181115</v>
          </cell>
          <cell r="C354">
            <v>1</v>
          </cell>
          <cell r="D354" t="str">
            <v>ACCUM WAREHOUSE EQUIPMENT PI (5)</v>
          </cell>
          <cell r="E354">
            <v>-4339484.5199999996</v>
          </cell>
          <cell r="F354">
            <v>388860.93</v>
          </cell>
          <cell r="G354">
            <v>-706887.93</v>
          </cell>
          <cell r="H354">
            <v>-4657511.5199999996</v>
          </cell>
          <cell r="I354">
            <v>0</v>
          </cell>
          <cell r="J354">
            <v>0</v>
          </cell>
          <cell r="K354">
            <v>0</v>
          </cell>
          <cell r="L354">
            <v>-109393</v>
          </cell>
          <cell r="M354">
            <v>-4766904.5199999996</v>
          </cell>
          <cell r="N354">
            <v>175</v>
          </cell>
          <cell r="O354">
            <v>-4766729.5199999996</v>
          </cell>
        </row>
        <row r="355">
          <cell r="B355">
            <v>181116</v>
          </cell>
          <cell r="C355">
            <v>1</v>
          </cell>
          <cell r="D355" t="str">
            <v>ACCUM LAB EQUIPMENT PI (5)</v>
          </cell>
          <cell r="E355">
            <v>-4621125.87</v>
          </cell>
          <cell r="F355">
            <v>529712</v>
          </cell>
          <cell r="G355">
            <v>-745926.28</v>
          </cell>
          <cell r="H355">
            <v>-4837340.1500000004</v>
          </cell>
          <cell r="I355">
            <v>0</v>
          </cell>
          <cell r="J355">
            <v>0</v>
          </cell>
          <cell r="K355">
            <v>0</v>
          </cell>
          <cell r="L355">
            <v>-34182.21</v>
          </cell>
          <cell r="M355">
            <v>-4871522.3600000003</v>
          </cell>
          <cell r="N355">
            <v>529712</v>
          </cell>
          <cell r="O355">
            <v>-4341810.3600000003</v>
          </cell>
        </row>
        <row r="356">
          <cell r="B356">
            <v>181199</v>
          </cell>
          <cell r="C356">
            <v>1</v>
          </cell>
          <cell r="D356" t="str">
            <v>Adj Accum Depre M&amp;E</v>
          </cell>
          <cell r="E356">
            <v>-80107487.040000007</v>
          </cell>
          <cell r="F356">
            <v>3278648.32</v>
          </cell>
          <cell r="G356">
            <v>-5854796.0899999999</v>
          </cell>
          <cell r="H356">
            <v>-82683634.810000002</v>
          </cell>
          <cell r="I356">
            <v>0</v>
          </cell>
          <cell r="J356">
            <v>0</v>
          </cell>
          <cell r="K356">
            <v>0</v>
          </cell>
          <cell r="L356">
            <v>0</v>
          </cell>
          <cell r="M356">
            <v>-82683634.810000002</v>
          </cell>
          <cell r="N356">
            <v>-1278478.25</v>
          </cell>
          <cell r="O356">
            <v>-83962113.060000002</v>
          </cell>
        </row>
        <row r="357">
          <cell r="B357">
            <v>181201</v>
          </cell>
          <cell r="C357">
            <v>1</v>
          </cell>
          <cell r="D357" t="str">
            <v>ACCUM BUILDING HPCII (20)</v>
          </cell>
          <cell r="E357">
            <v>-26664561.809999999</v>
          </cell>
          <cell r="F357">
            <v>1800</v>
          </cell>
          <cell r="G357">
            <v>-1742531</v>
          </cell>
          <cell r="H357">
            <v>-28405292.809999999</v>
          </cell>
          <cell r="I357">
            <v>0</v>
          </cell>
          <cell r="J357">
            <v>0</v>
          </cell>
          <cell r="K357">
            <v>0</v>
          </cell>
          <cell r="L357">
            <v>-587227</v>
          </cell>
          <cell r="M357">
            <v>-28992519.809999999</v>
          </cell>
          <cell r="N357">
            <v>0</v>
          </cell>
          <cell r="O357">
            <v>-28992519.809999999</v>
          </cell>
        </row>
        <row r="358">
          <cell r="B358">
            <v>181202</v>
          </cell>
          <cell r="C358">
            <v>1</v>
          </cell>
          <cell r="D358" t="str">
            <v>ACCUM MACHINERY &amp; EQUIPMENT HPCII (15)</v>
          </cell>
          <cell r="E358">
            <v>-86798191</v>
          </cell>
          <cell r="F358">
            <v>0</v>
          </cell>
          <cell r="G358">
            <v>-7461628</v>
          </cell>
          <cell r="H358">
            <v>-94259819</v>
          </cell>
          <cell r="I358">
            <v>0</v>
          </cell>
          <cell r="J358">
            <v>0</v>
          </cell>
          <cell r="K358">
            <v>0</v>
          </cell>
          <cell r="L358">
            <v>-2616065</v>
          </cell>
          <cell r="M358">
            <v>-96875884</v>
          </cell>
          <cell r="N358">
            <v>0</v>
          </cell>
          <cell r="O358">
            <v>-96875884</v>
          </cell>
        </row>
        <row r="359">
          <cell r="B359">
            <v>181204</v>
          </cell>
          <cell r="C359">
            <v>1</v>
          </cell>
          <cell r="D359" t="str">
            <v>ACCUM SAFETY EQUIPMENT HPCII (5)</v>
          </cell>
          <cell r="E359">
            <v>-928070</v>
          </cell>
          <cell r="F359">
            <v>0</v>
          </cell>
          <cell r="G359">
            <v>0</v>
          </cell>
          <cell r="H359">
            <v>-928070</v>
          </cell>
          <cell r="I359">
            <v>0</v>
          </cell>
          <cell r="J359">
            <v>0</v>
          </cell>
          <cell r="K359">
            <v>0</v>
          </cell>
          <cell r="L359">
            <v>0</v>
          </cell>
          <cell r="M359">
            <v>-928070</v>
          </cell>
          <cell r="N359">
            <v>0</v>
          </cell>
          <cell r="O359">
            <v>-928070</v>
          </cell>
        </row>
        <row r="360">
          <cell r="B360">
            <v>181207</v>
          </cell>
          <cell r="C360">
            <v>1</v>
          </cell>
          <cell r="D360" t="str">
            <v>ACCUM OFFICE FURNITURE&amp;EQUIPMENT HPCII(8</v>
          </cell>
          <cell r="E360">
            <v>-1230083.99</v>
          </cell>
          <cell r="F360">
            <v>0</v>
          </cell>
          <cell r="G360">
            <v>0</v>
          </cell>
          <cell r="H360">
            <v>-1230083.99</v>
          </cell>
          <cell r="I360">
            <v>0</v>
          </cell>
          <cell r="J360">
            <v>0</v>
          </cell>
          <cell r="K360">
            <v>0</v>
          </cell>
          <cell r="L360">
            <v>0</v>
          </cell>
          <cell r="M360">
            <v>-1230083.99</v>
          </cell>
          <cell r="N360">
            <v>0</v>
          </cell>
          <cell r="O360">
            <v>-1230083.99</v>
          </cell>
        </row>
        <row r="361">
          <cell r="B361">
            <v>181215</v>
          </cell>
          <cell r="C361">
            <v>1</v>
          </cell>
          <cell r="D361" t="str">
            <v>ACCUM WAREHOUSE EQUIPMENT HPCII (5)</v>
          </cell>
          <cell r="E361">
            <v>-2631003.5</v>
          </cell>
          <cell r="F361">
            <v>0</v>
          </cell>
          <cell r="G361">
            <v>-216411</v>
          </cell>
          <cell r="H361">
            <v>-2847414.5</v>
          </cell>
          <cell r="I361">
            <v>0</v>
          </cell>
          <cell r="J361">
            <v>0</v>
          </cell>
          <cell r="K361">
            <v>0</v>
          </cell>
          <cell r="L361">
            <v>-76466</v>
          </cell>
          <cell r="M361">
            <v>-2923880.5</v>
          </cell>
          <cell r="N361">
            <v>118</v>
          </cell>
          <cell r="O361">
            <v>-2923762.5</v>
          </cell>
        </row>
        <row r="362">
          <cell r="B362">
            <v>181216</v>
          </cell>
          <cell r="C362">
            <v>1</v>
          </cell>
          <cell r="D362" t="str">
            <v>ACCUM LAB EQUIPMENT HPCII (3)</v>
          </cell>
          <cell r="E362">
            <v>-10679664.77</v>
          </cell>
          <cell r="F362">
            <v>236608.24</v>
          </cell>
          <cell r="G362">
            <v>-969373.68</v>
          </cell>
          <cell r="H362">
            <v>-11412430.210000001</v>
          </cell>
          <cell r="I362">
            <v>0</v>
          </cell>
          <cell r="J362">
            <v>0</v>
          </cell>
          <cell r="K362">
            <v>0</v>
          </cell>
          <cell r="L362">
            <v>-211155.49</v>
          </cell>
          <cell r="M362">
            <v>-11623585.700000001</v>
          </cell>
          <cell r="N362">
            <v>0</v>
          </cell>
          <cell r="O362">
            <v>-11623585.700000001</v>
          </cell>
        </row>
        <row r="363">
          <cell r="B363">
            <v>181222</v>
          </cell>
          <cell r="C363">
            <v>1</v>
          </cell>
          <cell r="D363" t="str">
            <v>ACCUM COMPUTER HARDWARE HPCII(4)</v>
          </cell>
          <cell r="E363">
            <v>0</v>
          </cell>
          <cell r="F363">
            <v>0</v>
          </cell>
          <cell r="G363">
            <v>0</v>
          </cell>
          <cell r="H363">
            <v>0</v>
          </cell>
          <cell r="I363">
            <v>0</v>
          </cell>
          <cell r="J363">
            <v>0</v>
          </cell>
          <cell r="K363">
            <v>0</v>
          </cell>
          <cell r="L363">
            <v>0</v>
          </cell>
          <cell r="M363">
            <v>0</v>
          </cell>
          <cell r="N363">
            <v>0</v>
          </cell>
          <cell r="O363">
            <v>0</v>
          </cell>
        </row>
        <row r="364">
          <cell r="B364">
            <v>181299</v>
          </cell>
          <cell r="C364">
            <v>1</v>
          </cell>
          <cell r="D364" t="str">
            <v>Adj Accum Depre Office</v>
          </cell>
          <cell r="E364">
            <v>938710.84</v>
          </cell>
          <cell r="F364">
            <v>0</v>
          </cell>
          <cell r="G364">
            <v>-859154.47</v>
          </cell>
          <cell r="H364">
            <v>79556.37</v>
          </cell>
          <cell r="I364">
            <v>0</v>
          </cell>
          <cell r="J364">
            <v>0</v>
          </cell>
          <cell r="K364">
            <v>0</v>
          </cell>
          <cell r="L364">
            <v>0</v>
          </cell>
          <cell r="M364">
            <v>79556.37</v>
          </cell>
          <cell r="N364">
            <v>20683.46</v>
          </cell>
          <cell r="O364">
            <v>100239.82999999999</v>
          </cell>
        </row>
        <row r="365">
          <cell r="B365">
            <v>181301</v>
          </cell>
          <cell r="C365">
            <v>1</v>
          </cell>
          <cell r="D365" t="str">
            <v>ACCUM BUILDING GEN (20)</v>
          </cell>
          <cell r="E365">
            <v>-24584217.34</v>
          </cell>
          <cell r="F365">
            <v>0</v>
          </cell>
          <cell r="G365">
            <v>-528090.04</v>
          </cell>
          <cell r="H365">
            <v>-25112307.379999999</v>
          </cell>
          <cell r="I365">
            <v>0</v>
          </cell>
          <cell r="J365">
            <v>0</v>
          </cell>
          <cell r="K365">
            <v>0</v>
          </cell>
          <cell r="L365">
            <v>-18005</v>
          </cell>
          <cell r="M365">
            <v>-25130312.379999999</v>
          </cell>
          <cell r="N365">
            <v>0</v>
          </cell>
          <cell r="O365">
            <v>-25130312.379999999</v>
          </cell>
        </row>
        <row r="366">
          <cell r="B366">
            <v>181303</v>
          </cell>
          <cell r="C366">
            <v>1</v>
          </cell>
          <cell r="D366" t="str">
            <v>ACCUM MAINTENANCE EQUIPMENT GEN (10)</v>
          </cell>
          <cell r="E366">
            <v>-771038.15</v>
          </cell>
          <cell r="F366">
            <v>696689.08</v>
          </cell>
          <cell r="G366">
            <v>-700201.08</v>
          </cell>
          <cell r="H366">
            <v>-774550.15</v>
          </cell>
          <cell r="I366">
            <v>0</v>
          </cell>
          <cell r="J366">
            <v>0</v>
          </cell>
          <cell r="K366">
            <v>0</v>
          </cell>
          <cell r="L366">
            <v>-3342</v>
          </cell>
          <cell r="M366">
            <v>-777892.15</v>
          </cell>
          <cell r="N366">
            <v>0</v>
          </cell>
          <cell r="O366">
            <v>-777892.15</v>
          </cell>
        </row>
        <row r="367">
          <cell r="B367">
            <v>181304</v>
          </cell>
          <cell r="C367">
            <v>1</v>
          </cell>
          <cell r="D367" t="str">
            <v>ACCUM SAFETY EQUIPMENT GEN (10)</v>
          </cell>
          <cell r="E367">
            <v>-2209277.09</v>
          </cell>
          <cell r="F367">
            <v>92824.62</v>
          </cell>
          <cell r="G367">
            <v>-92824.62</v>
          </cell>
          <cell r="H367">
            <v>-2209277.09</v>
          </cell>
          <cell r="I367">
            <v>0</v>
          </cell>
          <cell r="J367">
            <v>0</v>
          </cell>
          <cell r="K367">
            <v>0</v>
          </cell>
          <cell r="L367">
            <v>0</v>
          </cell>
          <cell r="M367">
            <v>-2209277.09</v>
          </cell>
          <cell r="N367">
            <v>0</v>
          </cell>
          <cell r="O367">
            <v>-2209277.09</v>
          </cell>
        </row>
        <row r="368">
          <cell r="B368">
            <v>181307</v>
          </cell>
          <cell r="C368">
            <v>1</v>
          </cell>
          <cell r="D368" t="str">
            <v>ACCUM OFFICE FURNITURE&amp;EQUIPMENT GEN (5)</v>
          </cell>
          <cell r="E368">
            <v>-3468382.48</v>
          </cell>
          <cell r="F368">
            <v>2491881.09</v>
          </cell>
          <cell r="G368">
            <v>-2491881.09</v>
          </cell>
          <cell r="H368">
            <v>-3468382.48</v>
          </cell>
          <cell r="I368">
            <v>0</v>
          </cell>
          <cell r="J368">
            <v>0</v>
          </cell>
          <cell r="K368">
            <v>0</v>
          </cell>
          <cell r="L368">
            <v>0</v>
          </cell>
          <cell r="M368">
            <v>-3468382.48</v>
          </cell>
          <cell r="N368">
            <v>0</v>
          </cell>
          <cell r="O368">
            <v>-3468382.48</v>
          </cell>
        </row>
        <row r="369">
          <cell r="B369">
            <v>181308</v>
          </cell>
          <cell r="C369">
            <v>1</v>
          </cell>
          <cell r="D369" t="str">
            <v>ACCUM HOUSEHOLD EQUIPMENT GEN(5)</v>
          </cell>
          <cell r="E369">
            <v>0</v>
          </cell>
          <cell r="F369">
            <v>0</v>
          </cell>
          <cell r="G369">
            <v>0</v>
          </cell>
          <cell r="H369">
            <v>0</v>
          </cell>
          <cell r="I369">
            <v>0</v>
          </cell>
          <cell r="J369">
            <v>0</v>
          </cell>
          <cell r="K369">
            <v>0</v>
          </cell>
          <cell r="L369">
            <v>0</v>
          </cell>
          <cell r="M369">
            <v>0</v>
          </cell>
          <cell r="N369">
            <v>0</v>
          </cell>
          <cell r="O369">
            <v>0</v>
          </cell>
        </row>
        <row r="370">
          <cell r="B370">
            <v>181309</v>
          </cell>
          <cell r="C370">
            <v>1</v>
          </cell>
          <cell r="D370" t="str">
            <v>ACCUM LAND IMPROVEMENT GEN (10)</v>
          </cell>
          <cell r="E370">
            <v>-5297268.17</v>
          </cell>
          <cell r="F370">
            <v>17203</v>
          </cell>
          <cell r="G370">
            <v>-78452.320000000007</v>
          </cell>
          <cell r="H370">
            <v>-5358517.49</v>
          </cell>
          <cell r="I370">
            <v>0</v>
          </cell>
          <cell r="J370">
            <v>0</v>
          </cell>
          <cell r="K370">
            <v>0</v>
          </cell>
          <cell r="L370">
            <v>-5796</v>
          </cell>
          <cell r="M370">
            <v>-5364313.49</v>
          </cell>
          <cell r="N370">
            <v>5796</v>
          </cell>
          <cell r="O370">
            <v>-5358517.49</v>
          </cell>
        </row>
        <row r="371">
          <cell r="B371">
            <v>181310</v>
          </cell>
          <cell r="C371">
            <v>1</v>
          </cell>
          <cell r="D371" t="str">
            <v>ACCUM ROADWAY &amp; FENCE GEN(10)</v>
          </cell>
          <cell r="E371">
            <v>-1215066.46</v>
          </cell>
          <cell r="F371">
            <v>0</v>
          </cell>
          <cell r="G371">
            <v>0</v>
          </cell>
          <cell r="H371">
            <v>-1215066.46</v>
          </cell>
          <cell r="I371">
            <v>0</v>
          </cell>
          <cell r="J371">
            <v>0</v>
          </cell>
          <cell r="K371">
            <v>0</v>
          </cell>
          <cell r="L371">
            <v>0</v>
          </cell>
          <cell r="M371">
            <v>-1215066.46</v>
          </cell>
          <cell r="N371">
            <v>0</v>
          </cell>
          <cell r="O371">
            <v>-1215066.46</v>
          </cell>
        </row>
        <row r="372">
          <cell r="B372">
            <v>181311</v>
          </cell>
          <cell r="C372">
            <v>1</v>
          </cell>
          <cell r="D372" t="str">
            <v>ACCUM MOTOR VEHICLE GEN(5)</v>
          </cell>
          <cell r="E372">
            <v>0</v>
          </cell>
          <cell r="F372">
            <v>0</v>
          </cell>
          <cell r="G372">
            <v>0</v>
          </cell>
          <cell r="H372">
            <v>0</v>
          </cell>
          <cell r="I372">
            <v>0</v>
          </cell>
          <cell r="J372">
            <v>0</v>
          </cell>
          <cell r="K372">
            <v>0</v>
          </cell>
          <cell r="L372">
            <v>0</v>
          </cell>
          <cell r="M372">
            <v>0</v>
          </cell>
          <cell r="N372">
            <v>0</v>
          </cell>
          <cell r="O372">
            <v>0</v>
          </cell>
        </row>
        <row r="373">
          <cell r="B373">
            <v>181313</v>
          </cell>
          <cell r="C373">
            <v>1</v>
          </cell>
          <cell r="D373" t="str">
            <v>ACCUM MAINTENANCE EQUIPMENT GEN (5)</v>
          </cell>
          <cell r="E373">
            <v>0</v>
          </cell>
          <cell r="F373">
            <v>31500</v>
          </cell>
          <cell r="G373">
            <v>-31500</v>
          </cell>
          <cell r="H373">
            <v>0</v>
          </cell>
          <cell r="I373">
            <v>0</v>
          </cell>
          <cell r="J373">
            <v>0</v>
          </cell>
          <cell r="K373">
            <v>0</v>
          </cell>
          <cell r="L373">
            <v>0</v>
          </cell>
          <cell r="M373">
            <v>0</v>
          </cell>
          <cell r="N373">
            <v>0</v>
          </cell>
          <cell r="O373">
            <v>0</v>
          </cell>
        </row>
        <row r="374">
          <cell r="B374">
            <v>181314</v>
          </cell>
          <cell r="C374">
            <v>1</v>
          </cell>
          <cell r="D374" t="str">
            <v>ACCUM SAFETY EQUIPMENT GEN (5)</v>
          </cell>
          <cell r="E374">
            <v>-1380040.9</v>
          </cell>
          <cell r="F374">
            <v>59808</v>
          </cell>
          <cell r="G374">
            <v>-114854.1</v>
          </cell>
          <cell r="H374">
            <v>-1435087</v>
          </cell>
          <cell r="I374">
            <v>0</v>
          </cell>
          <cell r="J374">
            <v>0</v>
          </cell>
          <cell r="K374">
            <v>0</v>
          </cell>
          <cell r="L374">
            <v>-17848</v>
          </cell>
          <cell r="M374">
            <v>-1452935</v>
          </cell>
          <cell r="N374">
            <v>0</v>
          </cell>
          <cell r="O374">
            <v>-1452935</v>
          </cell>
        </row>
        <row r="375">
          <cell r="B375">
            <v>181315</v>
          </cell>
          <cell r="C375">
            <v>1</v>
          </cell>
          <cell r="D375" t="str">
            <v>ACCUM WAREHOUSE EQUIPMENT GEN (5)</v>
          </cell>
          <cell r="E375">
            <v>-1261358.95</v>
          </cell>
          <cell r="F375">
            <v>22000</v>
          </cell>
          <cell r="G375">
            <v>-25818</v>
          </cell>
          <cell r="H375">
            <v>-1265176.95</v>
          </cell>
          <cell r="I375">
            <v>0</v>
          </cell>
          <cell r="J375">
            <v>0</v>
          </cell>
          <cell r="K375">
            <v>0</v>
          </cell>
          <cell r="L375">
            <v>-1533</v>
          </cell>
          <cell r="M375">
            <v>-1266709.95</v>
          </cell>
          <cell r="N375">
            <v>2</v>
          </cell>
          <cell r="O375">
            <v>-1266707.95</v>
          </cell>
        </row>
        <row r="376">
          <cell r="B376">
            <v>181316</v>
          </cell>
          <cell r="C376">
            <v>1</v>
          </cell>
          <cell r="D376" t="str">
            <v>ACCUM LAB EQUIPMENT GEN (3)</v>
          </cell>
          <cell r="E376">
            <v>-5694058.9000000004</v>
          </cell>
          <cell r="F376">
            <v>310284.82</v>
          </cell>
          <cell r="G376">
            <v>-736859.62</v>
          </cell>
          <cell r="H376">
            <v>-6120633.7000000002</v>
          </cell>
          <cell r="I376">
            <v>0</v>
          </cell>
          <cell r="J376">
            <v>0</v>
          </cell>
          <cell r="K376">
            <v>0</v>
          </cell>
          <cell r="L376">
            <v>-141247</v>
          </cell>
          <cell r="M376">
            <v>-6261880.7000000002</v>
          </cell>
          <cell r="N376">
            <v>0</v>
          </cell>
          <cell r="O376">
            <v>-6261880.7000000002</v>
          </cell>
        </row>
        <row r="377">
          <cell r="B377">
            <v>181317</v>
          </cell>
          <cell r="C377">
            <v>1</v>
          </cell>
          <cell r="D377" t="str">
            <v>ACCUM OFFICE FURNITURE&amp;EQUIPMENT GEN(8)</v>
          </cell>
          <cell r="E377">
            <v>-5428222.5099999998</v>
          </cell>
          <cell r="F377">
            <v>2596440.64</v>
          </cell>
          <cell r="G377">
            <v>-2846192.81</v>
          </cell>
          <cell r="H377">
            <v>-5677974.6799999997</v>
          </cell>
          <cell r="I377">
            <v>0</v>
          </cell>
          <cell r="J377">
            <v>0</v>
          </cell>
          <cell r="K377">
            <v>0</v>
          </cell>
          <cell r="L377">
            <v>-45417.46</v>
          </cell>
          <cell r="M377">
            <v>-5723392.1399999997</v>
          </cell>
          <cell r="N377">
            <v>0</v>
          </cell>
          <cell r="O377">
            <v>-5723392.1399999997</v>
          </cell>
        </row>
        <row r="378">
          <cell r="B378">
            <v>181318</v>
          </cell>
          <cell r="C378">
            <v>1</v>
          </cell>
          <cell r="D378" t="str">
            <v>ACCUM HOUSEHOLD EQUIPMENT GEN (8)</v>
          </cell>
          <cell r="E378">
            <v>0.7</v>
          </cell>
          <cell r="F378">
            <v>0</v>
          </cell>
          <cell r="G378">
            <v>0</v>
          </cell>
          <cell r="H378">
            <v>0.7</v>
          </cell>
          <cell r="I378">
            <v>0</v>
          </cell>
          <cell r="J378">
            <v>0</v>
          </cell>
          <cell r="K378">
            <v>0</v>
          </cell>
          <cell r="L378">
            <v>0</v>
          </cell>
          <cell r="M378">
            <v>0.7</v>
          </cell>
          <cell r="N378">
            <v>0</v>
          </cell>
          <cell r="O378">
            <v>0.7</v>
          </cell>
        </row>
        <row r="379">
          <cell r="B379">
            <v>181321</v>
          </cell>
          <cell r="C379">
            <v>1</v>
          </cell>
          <cell r="D379" t="str">
            <v>ACCUM MOTOR VEHICLE GEN (4)</v>
          </cell>
          <cell r="E379">
            <v>-7603409.1799999997</v>
          </cell>
          <cell r="F379">
            <v>2570635</v>
          </cell>
          <cell r="G379">
            <v>-587562.89</v>
          </cell>
          <cell r="H379">
            <v>-5620337.0700000003</v>
          </cell>
          <cell r="I379">
            <v>0</v>
          </cell>
          <cell r="J379">
            <v>0</v>
          </cell>
          <cell r="K379">
            <v>0</v>
          </cell>
          <cell r="L379">
            <v>-151233</v>
          </cell>
          <cell r="M379">
            <v>-5771570.0700000003</v>
          </cell>
          <cell r="N379">
            <v>0</v>
          </cell>
          <cell r="O379">
            <v>-5771570.0700000003</v>
          </cell>
        </row>
        <row r="380">
          <cell r="B380">
            <v>181322</v>
          </cell>
          <cell r="C380">
            <v>1</v>
          </cell>
          <cell r="D380" t="str">
            <v>ACCUM COMPUTER HARDWARE GEN(4)</v>
          </cell>
          <cell r="E380">
            <v>-3044998</v>
          </cell>
          <cell r="F380">
            <v>110795.63</v>
          </cell>
          <cell r="G380">
            <v>-449949.03</v>
          </cell>
          <cell r="H380">
            <v>-3384151.4</v>
          </cell>
          <cell r="I380">
            <v>0</v>
          </cell>
          <cell r="J380">
            <v>0</v>
          </cell>
          <cell r="K380">
            <v>0</v>
          </cell>
          <cell r="L380">
            <v>-161161</v>
          </cell>
          <cell r="M380">
            <v>-3545312.4</v>
          </cell>
          <cell r="N380">
            <v>0</v>
          </cell>
          <cell r="O380">
            <v>-3545312.4</v>
          </cell>
        </row>
        <row r="381">
          <cell r="B381">
            <v>181399</v>
          </cell>
          <cell r="C381">
            <v>1</v>
          </cell>
          <cell r="D381" t="str">
            <v>Adj Accum Depre Motor</v>
          </cell>
          <cell r="E381">
            <v>2335075.04</v>
          </cell>
          <cell r="F381">
            <v>27800.89</v>
          </cell>
          <cell r="G381">
            <v>-1964571.2</v>
          </cell>
          <cell r="H381">
            <v>398304.73</v>
          </cell>
          <cell r="I381">
            <v>0</v>
          </cell>
          <cell r="J381">
            <v>0</v>
          </cell>
          <cell r="K381">
            <v>0</v>
          </cell>
          <cell r="L381">
            <v>0</v>
          </cell>
          <cell r="M381">
            <v>398304.73</v>
          </cell>
          <cell r="N381">
            <v>-37405</v>
          </cell>
          <cell r="O381">
            <v>360899.73</v>
          </cell>
        </row>
        <row r="382">
          <cell r="B382">
            <v>181499</v>
          </cell>
          <cell r="C382">
            <v>1</v>
          </cell>
          <cell r="D382" t="str">
            <v>Adj Accum Depre Land Improvement</v>
          </cell>
          <cell r="E382">
            <v>0</v>
          </cell>
          <cell r="F382">
            <v>0</v>
          </cell>
          <cell r="G382">
            <v>0</v>
          </cell>
          <cell r="H382">
            <v>0</v>
          </cell>
          <cell r="I382">
            <v>0</v>
          </cell>
          <cell r="J382">
            <v>0</v>
          </cell>
          <cell r="K382">
            <v>0</v>
          </cell>
          <cell r="L382">
            <v>0</v>
          </cell>
          <cell r="M382">
            <v>0</v>
          </cell>
          <cell r="N382">
            <v>0</v>
          </cell>
          <cell r="O382">
            <v>0</v>
          </cell>
        </row>
        <row r="383">
          <cell r="B383">
            <v>182115</v>
          </cell>
          <cell r="C383">
            <v>1</v>
          </cell>
          <cell r="D383" t="str">
            <v>GROSS CAPT.INTEREST M&amp;E PI</v>
          </cell>
          <cell r="E383">
            <v>7154231.9800000004</v>
          </cell>
          <cell r="F383">
            <v>0</v>
          </cell>
          <cell r="G383">
            <v>0</v>
          </cell>
          <cell r="H383">
            <v>7154231.9800000004</v>
          </cell>
          <cell r="I383">
            <v>0</v>
          </cell>
          <cell r="J383">
            <v>0</v>
          </cell>
          <cell r="K383">
            <v>0</v>
          </cell>
          <cell r="L383">
            <v>0</v>
          </cell>
          <cell r="M383">
            <v>7154231.9800000004</v>
          </cell>
          <cell r="N383">
            <v>0</v>
          </cell>
          <cell r="O383">
            <v>7154231.9800000004</v>
          </cell>
        </row>
        <row r="384">
          <cell r="B384">
            <v>182120</v>
          </cell>
          <cell r="C384">
            <v>1</v>
          </cell>
          <cell r="D384" t="str">
            <v>GROSS CAPT.INTEREST BUILDING PI</v>
          </cell>
          <cell r="E384">
            <v>1847775.06</v>
          </cell>
          <cell r="F384">
            <v>0</v>
          </cell>
          <cell r="G384">
            <v>0</v>
          </cell>
          <cell r="H384">
            <v>1847775.06</v>
          </cell>
          <cell r="I384">
            <v>0</v>
          </cell>
          <cell r="J384">
            <v>0</v>
          </cell>
          <cell r="K384">
            <v>0</v>
          </cell>
          <cell r="L384">
            <v>0</v>
          </cell>
          <cell r="M384">
            <v>1847775.06</v>
          </cell>
          <cell r="N384">
            <v>0</v>
          </cell>
          <cell r="O384">
            <v>1847775.06</v>
          </cell>
        </row>
        <row r="385">
          <cell r="B385">
            <v>182215</v>
          </cell>
          <cell r="C385">
            <v>1</v>
          </cell>
          <cell r="D385" t="str">
            <v>GROSS CAPT.INTEREST M&amp;E HPCII</v>
          </cell>
          <cell r="E385">
            <v>1511762.38</v>
          </cell>
          <cell r="F385">
            <v>0</v>
          </cell>
          <cell r="G385">
            <v>0</v>
          </cell>
          <cell r="H385">
            <v>1511762.38</v>
          </cell>
          <cell r="I385">
            <v>0</v>
          </cell>
          <cell r="J385">
            <v>0</v>
          </cell>
          <cell r="K385">
            <v>0</v>
          </cell>
          <cell r="L385">
            <v>0</v>
          </cell>
          <cell r="M385">
            <v>1511762.38</v>
          </cell>
          <cell r="N385">
            <v>0</v>
          </cell>
          <cell r="O385">
            <v>1511762.38</v>
          </cell>
        </row>
        <row r="386">
          <cell r="B386">
            <v>182220</v>
          </cell>
          <cell r="C386">
            <v>1</v>
          </cell>
          <cell r="D386" t="str">
            <v>GROSS CAPT.INTEREST BUILDING HPCII</v>
          </cell>
          <cell r="E386">
            <v>511471.2</v>
          </cell>
          <cell r="F386">
            <v>0</v>
          </cell>
          <cell r="G386">
            <v>0</v>
          </cell>
          <cell r="H386">
            <v>511471.2</v>
          </cell>
          <cell r="I386">
            <v>0</v>
          </cell>
          <cell r="J386">
            <v>0</v>
          </cell>
          <cell r="K386">
            <v>0</v>
          </cell>
          <cell r="L386">
            <v>0</v>
          </cell>
          <cell r="M386">
            <v>511471.2</v>
          </cell>
          <cell r="N386">
            <v>0</v>
          </cell>
          <cell r="O386">
            <v>511471.2</v>
          </cell>
        </row>
        <row r="387">
          <cell r="B387">
            <v>182999</v>
          </cell>
          <cell r="C387">
            <v>1</v>
          </cell>
          <cell r="D387" t="str">
            <v>Adjust Gross Captl Interest</v>
          </cell>
          <cell r="E387">
            <v>-11149834.800000001</v>
          </cell>
          <cell r="F387">
            <v>124594.18</v>
          </cell>
          <cell r="G387">
            <v>0</v>
          </cell>
          <cell r="H387">
            <v>-11025240.619999999</v>
          </cell>
          <cell r="I387">
            <v>0</v>
          </cell>
          <cell r="J387">
            <v>0</v>
          </cell>
          <cell r="K387">
            <v>0</v>
          </cell>
          <cell r="L387">
            <v>0</v>
          </cell>
          <cell r="M387">
            <v>-11025240.619999999</v>
          </cell>
          <cell r="N387">
            <v>0</v>
          </cell>
          <cell r="O387">
            <v>-11025240.619999999</v>
          </cell>
        </row>
        <row r="388">
          <cell r="B388">
            <v>183115</v>
          </cell>
          <cell r="C388">
            <v>1</v>
          </cell>
          <cell r="D388" t="str">
            <v>ACCUM AMORT CAPT.INTEREST M&amp;E PI</v>
          </cell>
          <cell r="E388">
            <v>-7154231.9800000004</v>
          </cell>
          <cell r="F388">
            <v>0</v>
          </cell>
          <cell r="G388">
            <v>0</v>
          </cell>
          <cell r="H388">
            <v>-7154231.9800000004</v>
          </cell>
          <cell r="I388">
            <v>0</v>
          </cell>
          <cell r="J388">
            <v>0</v>
          </cell>
          <cell r="K388">
            <v>0</v>
          </cell>
          <cell r="L388">
            <v>0</v>
          </cell>
          <cell r="M388">
            <v>-7154231.9800000004</v>
          </cell>
          <cell r="N388">
            <v>0</v>
          </cell>
          <cell r="O388">
            <v>-7154231.9800000004</v>
          </cell>
        </row>
        <row r="389">
          <cell r="B389">
            <v>183120</v>
          </cell>
          <cell r="C389">
            <v>1</v>
          </cell>
          <cell r="D389" t="str">
            <v>ACCUM CAPT.INTEREST BUILDING PI</v>
          </cell>
          <cell r="E389">
            <v>-1739886</v>
          </cell>
          <cell r="F389">
            <v>0</v>
          </cell>
          <cell r="G389">
            <v>-69291</v>
          </cell>
          <cell r="H389">
            <v>-1809177</v>
          </cell>
          <cell r="I389">
            <v>0</v>
          </cell>
          <cell r="J389">
            <v>0</v>
          </cell>
          <cell r="K389">
            <v>0</v>
          </cell>
          <cell r="L389">
            <v>-23097</v>
          </cell>
          <cell r="M389">
            <v>-1832274</v>
          </cell>
          <cell r="N389">
            <v>0</v>
          </cell>
          <cell r="O389">
            <v>-1832274</v>
          </cell>
        </row>
        <row r="390">
          <cell r="B390">
            <v>183215</v>
          </cell>
          <cell r="C390">
            <v>1</v>
          </cell>
          <cell r="D390" t="str">
            <v>ACCUM CAPT.INTEREST M&amp;E HPCII</v>
          </cell>
          <cell r="E390">
            <v>-1268809</v>
          </cell>
          <cell r="F390">
            <v>0</v>
          </cell>
          <cell r="G390">
            <v>-75591</v>
          </cell>
          <cell r="H390">
            <v>-1344400</v>
          </cell>
          <cell r="I390">
            <v>0</v>
          </cell>
          <cell r="J390">
            <v>0</v>
          </cell>
          <cell r="K390">
            <v>0</v>
          </cell>
          <cell r="L390">
            <v>-25197</v>
          </cell>
          <cell r="M390">
            <v>-1369597</v>
          </cell>
          <cell r="N390">
            <v>0</v>
          </cell>
          <cell r="O390">
            <v>-1369597</v>
          </cell>
        </row>
        <row r="391">
          <cell r="B391">
            <v>183220</v>
          </cell>
          <cell r="C391">
            <v>1</v>
          </cell>
          <cell r="D391" t="str">
            <v>ACCUM CAPT.INTEREST BUILDING HPCII</v>
          </cell>
          <cell r="E391">
            <v>-429331</v>
          </cell>
          <cell r="F391">
            <v>0</v>
          </cell>
          <cell r="G391">
            <v>-25578</v>
          </cell>
          <cell r="H391">
            <v>-454909</v>
          </cell>
          <cell r="I391">
            <v>0</v>
          </cell>
          <cell r="J391">
            <v>0</v>
          </cell>
          <cell r="K391">
            <v>0</v>
          </cell>
          <cell r="L391">
            <v>-8526</v>
          </cell>
          <cell r="M391">
            <v>-463435</v>
          </cell>
          <cell r="N391">
            <v>0</v>
          </cell>
          <cell r="O391">
            <v>-463435</v>
          </cell>
        </row>
        <row r="392">
          <cell r="B392">
            <v>183999</v>
          </cell>
          <cell r="C392">
            <v>1</v>
          </cell>
          <cell r="D392" t="str">
            <v>Adjust Accum Cpat.Interest</v>
          </cell>
          <cell r="E392">
            <v>10364977.98</v>
          </cell>
          <cell r="F392">
            <v>397740</v>
          </cell>
          <cell r="G392">
            <v>0</v>
          </cell>
          <cell r="H392">
            <v>10762717.98</v>
          </cell>
          <cell r="I392">
            <v>0</v>
          </cell>
          <cell r="J392">
            <v>0</v>
          </cell>
          <cell r="K392">
            <v>0</v>
          </cell>
          <cell r="L392">
            <v>0</v>
          </cell>
          <cell r="M392">
            <v>10762717.98</v>
          </cell>
          <cell r="N392">
            <v>56820</v>
          </cell>
          <cell r="O392">
            <v>10819537.98</v>
          </cell>
        </row>
        <row r="393">
          <cell r="B393">
            <v>184100</v>
          </cell>
          <cell r="C393">
            <v>1</v>
          </cell>
          <cell r="D393" t="str">
            <v>C.I.P.PI</v>
          </cell>
          <cell r="E393">
            <v>7838827.9400000004</v>
          </cell>
          <cell r="F393">
            <v>10355773.779999999</v>
          </cell>
          <cell r="G393">
            <v>-8105507.96</v>
          </cell>
          <cell r="H393">
            <v>10089093.76</v>
          </cell>
          <cell r="I393">
            <v>0</v>
          </cell>
          <cell r="J393">
            <v>0</v>
          </cell>
          <cell r="K393">
            <v>2679401.4300000002</v>
          </cell>
          <cell r="L393">
            <v>-9039703.9800000004</v>
          </cell>
          <cell r="M393">
            <v>3728791.209999999</v>
          </cell>
          <cell r="N393">
            <v>20826.23</v>
          </cell>
          <cell r="O393">
            <v>3749617.439999999</v>
          </cell>
        </row>
        <row r="394">
          <cell r="B394">
            <v>184200</v>
          </cell>
          <cell r="C394">
            <v>1</v>
          </cell>
          <cell r="D394" t="str">
            <v>C.I.P.HPCII</v>
          </cell>
          <cell r="E394">
            <v>10282537.57</v>
          </cell>
          <cell r="F394">
            <v>15849979.4</v>
          </cell>
          <cell r="G394">
            <v>-18476482.030000001</v>
          </cell>
          <cell r="H394">
            <v>7656034.9400000004</v>
          </cell>
          <cell r="I394">
            <v>0</v>
          </cell>
          <cell r="J394">
            <v>0</v>
          </cell>
          <cell r="K394">
            <v>25025153.309999999</v>
          </cell>
          <cell r="L394">
            <v>-540175.19999999995</v>
          </cell>
          <cell r="M394">
            <v>32141013.050000001</v>
          </cell>
          <cell r="N394">
            <v>0</v>
          </cell>
          <cell r="O394">
            <v>32141013.050000001</v>
          </cell>
        </row>
        <row r="395">
          <cell r="B395">
            <v>184300</v>
          </cell>
          <cell r="C395">
            <v>1</v>
          </cell>
          <cell r="D395" t="str">
            <v>C.I.P.GENERAL</v>
          </cell>
          <cell r="E395">
            <v>85563.4</v>
          </cell>
          <cell r="F395">
            <v>291117.59999999998</v>
          </cell>
          <cell r="G395">
            <v>-265738</v>
          </cell>
          <cell r="H395">
            <v>110943</v>
          </cell>
          <cell r="I395">
            <v>0</v>
          </cell>
          <cell r="J395">
            <v>0</v>
          </cell>
          <cell r="K395">
            <v>153300</v>
          </cell>
          <cell r="L395">
            <v>-264243</v>
          </cell>
          <cell r="M395">
            <v>0</v>
          </cell>
          <cell r="N395">
            <v>0</v>
          </cell>
          <cell r="O395">
            <v>0</v>
          </cell>
        </row>
        <row r="396">
          <cell r="B396">
            <v>190100</v>
          </cell>
          <cell r="C396">
            <v>1</v>
          </cell>
          <cell r="D396" t="str">
            <v>LONG TERM DEPOSIT</v>
          </cell>
          <cell r="E396">
            <v>121447.01</v>
          </cell>
          <cell r="F396">
            <v>382700.65</v>
          </cell>
          <cell r="G396">
            <v>-106947.44</v>
          </cell>
          <cell r="H396">
            <v>397200.22</v>
          </cell>
          <cell r="I396">
            <v>0</v>
          </cell>
          <cell r="J396">
            <v>0</v>
          </cell>
        </row>
        <row r="397">
          <cell r="B397">
            <v>190101</v>
          </cell>
          <cell r="C397">
            <v>1</v>
          </cell>
          <cell r="D397" t="str">
            <v>LONG TERM DEFERED TAX ASSET</v>
          </cell>
          <cell r="E397">
            <v>0</v>
          </cell>
          <cell r="F397">
            <v>679069</v>
          </cell>
          <cell r="G397">
            <v>0</v>
          </cell>
          <cell r="H397">
            <v>679069</v>
          </cell>
          <cell r="I397">
            <v>0</v>
          </cell>
          <cell r="J397">
            <v>0</v>
          </cell>
        </row>
        <row r="398">
          <cell r="B398">
            <v>201112</v>
          </cell>
          <cell r="C398">
            <v>2</v>
          </cell>
          <cell r="D398" t="str">
            <v>A/C PAYABLE TRADE IMPORT PI-SI</v>
          </cell>
          <cell r="E398">
            <v>-61480151.509999998</v>
          </cell>
          <cell r="F398">
            <v>159898648.25</v>
          </cell>
          <cell r="G398">
            <v>-142189893.16999999</v>
          </cell>
          <cell r="H398">
            <v>-43771396.43</v>
          </cell>
          <cell r="I398">
            <v>0</v>
          </cell>
          <cell r="J398">
            <v>0</v>
          </cell>
        </row>
        <row r="399">
          <cell r="B399">
            <v>201131</v>
          </cell>
          <cell r="C399">
            <v>2</v>
          </cell>
          <cell r="D399" t="str">
            <v>A/C PAYABLE TRADE LOCAL PI</v>
          </cell>
          <cell r="E399">
            <v>-4152085.1</v>
          </cell>
          <cell r="F399">
            <v>82164486.150000006</v>
          </cell>
          <cell r="G399">
            <v>-82530300.159999996</v>
          </cell>
          <cell r="H399">
            <v>-4517899.1100000003</v>
          </cell>
          <cell r="I399">
            <v>0</v>
          </cell>
          <cell r="J399">
            <v>0</v>
          </cell>
        </row>
        <row r="400">
          <cell r="B400">
            <v>201132</v>
          </cell>
          <cell r="C400">
            <v>2</v>
          </cell>
          <cell r="D400" t="str">
            <v>A/C PAYABLE TRADE IMPORT PI-NON SI</v>
          </cell>
          <cell r="E400">
            <v>-11508148.68</v>
          </cell>
          <cell r="F400">
            <v>63389998.079999998</v>
          </cell>
          <cell r="G400">
            <v>-69565751.450000003</v>
          </cell>
          <cell r="H400">
            <v>-17683902.050000001</v>
          </cell>
          <cell r="I400">
            <v>0</v>
          </cell>
          <cell r="J400">
            <v>0</v>
          </cell>
        </row>
        <row r="401">
          <cell r="B401">
            <v>201133</v>
          </cell>
          <cell r="C401">
            <v>2</v>
          </cell>
          <cell r="D401" t="str">
            <v>A/C TRADE EXP.LOCAL PI</v>
          </cell>
          <cell r="E401">
            <v>0</v>
          </cell>
          <cell r="F401">
            <v>0</v>
          </cell>
          <cell r="G401">
            <v>0</v>
          </cell>
          <cell r="H401">
            <v>0</v>
          </cell>
          <cell r="I401">
            <v>0</v>
          </cell>
          <cell r="J401">
            <v>0</v>
          </cell>
        </row>
        <row r="402">
          <cell r="B402">
            <v>201212</v>
          </cell>
          <cell r="C402">
            <v>2</v>
          </cell>
          <cell r="D402" t="str">
            <v>A/C PAYABLE TRADE IMPORT HPCII-SI</v>
          </cell>
          <cell r="E402">
            <v>-25495646.969999999</v>
          </cell>
          <cell r="F402">
            <v>80750703.909999996</v>
          </cell>
          <cell r="G402">
            <v>-73359028.140000001</v>
          </cell>
          <cell r="H402">
            <v>-18103971.199999999</v>
          </cell>
          <cell r="I402">
            <v>0</v>
          </cell>
          <cell r="J402">
            <v>0</v>
          </cell>
        </row>
        <row r="403">
          <cell r="B403">
            <v>201231</v>
          </cell>
          <cell r="C403">
            <v>2</v>
          </cell>
          <cell r="D403" t="str">
            <v>A/C PAYABLE TRADE LOCAL HPCII</v>
          </cell>
          <cell r="E403">
            <v>-3599502.61</v>
          </cell>
          <cell r="F403">
            <v>64343675.32</v>
          </cell>
          <cell r="G403">
            <v>-65764593.280000001</v>
          </cell>
          <cell r="H403">
            <v>-5020420.57</v>
          </cell>
          <cell r="I403">
            <v>0</v>
          </cell>
          <cell r="J403">
            <v>0</v>
          </cell>
        </row>
        <row r="404">
          <cell r="B404">
            <v>201232</v>
          </cell>
          <cell r="C404">
            <v>2</v>
          </cell>
          <cell r="D404" t="str">
            <v>A/C PAYABLE TRADE IMPORT HPCII-NON SI</v>
          </cell>
          <cell r="E404">
            <v>-7515841.4299999997</v>
          </cell>
          <cell r="F404">
            <v>51316426.979999997</v>
          </cell>
          <cell r="G404">
            <v>-59047399.420000002</v>
          </cell>
          <cell r="H404">
            <v>-15246813.869999999</v>
          </cell>
          <cell r="I404">
            <v>0</v>
          </cell>
          <cell r="J404">
            <v>0</v>
          </cell>
        </row>
        <row r="405">
          <cell r="B405">
            <v>201233</v>
          </cell>
          <cell r="C405">
            <v>2</v>
          </cell>
          <cell r="D405" t="str">
            <v>A/C TRADE EXP.LOCAL HPCII</v>
          </cell>
          <cell r="E405">
            <v>0</v>
          </cell>
          <cell r="F405">
            <v>0</v>
          </cell>
          <cell r="G405">
            <v>0</v>
          </cell>
          <cell r="H405">
            <v>0</v>
          </cell>
          <cell r="I405">
            <v>0</v>
          </cell>
          <cell r="J405">
            <v>0</v>
          </cell>
        </row>
        <row r="406">
          <cell r="B406">
            <v>201331</v>
          </cell>
          <cell r="C406">
            <v>2</v>
          </cell>
          <cell r="D406" t="str">
            <v>A/C PAYABLE TRADE LOCAL GEN</v>
          </cell>
          <cell r="E406">
            <v>-4077026.11</v>
          </cell>
          <cell r="F406">
            <v>60953267.93</v>
          </cell>
          <cell r="G406">
            <v>-62686407.289999999</v>
          </cell>
          <cell r="H406">
            <v>-5810165.4699999997</v>
          </cell>
          <cell r="I406">
            <v>0</v>
          </cell>
          <cell r="J406">
            <v>0</v>
          </cell>
        </row>
        <row r="407">
          <cell r="B407">
            <v>201332</v>
          </cell>
          <cell r="C407">
            <v>2</v>
          </cell>
          <cell r="D407" t="str">
            <v>A/C PAYABLE TRADE IMPORT GEN</v>
          </cell>
          <cell r="E407">
            <v>-0.08</v>
          </cell>
          <cell r="F407">
            <v>0</v>
          </cell>
          <cell r="G407">
            <v>0</v>
          </cell>
          <cell r="H407">
            <v>-0.08</v>
          </cell>
          <cell r="I407">
            <v>0</v>
          </cell>
          <cell r="J407">
            <v>0</v>
          </cell>
        </row>
        <row r="408">
          <cell r="B408">
            <v>201333</v>
          </cell>
          <cell r="C408">
            <v>2</v>
          </cell>
          <cell r="D408" t="str">
            <v>A/C PREPAID</v>
          </cell>
          <cell r="E408">
            <v>0</v>
          </cell>
          <cell r="F408">
            <v>0</v>
          </cell>
          <cell r="G408">
            <v>0</v>
          </cell>
          <cell r="H408">
            <v>0</v>
          </cell>
          <cell r="I408">
            <v>0</v>
          </cell>
          <cell r="J408">
            <v>0</v>
          </cell>
        </row>
        <row r="409">
          <cell r="B409">
            <v>201334</v>
          </cell>
          <cell r="C409">
            <v>2</v>
          </cell>
          <cell r="D409" t="str">
            <v>A/C TRADE EXP.LOCAL GEN</v>
          </cell>
          <cell r="E409">
            <v>-2376180.1800000002</v>
          </cell>
          <cell r="F409">
            <v>18592497.640000001</v>
          </cell>
          <cell r="G409">
            <v>-18556677.41</v>
          </cell>
          <cell r="H409">
            <v>-2340359.9500000002</v>
          </cell>
          <cell r="I409">
            <v>0</v>
          </cell>
          <cell r="J409">
            <v>0</v>
          </cell>
        </row>
        <row r="410">
          <cell r="B410">
            <v>202201</v>
          </cell>
          <cell r="C410">
            <v>1</v>
          </cell>
          <cell r="D410" t="str">
            <v>ACCURED DUTY DRAWBACK DRUM-HPCII</v>
          </cell>
          <cell r="E410">
            <v>0</v>
          </cell>
          <cell r="F410">
            <v>0</v>
          </cell>
          <cell r="G410">
            <v>0</v>
          </cell>
          <cell r="H410">
            <v>0</v>
          </cell>
          <cell r="I410">
            <v>0</v>
          </cell>
          <cell r="J410">
            <v>0</v>
          </cell>
        </row>
        <row r="411">
          <cell r="B411">
            <v>204201</v>
          </cell>
          <cell r="C411">
            <v>2</v>
          </cell>
          <cell r="D411" t="str">
            <v>ACCOUNT PAYABLE F/A LOCAL HPCII</v>
          </cell>
          <cell r="E411">
            <v>-7343365.0999999996</v>
          </cell>
          <cell r="F411">
            <v>23715195.98</v>
          </cell>
          <cell r="G411">
            <v>-18666450.5</v>
          </cell>
          <cell r="H411">
            <v>-2294619.62</v>
          </cell>
          <cell r="I411">
            <v>0</v>
          </cell>
          <cell r="J411">
            <v>0</v>
          </cell>
        </row>
        <row r="412">
          <cell r="B412">
            <v>204301</v>
          </cell>
          <cell r="C412">
            <v>2</v>
          </cell>
          <cell r="D412" t="str">
            <v>ACCOUNT PAYABLE F/A LOCAL GEN</v>
          </cell>
          <cell r="E412">
            <v>-1509253.14</v>
          </cell>
          <cell r="F412">
            <v>54580184.149999999</v>
          </cell>
          <cell r="G412">
            <v>-53645803.840000004</v>
          </cell>
          <cell r="H412">
            <v>-574872.82999999996</v>
          </cell>
          <cell r="I412">
            <v>0</v>
          </cell>
          <cell r="J412">
            <v>0</v>
          </cell>
        </row>
        <row r="413">
          <cell r="B413">
            <v>204302</v>
          </cell>
          <cell r="C413">
            <v>2</v>
          </cell>
          <cell r="D413" t="str">
            <v>ACCOUNT PAYABLE F/A IMPORT GEN</v>
          </cell>
          <cell r="E413">
            <v>-1625433.35</v>
          </cell>
          <cell r="F413">
            <v>3341042.72</v>
          </cell>
          <cell r="G413">
            <v>-2173944.4500000002</v>
          </cell>
          <cell r="H413">
            <v>-458335.08</v>
          </cell>
          <cell r="I413">
            <v>0</v>
          </cell>
          <cell r="J413">
            <v>0</v>
          </cell>
        </row>
        <row r="414">
          <cell r="B414">
            <v>204322</v>
          </cell>
          <cell r="C414">
            <v>2</v>
          </cell>
          <cell r="D414" t="str">
            <v>ACCOUNT PAYABLE F/A INTERCO</v>
          </cell>
          <cell r="E414">
            <v>0</v>
          </cell>
          <cell r="F414">
            <v>0</v>
          </cell>
          <cell r="G414">
            <v>0</v>
          </cell>
          <cell r="H414">
            <v>0</v>
          </cell>
          <cell r="I414">
            <v>0</v>
          </cell>
          <cell r="J414">
            <v>0</v>
          </cell>
        </row>
        <row r="415">
          <cell r="B415">
            <v>205100</v>
          </cell>
          <cell r="C415">
            <v>2</v>
          </cell>
          <cell r="D415" t="str">
            <v>TAX INVOICE ACCOUNT PAYABLE 7%</v>
          </cell>
          <cell r="E415">
            <v>-1133196.55</v>
          </cell>
          <cell r="F415">
            <v>11661243.43</v>
          </cell>
          <cell r="G415">
            <v>-12084053.25</v>
          </cell>
          <cell r="H415">
            <v>-1556006.37</v>
          </cell>
          <cell r="I415">
            <v>0</v>
          </cell>
          <cell r="J415">
            <v>0</v>
          </cell>
        </row>
        <row r="416">
          <cell r="B416">
            <v>205101</v>
          </cell>
          <cell r="C416">
            <v>2</v>
          </cell>
          <cell r="D416" t="str">
            <v>TAX INVOICE ACCOUNT PAYABLE 0%</v>
          </cell>
          <cell r="E416">
            <v>0</v>
          </cell>
          <cell r="F416">
            <v>5323.68</v>
          </cell>
          <cell r="G416">
            <v>-5323.68</v>
          </cell>
          <cell r="H416">
            <v>0</v>
          </cell>
          <cell r="I416">
            <v>0</v>
          </cell>
          <cell r="J416">
            <v>0</v>
          </cell>
        </row>
        <row r="417">
          <cell r="B417">
            <v>206100</v>
          </cell>
          <cell r="C417">
            <v>2</v>
          </cell>
          <cell r="D417" t="str">
            <v>W/H TAX ACCOUNT PAYABLE (53)</v>
          </cell>
          <cell r="E417">
            <v>-69529.58</v>
          </cell>
          <cell r="F417">
            <v>1368920.53</v>
          </cell>
          <cell r="G417">
            <v>-1363757.76</v>
          </cell>
          <cell r="H417">
            <v>-64366.81</v>
          </cell>
          <cell r="I417">
            <v>0</v>
          </cell>
          <cell r="J417">
            <v>0</v>
          </cell>
        </row>
        <row r="418">
          <cell r="B418">
            <v>206101</v>
          </cell>
          <cell r="C418">
            <v>2</v>
          </cell>
          <cell r="D418" t="str">
            <v>NET VAT PAYABLE</v>
          </cell>
          <cell r="E418">
            <v>0</v>
          </cell>
          <cell r="F418">
            <v>0</v>
          </cell>
          <cell r="G418">
            <v>0</v>
          </cell>
          <cell r="H418">
            <v>0</v>
          </cell>
          <cell r="I418">
            <v>0</v>
          </cell>
          <cell r="J418">
            <v>0</v>
          </cell>
        </row>
        <row r="419">
          <cell r="B419">
            <v>206110</v>
          </cell>
          <cell r="C419">
            <v>2</v>
          </cell>
          <cell r="D419" t="str">
            <v>W/H TAX ACCOUNT PAYABLE (3)</v>
          </cell>
          <cell r="E419">
            <v>-1992.18</v>
          </cell>
          <cell r="F419">
            <v>30664.799999999999</v>
          </cell>
          <cell r="G419">
            <v>-30955.11</v>
          </cell>
          <cell r="H419">
            <v>-2282.4899999999998</v>
          </cell>
          <cell r="I419">
            <v>0</v>
          </cell>
          <cell r="J419">
            <v>0</v>
          </cell>
        </row>
        <row r="420">
          <cell r="B420">
            <v>206111</v>
          </cell>
          <cell r="C420">
            <v>2</v>
          </cell>
          <cell r="D420" t="str">
            <v>W/H TAX ACCOUNT FOR CONTRACTOR</v>
          </cell>
          <cell r="E420">
            <v>0</v>
          </cell>
          <cell r="F420">
            <v>0</v>
          </cell>
          <cell r="G420">
            <v>0</v>
          </cell>
          <cell r="H420">
            <v>0</v>
          </cell>
          <cell r="I420">
            <v>0</v>
          </cell>
          <cell r="J420">
            <v>0</v>
          </cell>
        </row>
        <row r="421">
          <cell r="B421">
            <v>206112</v>
          </cell>
          <cell r="C421">
            <v>2</v>
          </cell>
          <cell r="D421" t="str">
            <v>W/H TAX A/P (1) , (54)</v>
          </cell>
          <cell r="E421">
            <v>-402785.27</v>
          </cell>
          <cell r="F421">
            <v>6385484.5300000003</v>
          </cell>
          <cell r="G421">
            <v>-6223723.4100000001</v>
          </cell>
          <cell r="H421">
            <v>-241024.15</v>
          </cell>
          <cell r="I421">
            <v>0</v>
          </cell>
          <cell r="J421">
            <v>0</v>
          </cell>
        </row>
        <row r="422">
          <cell r="B422">
            <v>207100</v>
          </cell>
          <cell r="C422">
            <v>2</v>
          </cell>
          <cell r="D422" t="str">
            <v>ACCR CURRENT INCOME TAX</v>
          </cell>
          <cell r="E422">
            <v>-21113902.48</v>
          </cell>
          <cell r="F422">
            <v>30203903</v>
          </cell>
          <cell r="G422">
            <v>-16280545.27</v>
          </cell>
          <cell r="H422">
            <v>-7190544.75</v>
          </cell>
          <cell r="I422">
            <v>0</v>
          </cell>
          <cell r="J422">
            <v>0</v>
          </cell>
        </row>
        <row r="423">
          <cell r="B423">
            <v>210100</v>
          </cell>
          <cell r="C423">
            <v>2</v>
          </cell>
          <cell r="D423" t="str">
            <v>ACCRUED STAFF BONUS</v>
          </cell>
          <cell r="E423">
            <v>-1645948.18</v>
          </cell>
          <cell r="F423">
            <v>1442068.43</v>
          </cell>
          <cell r="G423">
            <v>-3872074</v>
          </cell>
          <cell r="H423">
            <v>-4075953.75</v>
          </cell>
          <cell r="I423">
            <v>0</v>
          </cell>
          <cell r="J423">
            <v>0</v>
          </cell>
        </row>
        <row r="424">
          <cell r="B424">
            <v>210200</v>
          </cell>
          <cell r="C424">
            <v>2</v>
          </cell>
          <cell r="D424" t="str">
            <v>ACCRUED STAFF OTHER</v>
          </cell>
          <cell r="E424">
            <v>-332240.13</v>
          </cell>
          <cell r="F424">
            <v>2934098.9</v>
          </cell>
          <cell r="G424">
            <v>-2949687.9</v>
          </cell>
          <cell r="H424">
            <v>-347829.13</v>
          </cell>
          <cell r="I424">
            <v>0</v>
          </cell>
          <cell r="J424">
            <v>0</v>
          </cell>
        </row>
        <row r="425">
          <cell r="B425">
            <v>210300</v>
          </cell>
          <cell r="C425">
            <v>2</v>
          </cell>
          <cell r="D425" t="str">
            <v>ACCURED STAFF RPCAP</v>
          </cell>
          <cell r="E425">
            <v>0</v>
          </cell>
          <cell r="F425">
            <v>0</v>
          </cell>
          <cell r="G425">
            <v>0</v>
          </cell>
          <cell r="H425">
            <v>0</v>
          </cell>
          <cell r="I425">
            <v>0</v>
          </cell>
          <cell r="J425">
            <v>0</v>
          </cell>
        </row>
        <row r="426">
          <cell r="B426">
            <v>220101</v>
          </cell>
          <cell r="C426">
            <v>2</v>
          </cell>
          <cell r="D426" t="str">
            <v>OTHER CREDITOR RT</v>
          </cell>
          <cell r="E426">
            <v>-380329.61</v>
          </cell>
          <cell r="F426">
            <v>1634963.61</v>
          </cell>
          <cell r="G426">
            <v>-1986634</v>
          </cell>
          <cell r="H426">
            <v>-732000</v>
          </cell>
          <cell r="I426">
            <v>0</v>
          </cell>
          <cell r="J426">
            <v>0</v>
          </cell>
        </row>
        <row r="427">
          <cell r="B427">
            <v>220102</v>
          </cell>
          <cell r="C427">
            <v>2</v>
          </cell>
          <cell r="D427">
            <v>0</v>
          </cell>
          <cell r="E427">
            <v>-15823536.800000001</v>
          </cell>
          <cell r="F427">
            <v>1874567.14</v>
          </cell>
          <cell r="G427">
            <v>-3845167.94</v>
          </cell>
          <cell r="H427">
            <v>-17794137.600000001</v>
          </cell>
          <cell r="I427">
            <v>0</v>
          </cell>
          <cell r="J427">
            <v>0</v>
          </cell>
        </row>
        <row r="428">
          <cell r="B428">
            <v>220103</v>
          </cell>
          <cell r="C428">
            <v>2</v>
          </cell>
          <cell r="D428" t="str">
            <v>OTHER CREDITOR PPMC(T)</v>
          </cell>
          <cell r="E428">
            <v>-0.06</v>
          </cell>
          <cell r="F428">
            <v>0</v>
          </cell>
          <cell r="G428">
            <v>0</v>
          </cell>
          <cell r="H428">
            <v>-0.06</v>
          </cell>
          <cell r="I428">
            <v>0</v>
          </cell>
          <cell r="J428">
            <v>0</v>
          </cell>
        </row>
        <row r="429">
          <cell r="B429">
            <v>220104</v>
          </cell>
          <cell r="C429">
            <v>2</v>
          </cell>
          <cell r="D429" t="str">
            <v>OTHER CREDITOR STWMS</v>
          </cell>
          <cell r="E429">
            <v>0</v>
          </cell>
          <cell r="F429">
            <v>0</v>
          </cell>
          <cell r="G429">
            <v>0</v>
          </cell>
          <cell r="H429">
            <v>0</v>
          </cell>
          <cell r="I429">
            <v>0</v>
          </cell>
          <cell r="J429">
            <v>0</v>
          </cell>
        </row>
        <row r="430">
          <cell r="B430">
            <v>220105</v>
          </cell>
          <cell r="C430">
            <v>2</v>
          </cell>
          <cell r="D430" t="str">
            <v>OTHER CREDITOR LION</v>
          </cell>
          <cell r="E430">
            <v>-10971519.550000001</v>
          </cell>
          <cell r="F430">
            <v>23147349</v>
          </cell>
          <cell r="G430">
            <v>0</v>
          </cell>
          <cell r="H430">
            <v>12175829.449999999</v>
          </cell>
          <cell r="I430">
            <v>0</v>
          </cell>
          <cell r="J430">
            <v>0</v>
          </cell>
        </row>
        <row r="431">
          <cell r="B431">
            <v>220112</v>
          </cell>
          <cell r="C431">
            <v>2</v>
          </cell>
          <cell r="D431" t="str">
            <v>OTHER CREDITOR O/S OTHER SI</v>
          </cell>
          <cell r="E431">
            <v>0</v>
          </cell>
          <cell r="F431">
            <v>0</v>
          </cell>
          <cell r="G431">
            <v>0</v>
          </cell>
          <cell r="H431">
            <v>0</v>
          </cell>
          <cell r="I431">
            <v>0</v>
          </cell>
          <cell r="J431">
            <v>0</v>
          </cell>
        </row>
        <row r="432">
          <cell r="B432">
            <v>220113</v>
          </cell>
          <cell r="C432">
            <v>2</v>
          </cell>
          <cell r="D432" t="str">
            <v>OTHER CREDITOR O/S OTHER NON SI</v>
          </cell>
          <cell r="E432">
            <v>-1617305.07</v>
          </cell>
          <cell r="F432">
            <v>2617682.2599999998</v>
          </cell>
          <cell r="G432">
            <v>-1427620.4</v>
          </cell>
          <cell r="H432">
            <v>-427243.21</v>
          </cell>
          <cell r="I432">
            <v>0</v>
          </cell>
          <cell r="J432">
            <v>0</v>
          </cell>
        </row>
        <row r="433">
          <cell r="B433">
            <v>220191</v>
          </cell>
          <cell r="C433">
            <v>2</v>
          </cell>
          <cell r="D433" t="str">
            <v>OTHER CREDITOR LOCAL</v>
          </cell>
          <cell r="E433">
            <v>0</v>
          </cell>
          <cell r="F433">
            <v>4579828.09</v>
          </cell>
          <cell r="G433">
            <v>-4559372.82</v>
          </cell>
          <cell r="H433">
            <v>20455.27</v>
          </cell>
          <cell r="I433">
            <v>0</v>
          </cell>
          <cell r="J433">
            <v>0</v>
          </cell>
        </row>
        <row r="434">
          <cell r="B434">
            <v>220192</v>
          </cell>
          <cell r="C434">
            <v>2</v>
          </cell>
          <cell r="D434" t="str">
            <v>ACCR COMMISSION PI-SI</v>
          </cell>
          <cell r="E434">
            <v>-323562</v>
          </cell>
          <cell r="F434">
            <v>568740.12</v>
          </cell>
          <cell r="G434">
            <v>-345671.05</v>
          </cell>
          <cell r="H434">
            <v>-100492.93</v>
          </cell>
          <cell r="I434">
            <v>0</v>
          </cell>
          <cell r="J434">
            <v>0</v>
          </cell>
        </row>
        <row r="435">
          <cell r="B435">
            <v>220193</v>
          </cell>
          <cell r="C435">
            <v>2</v>
          </cell>
          <cell r="D435" t="str">
            <v>ACCR COMMISSION PI-NON SI</v>
          </cell>
          <cell r="E435">
            <v>-212145.28</v>
          </cell>
          <cell r="F435">
            <v>996031.4</v>
          </cell>
          <cell r="G435">
            <v>-1223924.33</v>
          </cell>
          <cell r="H435">
            <v>-440038.21</v>
          </cell>
          <cell r="I435">
            <v>0</v>
          </cell>
          <cell r="J435">
            <v>0</v>
          </cell>
        </row>
        <row r="436">
          <cell r="B436">
            <v>220194</v>
          </cell>
          <cell r="C436">
            <v>2</v>
          </cell>
          <cell r="D436" t="str">
            <v>ACCURED COMMISSION RT PI</v>
          </cell>
          <cell r="E436">
            <v>-37360</v>
          </cell>
          <cell r="F436">
            <v>107410</v>
          </cell>
          <cell r="G436">
            <v>-162450</v>
          </cell>
          <cell r="H436">
            <v>-92400</v>
          </cell>
          <cell r="I436">
            <v>0</v>
          </cell>
          <cell r="J436">
            <v>0</v>
          </cell>
        </row>
        <row r="437">
          <cell r="B437">
            <v>220292</v>
          </cell>
          <cell r="C437">
            <v>2</v>
          </cell>
          <cell r="D437" t="str">
            <v>ACCR COMMISSION-HPCII SI</v>
          </cell>
          <cell r="E437">
            <v>-1526430.8</v>
          </cell>
          <cell r="F437">
            <v>3312634.12</v>
          </cell>
          <cell r="G437">
            <v>-3127191.57</v>
          </cell>
          <cell r="H437">
            <v>-1340988.25</v>
          </cell>
          <cell r="I437">
            <v>0</v>
          </cell>
          <cell r="J437">
            <v>0</v>
          </cell>
        </row>
        <row r="438">
          <cell r="B438">
            <v>220293</v>
          </cell>
          <cell r="C438">
            <v>2</v>
          </cell>
          <cell r="D438" t="str">
            <v>ACCR COMMISSION-HPCII NON SI</v>
          </cell>
          <cell r="E438">
            <v>-404236.35</v>
          </cell>
          <cell r="F438">
            <v>1562272.79</v>
          </cell>
          <cell r="G438">
            <v>-1595818.8</v>
          </cell>
          <cell r="H438">
            <v>-437782.36</v>
          </cell>
          <cell r="I438">
            <v>0</v>
          </cell>
          <cell r="J438">
            <v>0</v>
          </cell>
        </row>
        <row r="439">
          <cell r="B439">
            <v>220294</v>
          </cell>
          <cell r="C439">
            <v>2</v>
          </cell>
          <cell r="D439" t="str">
            <v>ACCURED COMMISSION RT HPCII</v>
          </cell>
          <cell r="E439">
            <v>-281632.38</v>
          </cell>
          <cell r="F439">
            <v>1335969.04</v>
          </cell>
          <cell r="G439">
            <v>-1523274.15</v>
          </cell>
          <cell r="H439">
            <v>-468937.49</v>
          </cell>
          <cell r="I439">
            <v>0</v>
          </cell>
          <cell r="J439">
            <v>0</v>
          </cell>
        </row>
        <row r="440">
          <cell r="B440">
            <v>220301</v>
          </cell>
          <cell r="C440">
            <v>2</v>
          </cell>
          <cell r="D440" t="str">
            <v>ACCR ROYALTY FEES</v>
          </cell>
          <cell r="E440">
            <v>-2037306</v>
          </cell>
          <cell r="F440">
            <v>0</v>
          </cell>
          <cell r="G440">
            <v>-2776884</v>
          </cell>
          <cell r="H440">
            <v>-4814190</v>
          </cell>
          <cell r="I440">
            <v>0</v>
          </cell>
          <cell r="J440">
            <v>0</v>
          </cell>
        </row>
        <row r="441">
          <cell r="B441">
            <v>230101</v>
          </cell>
          <cell r="C441">
            <v>2</v>
          </cell>
          <cell r="D441" t="str">
            <v>ACCURED INTEREST LOCAL STWMS</v>
          </cell>
          <cell r="E441">
            <v>0</v>
          </cell>
          <cell r="F441">
            <v>0</v>
          </cell>
          <cell r="G441">
            <v>0</v>
          </cell>
          <cell r="H441">
            <v>0</v>
          </cell>
          <cell r="I441">
            <v>0</v>
          </cell>
          <cell r="J441">
            <v>0</v>
          </cell>
        </row>
        <row r="442">
          <cell r="B442">
            <v>230112</v>
          </cell>
          <cell r="C442">
            <v>2</v>
          </cell>
          <cell r="D442" t="str">
            <v>ACCRUED INTEREST OFF-SHORE USD</v>
          </cell>
          <cell r="E442">
            <v>0</v>
          </cell>
          <cell r="F442">
            <v>0</v>
          </cell>
          <cell r="G442">
            <v>0</v>
          </cell>
          <cell r="H442">
            <v>0</v>
          </cell>
          <cell r="I442">
            <v>0</v>
          </cell>
          <cell r="J442">
            <v>0</v>
          </cell>
        </row>
        <row r="443">
          <cell r="B443">
            <v>230121</v>
          </cell>
          <cell r="C443">
            <v>2</v>
          </cell>
          <cell r="D443" t="str">
            <v>ACCRUED INTEREST LOCAL BBL-SW</v>
          </cell>
          <cell r="E443">
            <v>0</v>
          </cell>
          <cell r="F443">
            <v>2719.18</v>
          </cell>
          <cell r="G443">
            <v>-2719.18</v>
          </cell>
          <cell r="H443">
            <v>0</v>
          </cell>
          <cell r="I443">
            <v>0</v>
          </cell>
          <cell r="J443">
            <v>0</v>
          </cell>
        </row>
        <row r="444">
          <cell r="B444">
            <v>230122</v>
          </cell>
          <cell r="C444">
            <v>2</v>
          </cell>
          <cell r="D444" t="str">
            <v>ACCRUED INTEREST LOCAL TKB</v>
          </cell>
          <cell r="E444">
            <v>0</v>
          </cell>
          <cell r="F444">
            <v>0</v>
          </cell>
          <cell r="G444">
            <v>0</v>
          </cell>
          <cell r="H444">
            <v>0</v>
          </cell>
          <cell r="I444">
            <v>0</v>
          </cell>
          <cell r="J444">
            <v>0</v>
          </cell>
        </row>
        <row r="445">
          <cell r="B445">
            <v>230123</v>
          </cell>
          <cell r="C445">
            <v>2</v>
          </cell>
          <cell r="D445" t="str">
            <v>ACCRUED INTEREST LOCAL BAY</v>
          </cell>
          <cell r="E445">
            <v>0</v>
          </cell>
          <cell r="F445">
            <v>0</v>
          </cell>
          <cell r="G445">
            <v>0</v>
          </cell>
          <cell r="H445">
            <v>0</v>
          </cell>
          <cell r="I445">
            <v>0</v>
          </cell>
          <cell r="J445">
            <v>0</v>
          </cell>
        </row>
        <row r="446">
          <cell r="B446">
            <v>230124</v>
          </cell>
          <cell r="C446">
            <v>2</v>
          </cell>
          <cell r="D446" t="str">
            <v>ACCRUED INTEREST LOCAL SCB</v>
          </cell>
          <cell r="E446">
            <v>0</v>
          </cell>
          <cell r="F446">
            <v>0</v>
          </cell>
          <cell r="G446">
            <v>0</v>
          </cell>
          <cell r="H446">
            <v>0</v>
          </cell>
          <cell r="I446">
            <v>0</v>
          </cell>
          <cell r="J446">
            <v>0</v>
          </cell>
        </row>
        <row r="447">
          <cell r="B447">
            <v>230132</v>
          </cell>
          <cell r="C447">
            <v>2</v>
          </cell>
          <cell r="D447" t="str">
            <v>ACCRUED INTEREST LOCAL R-PPMC</v>
          </cell>
          <cell r="E447">
            <v>0</v>
          </cell>
          <cell r="F447">
            <v>0</v>
          </cell>
          <cell r="G447">
            <v>0</v>
          </cell>
          <cell r="H447">
            <v>0</v>
          </cell>
          <cell r="I447">
            <v>0</v>
          </cell>
          <cell r="J447">
            <v>0</v>
          </cell>
        </row>
        <row r="448">
          <cell r="B448">
            <v>230133</v>
          </cell>
          <cell r="C448">
            <v>2</v>
          </cell>
          <cell r="D448" t="str">
            <v>ACCURED INTEREST LOCAL A&amp;W</v>
          </cell>
          <cell r="E448">
            <v>0</v>
          </cell>
          <cell r="F448">
            <v>0</v>
          </cell>
          <cell r="G448">
            <v>0</v>
          </cell>
          <cell r="H448">
            <v>0</v>
          </cell>
          <cell r="I448">
            <v>0</v>
          </cell>
          <cell r="J448">
            <v>0</v>
          </cell>
        </row>
        <row r="449">
          <cell r="B449">
            <v>240101</v>
          </cell>
          <cell r="C449">
            <v>2</v>
          </cell>
          <cell r="D449" t="str">
            <v>ACCRUED OTHER LOCAL</v>
          </cell>
          <cell r="E449">
            <v>0</v>
          </cell>
          <cell r="F449">
            <v>378000</v>
          </cell>
          <cell r="G449">
            <v>-760620.4</v>
          </cell>
          <cell r="H449">
            <v>-382620.4</v>
          </cell>
          <cell r="I449">
            <v>0</v>
          </cell>
          <cell r="J449">
            <v>0</v>
          </cell>
        </row>
        <row r="450">
          <cell r="B450">
            <v>251102</v>
          </cell>
          <cell r="C450">
            <v>2</v>
          </cell>
          <cell r="D450" t="str">
            <v>SHORT TERM LOAN LOCAL BBL-SW</v>
          </cell>
          <cell r="E450">
            <v>0</v>
          </cell>
          <cell r="F450">
            <v>25000000</v>
          </cell>
          <cell r="G450">
            <v>-25000000</v>
          </cell>
          <cell r="H450">
            <v>0</v>
          </cell>
          <cell r="I450">
            <v>0</v>
          </cell>
          <cell r="J450">
            <v>0</v>
          </cell>
        </row>
        <row r="451">
          <cell r="B451">
            <v>251103</v>
          </cell>
          <cell r="C451">
            <v>2</v>
          </cell>
          <cell r="D451" t="str">
            <v>SHORT TERM LOAN LOCAL TKB</v>
          </cell>
          <cell r="E451">
            <v>0</v>
          </cell>
          <cell r="F451">
            <v>0</v>
          </cell>
          <cell r="G451">
            <v>0</v>
          </cell>
          <cell r="H451">
            <v>0</v>
          </cell>
          <cell r="I451">
            <v>0</v>
          </cell>
          <cell r="J451">
            <v>0</v>
          </cell>
        </row>
        <row r="452">
          <cell r="B452">
            <v>251104</v>
          </cell>
          <cell r="C452">
            <v>2</v>
          </cell>
          <cell r="D452" t="str">
            <v>SHORT TERM LOAN LOCAL CITIBANK</v>
          </cell>
          <cell r="E452">
            <v>0</v>
          </cell>
          <cell r="F452">
            <v>0</v>
          </cell>
          <cell r="G452">
            <v>0</v>
          </cell>
          <cell r="H452">
            <v>0</v>
          </cell>
          <cell r="I452">
            <v>0</v>
          </cell>
          <cell r="J452">
            <v>0</v>
          </cell>
        </row>
        <row r="453">
          <cell r="B453">
            <v>251105</v>
          </cell>
          <cell r="C453">
            <v>2</v>
          </cell>
          <cell r="D453" t="str">
            <v>SHORT TERM LOAN LOCAL B.I.</v>
          </cell>
          <cell r="E453">
            <v>0</v>
          </cell>
          <cell r="F453">
            <v>0</v>
          </cell>
          <cell r="G453">
            <v>0</v>
          </cell>
          <cell r="H453">
            <v>0</v>
          </cell>
          <cell r="I453">
            <v>0</v>
          </cell>
          <cell r="J453">
            <v>0</v>
          </cell>
        </row>
        <row r="454">
          <cell r="B454">
            <v>251106</v>
          </cell>
          <cell r="C454">
            <v>2</v>
          </cell>
          <cell r="D454" t="str">
            <v>SHORT TERM LOAN LOCAL S.C.B.</v>
          </cell>
          <cell r="E454">
            <v>0</v>
          </cell>
          <cell r="F454">
            <v>0</v>
          </cell>
          <cell r="G454">
            <v>0</v>
          </cell>
          <cell r="H454">
            <v>0</v>
          </cell>
          <cell r="I454">
            <v>0</v>
          </cell>
          <cell r="J454">
            <v>0</v>
          </cell>
        </row>
        <row r="455">
          <cell r="B455">
            <v>251107</v>
          </cell>
          <cell r="C455">
            <v>2</v>
          </cell>
          <cell r="D455" t="str">
            <v>SHORT TERM LOAN LOCAL BNP</v>
          </cell>
          <cell r="E455">
            <v>0</v>
          </cell>
          <cell r="F455">
            <v>0</v>
          </cell>
          <cell r="G455">
            <v>0</v>
          </cell>
          <cell r="H455">
            <v>0</v>
          </cell>
          <cell r="I455">
            <v>0</v>
          </cell>
          <cell r="J455">
            <v>0</v>
          </cell>
        </row>
        <row r="456">
          <cell r="B456">
            <v>251108</v>
          </cell>
          <cell r="C456">
            <v>2</v>
          </cell>
          <cell r="D456" t="str">
            <v>SHORT TERM LOAN LOCAL SCB</v>
          </cell>
          <cell r="E456">
            <v>0</v>
          </cell>
          <cell r="F456">
            <v>0</v>
          </cell>
          <cell r="G456">
            <v>0</v>
          </cell>
          <cell r="H456">
            <v>0</v>
          </cell>
          <cell r="I456">
            <v>0</v>
          </cell>
          <cell r="J456">
            <v>0</v>
          </cell>
        </row>
        <row r="457">
          <cell r="B457">
            <v>251109</v>
          </cell>
          <cell r="C457">
            <v>2</v>
          </cell>
          <cell r="D457" t="str">
            <v>SHORT TERM LOAN LOCAL BAY</v>
          </cell>
          <cell r="E457">
            <v>0</v>
          </cell>
          <cell r="F457">
            <v>0</v>
          </cell>
          <cell r="G457">
            <v>0</v>
          </cell>
          <cell r="H457">
            <v>0</v>
          </cell>
          <cell r="I457">
            <v>0</v>
          </cell>
          <cell r="J457">
            <v>0</v>
          </cell>
        </row>
        <row r="458">
          <cell r="B458">
            <v>251200</v>
          </cell>
          <cell r="C458">
            <v>2</v>
          </cell>
          <cell r="D458" t="str">
            <v>SHORT TERM LOAN - STWMS</v>
          </cell>
          <cell r="E458">
            <v>0</v>
          </cell>
          <cell r="F458">
            <v>0</v>
          </cell>
          <cell r="G458">
            <v>0</v>
          </cell>
          <cell r="H458">
            <v>0</v>
          </cell>
          <cell r="I458">
            <v>0</v>
          </cell>
          <cell r="J458">
            <v>0</v>
          </cell>
        </row>
        <row r="459">
          <cell r="B459">
            <v>251300</v>
          </cell>
          <cell r="C459">
            <v>2</v>
          </cell>
          <cell r="D459" t="str">
            <v>SHORT TERM LOAN-PPMC</v>
          </cell>
          <cell r="E459">
            <v>0</v>
          </cell>
          <cell r="F459">
            <v>0</v>
          </cell>
          <cell r="G459">
            <v>0</v>
          </cell>
          <cell r="H459">
            <v>0</v>
          </cell>
          <cell r="I459">
            <v>0</v>
          </cell>
          <cell r="J459">
            <v>0</v>
          </cell>
        </row>
        <row r="460">
          <cell r="B460">
            <v>251400</v>
          </cell>
          <cell r="C460">
            <v>2</v>
          </cell>
          <cell r="D460" t="str">
            <v>SHORT TERM LOAN A&amp;W THAI HOLDING</v>
          </cell>
          <cell r="E460">
            <v>0</v>
          </cell>
          <cell r="F460">
            <v>0</v>
          </cell>
          <cell r="G460">
            <v>0</v>
          </cell>
          <cell r="H460">
            <v>0</v>
          </cell>
          <cell r="I460">
            <v>0</v>
          </cell>
          <cell r="J460">
            <v>0</v>
          </cell>
        </row>
        <row r="461">
          <cell r="B461">
            <v>252601</v>
          </cell>
          <cell r="C461">
            <v>2</v>
          </cell>
          <cell r="D461" t="str">
            <v>SHORT TERM LOAN SG BIBF YEN</v>
          </cell>
          <cell r="E461">
            <v>0</v>
          </cell>
          <cell r="F461">
            <v>0</v>
          </cell>
          <cell r="G461">
            <v>0</v>
          </cell>
          <cell r="H461">
            <v>0</v>
          </cell>
          <cell r="I461">
            <v>0</v>
          </cell>
          <cell r="J461">
            <v>0</v>
          </cell>
        </row>
        <row r="462">
          <cell r="B462">
            <v>252602</v>
          </cell>
          <cell r="C462">
            <v>2</v>
          </cell>
          <cell r="D462" t="str">
            <v>SHORT TERM LOAN BNP TYN</v>
          </cell>
          <cell r="E462">
            <v>0</v>
          </cell>
          <cell r="F462">
            <v>0</v>
          </cell>
          <cell r="G462">
            <v>0</v>
          </cell>
          <cell r="H462">
            <v>0</v>
          </cell>
          <cell r="I462">
            <v>0</v>
          </cell>
          <cell r="J462">
            <v>0</v>
          </cell>
        </row>
        <row r="463">
          <cell r="B463">
            <v>252603</v>
          </cell>
          <cell r="C463">
            <v>2</v>
          </cell>
          <cell r="D463" t="str">
            <v>SHORT TERM LOAN SG PARIS</v>
          </cell>
          <cell r="E463">
            <v>0</v>
          </cell>
          <cell r="F463">
            <v>0</v>
          </cell>
          <cell r="G463">
            <v>0</v>
          </cell>
          <cell r="H463">
            <v>0</v>
          </cell>
          <cell r="I463">
            <v>0</v>
          </cell>
          <cell r="J463">
            <v>0</v>
          </cell>
        </row>
        <row r="464">
          <cell r="B464">
            <v>252604</v>
          </cell>
          <cell r="C464">
            <v>2</v>
          </cell>
          <cell r="D464" t="str">
            <v>SHORT TERM LOAN SG BIBF</v>
          </cell>
          <cell r="E464">
            <v>0</v>
          </cell>
          <cell r="F464">
            <v>0</v>
          </cell>
          <cell r="G464">
            <v>0</v>
          </cell>
          <cell r="H464">
            <v>0</v>
          </cell>
          <cell r="I464">
            <v>0</v>
          </cell>
          <cell r="J464">
            <v>0</v>
          </cell>
        </row>
        <row r="465">
          <cell r="B465">
            <v>252605</v>
          </cell>
          <cell r="C465">
            <v>2</v>
          </cell>
          <cell r="D465" t="str">
            <v>SHORT TERM LOAN BNP</v>
          </cell>
          <cell r="E465">
            <v>0</v>
          </cell>
          <cell r="F465">
            <v>0</v>
          </cell>
          <cell r="G465">
            <v>0</v>
          </cell>
          <cell r="H465">
            <v>0</v>
          </cell>
          <cell r="I465">
            <v>0</v>
          </cell>
          <cell r="J465">
            <v>0</v>
          </cell>
        </row>
        <row r="466">
          <cell r="B466">
            <v>252606</v>
          </cell>
          <cell r="C466">
            <v>2</v>
          </cell>
          <cell r="D466" t="str">
            <v>SHORT TERM LOAN PARISBAS</v>
          </cell>
          <cell r="E466">
            <v>0</v>
          </cell>
          <cell r="F466">
            <v>0</v>
          </cell>
          <cell r="G466">
            <v>0</v>
          </cell>
          <cell r="H466">
            <v>0</v>
          </cell>
          <cell r="I466">
            <v>0</v>
          </cell>
          <cell r="J466">
            <v>0</v>
          </cell>
        </row>
        <row r="467">
          <cell r="B467">
            <v>253112</v>
          </cell>
          <cell r="C467">
            <v>2</v>
          </cell>
          <cell r="D467" t="str">
            <v>ACCR FORWORD PREMIUM USD</v>
          </cell>
          <cell r="E467">
            <v>0</v>
          </cell>
          <cell r="F467">
            <v>0</v>
          </cell>
          <cell r="G467">
            <v>0</v>
          </cell>
          <cell r="H467">
            <v>0</v>
          </cell>
          <cell r="I467">
            <v>0</v>
          </cell>
          <cell r="J467">
            <v>0</v>
          </cell>
        </row>
        <row r="468">
          <cell r="B468">
            <v>253113</v>
          </cell>
          <cell r="C468">
            <v>2</v>
          </cell>
          <cell r="D468" t="str">
            <v>ADJ FORWORD PREMIUM USD</v>
          </cell>
          <cell r="E468">
            <v>0</v>
          </cell>
          <cell r="F468">
            <v>0</v>
          </cell>
          <cell r="G468">
            <v>0</v>
          </cell>
          <cell r="H468">
            <v>0</v>
          </cell>
          <cell r="I468">
            <v>0</v>
          </cell>
          <cell r="J468">
            <v>0</v>
          </cell>
        </row>
        <row r="469">
          <cell r="B469">
            <v>254122</v>
          </cell>
          <cell r="C469">
            <v>2</v>
          </cell>
          <cell r="D469" t="str">
            <v>ACCR FORWORD PREMIUM YEN</v>
          </cell>
          <cell r="E469">
            <v>0</v>
          </cell>
          <cell r="F469">
            <v>0</v>
          </cell>
          <cell r="G469">
            <v>0</v>
          </cell>
          <cell r="H469">
            <v>0</v>
          </cell>
          <cell r="I469">
            <v>0</v>
          </cell>
          <cell r="J469">
            <v>0</v>
          </cell>
        </row>
        <row r="470">
          <cell r="B470">
            <v>254123</v>
          </cell>
          <cell r="C470">
            <v>2</v>
          </cell>
          <cell r="D470" t="str">
            <v>ADJ FORWORD PREMIUM YEN</v>
          </cell>
          <cell r="E470">
            <v>0</v>
          </cell>
          <cell r="F470">
            <v>0</v>
          </cell>
          <cell r="G470">
            <v>0</v>
          </cell>
          <cell r="H470">
            <v>0</v>
          </cell>
          <cell r="I470">
            <v>0</v>
          </cell>
          <cell r="J470">
            <v>0</v>
          </cell>
        </row>
        <row r="471">
          <cell r="B471">
            <v>255132</v>
          </cell>
          <cell r="C471">
            <v>2</v>
          </cell>
          <cell r="D471" t="str">
            <v>ACCR FORWARD PREMIUM EUR</v>
          </cell>
          <cell r="E471">
            <v>0</v>
          </cell>
          <cell r="F471">
            <v>0</v>
          </cell>
          <cell r="G471">
            <v>0</v>
          </cell>
          <cell r="H471">
            <v>0</v>
          </cell>
          <cell r="I471">
            <v>0</v>
          </cell>
          <cell r="J471">
            <v>0</v>
          </cell>
        </row>
        <row r="472">
          <cell r="B472">
            <v>255133</v>
          </cell>
          <cell r="C472">
            <v>2</v>
          </cell>
          <cell r="D472" t="str">
            <v>ADJ FORWARD PREMIUM EUR</v>
          </cell>
          <cell r="E472">
            <v>0</v>
          </cell>
          <cell r="F472">
            <v>0</v>
          </cell>
          <cell r="G472">
            <v>0</v>
          </cell>
          <cell r="H472">
            <v>0</v>
          </cell>
          <cell r="I472">
            <v>0</v>
          </cell>
          <cell r="J472">
            <v>0</v>
          </cell>
        </row>
        <row r="473">
          <cell r="B473">
            <v>260000</v>
          </cell>
          <cell r="C473">
            <v>2</v>
          </cell>
          <cell r="D473" t="str">
            <v>LONG TERM LOAN LAND3</v>
          </cell>
          <cell r="E473">
            <v>0</v>
          </cell>
          <cell r="F473">
            <v>0</v>
          </cell>
          <cell r="G473">
            <v>0</v>
          </cell>
          <cell r="H473">
            <v>0</v>
          </cell>
          <cell r="I473">
            <v>0</v>
          </cell>
          <cell r="J473">
            <v>0</v>
          </cell>
        </row>
        <row r="474">
          <cell r="B474">
            <v>270000</v>
          </cell>
          <cell r="C474">
            <v>2</v>
          </cell>
          <cell r="D474" t="str">
            <v>LONG TERM DEFERED TAX PAYABLE</v>
          </cell>
          <cell r="E474">
            <v>0</v>
          </cell>
          <cell r="F474">
            <v>0</v>
          </cell>
          <cell r="G474">
            <v>-773859</v>
          </cell>
          <cell r="H474">
            <v>-773859</v>
          </cell>
          <cell r="I474">
            <v>0</v>
          </cell>
          <cell r="J474">
            <v>0</v>
          </cell>
        </row>
        <row r="475">
          <cell r="B475">
            <v>270100</v>
          </cell>
          <cell r="C475">
            <v>2</v>
          </cell>
          <cell r="D475" t="str">
            <v>LONG TERM DEPOSIT PAYABLE</v>
          </cell>
          <cell r="E475">
            <v>-655640</v>
          </cell>
          <cell r="F475">
            <v>0</v>
          </cell>
          <cell r="G475">
            <v>0</v>
          </cell>
          <cell r="H475">
            <v>-655640</v>
          </cell>
          <cell r="I475">
            <v>0</v>
          </cell>
          <cell r="J475">
            <v>0</v>
          </cell>
        </row>
        <row r="476">
          <cell r="B476">
            <v>270200</v>
          </cell>
          <cell r="C476">
            <v>2</v>
          </cell>
          <cell r="D476" t="str">
            <v>DEFERRED TAXES S/T Liabilites</v>
          </cell>
          <cell r="E476">
            <v>0</v>
          </cell>
          <cell r="F476">
            <v>307679</v>
          </cell>
          <cell r="G476">
            <v>0</v>
          </cell>
          <cell r="H476">
            <v>307679</v>
          </cell>
          <cell r="I476">
            <v>0</v>
          </cell>
          <cell r="J476">
            <v>0</v>
          </cell>
        </row>
        <row r="477">
          <cell r="B477">
            <v>270999</v>
          </cell>
          <cell r="C477">
            <v>2</v>
          </cell>
          <cell r="D477" t="str">
            <v>BUDGET CONTROL</v>
          </cell>
          <cell r="E477">
            <v>0</v>
          </cell>
          <cell r="F477">
            <v>0</v>
          </cell>
          <cell r="G477">
            <v>0</v>
          </cell>
          <cell r="H477">
            <v>0</v>
          </cell>
          <cell r="I477">
            <v>0</v>
          </cell>
          <cell r="J477">
            <v>0</v>
          </cell>
        </row>
        <row r="478">
          <cell r="B478">
            <v>280101</v>
          </cell>
          <cell r="C478">
            <v>2</v>
          </cell>
          <cell r="D478" t="str">
            <v>PROVISION FOR CUSTOMER COMPLAIN</v>
          </cell>
          <cell r="E478">
            <v>-14572500</v>
          </cell>
          <cell r="F478">
            <v>0</v>
          </cell>
          <cell r="G478">
            <v>0</v>
          </cell>
          <cell r="H478">
            <v>-14572500</v>
          </cell>
          <cell r="I478">
            <v>0</v>
          </cell>
          <cell r="J478">
            <v>0</v>
          </cell>
        </row>
        <row r="479">
          <cell r="B479">
            <v>280111</v>
          </cell>
          <cell r="C479">
            <v>2</v>
          </cell>
          <cell r="D479" t="str">
            <v>ACCR REVENUE OSOTSPA</v>
          </cell>
          <cell r="E479">
            <v>49331.24</v>
          </cell>
          <cell r="F479">
            <v>0</v>
          </cell>
          <cell r="G479">
            <v>0</v>
          </cell>
          <cell r="H479">
            <v>49331.24</v>
          </cell>
          <cell r="I479">
            <v>0</v>
          </cell>
          <cell r="J479">
            <v>0</v>
          </cell>
        </row>
        <row r="480">
          <cell r="B480">
            <v>280241</v>
          </cell>
          <cell r="C480">
            <v>2</v>
          </cell>
          <cell r="D480" t="str">
            <v>ACCR REVENUE ZENECA</v>
          </cell>
          <cell r="E480">
            <v>0</v>
          </cell>
          <cell r="F480">
            <v>0</v>
          </cell>
          <cell r="G480">
            <v>0</v>
          </cell>
          <cell r="H480">
            <v>0</v>
          </cell>
          <cell r="I480">
            <v>0</v>
          </cell>
          <cell r="J480">
            <v>0</v>
          </cell>
        </row>
        <row r="481">
          <cell r="B481">
            <v>290101</v>
          </cell>
          <cell r="C481">
            <v>2</v>
          </cell>
          <cell r="D481" t="str">
            <v>PROVISION DUTY DRAWBACK-PI</v>
          </cell>
          <cell r="E481">
            <v>0</v>
          </cell>
          <cell r="F481">
            <v>0</v>
          </cell>
          <cell r="G481">
            <v>0</v>
          </cell>
          <cell r="H481">
            <v>0</v>
          </cell>
          <cell r="I481">
            <v>0</v>
          </cell>
          <cell r="J481">
            <v>0</v>
          </cell>
        </row>
        <row r="482">
          <cell r="B482">
            <v>290210</v>
          </cell>
          <cell r="C482">
            <v>2</v>
          </cell>
          <cell r="D482" t="str">
            <v>PROVISION DUTY DRAWBACK-PC</v>
          </cell>
          <cell r="E482">
            <v>0</v>
          </cell>
          <cell r="F482">
            <v>0</v>
          </cell>
          <cell r="G482">
            <v>0</v>
          </cell>
          <cell r="H482">
            <v>0</v>
          </cell>
          <cell r="I482">
            <v>0</v>
          </cell>
          <cell r="J482">
            <v>0</v>
          </cell>
        </row>
        <row r="483">
          <cell r="B483">
            <v>290220</v>
          </cell>
          <cell r="C483">
            <v>2</v>
          </cell>
          <cell r="D483" t="str">
            <v>PROVISION DUTY DRAWBACK-PSS</v>
          </cell>
          <cell r="E483">
            <v>0</v>
          </cell>
          <cell r="F483">
            <v>0</v>
          </cell>
          <cell r="G483">
            <v>0</v>
          </cell>
          <cell r="H483">
            <v>0</v>
          </cell>
          <cell r="I483">
            <v>0</v>
          </cell>
          <cell r="J483">
            <v>0</v>
          </cell>
        </row>
        <row r="484">
          <cell r="B484">
            <v>290230</v>
          </cell>
          <cell r="C484">
            <v>2</v>
          </cell>
          <cell r="D484" t="str">
            <v>PROVISION DUTY DRAWBACK-IF</v>
          </cell>
          <cell r="E484">
            <v>0</v>
          </cell>
          <cell r="F484">
            <v>0</v>
          </cell>
          <cell r="G484">
            <v>0</v>
          </cell>
          <cell r="H484">
            <v>0</v>
          </cell>
          <cell r="I484">
            <v>0</v>
          </cell>
          <cell r="J484">
            <v>0</v>
          </cell>
        </row>
        <row r="485">
          <cell r="B485">
            <v>290240</v>
          </cell>
          <cell r="C485">
            <v>2</v>
          </cell>
          <cell r="D485" t="str">
            <v>PROVISION DUTY DRAWBACK-AGRO</v>
          </cell>
          <cell r="E485">
            <v>0</v>
          </cell>
          <cell r="F485">
            <v>0</v>
          </cell>
          <cell r="G485">
            <v>0</v>
          </cell>
          <cell r="H485">
            <v>0</v>
          </cell>
          <cell r="I485">
            <v>0</v>
          </cell>
          <cell r="J485">
            <v>0</v>
          </cell>
        </row>
        <row r="486">
          <cell r="B486">
            <v>300100</v>
          </cell>
          <cell r="C486">
            <v>3</v>
          </cell>
          <cell r="D486" t="str">
            <v>***CAPITAL STOCKS***</v>
          </cell>
          <cell r="E486">
            <v>-179700000</v>
          </cell>
          <cell r="F486">
            <v>0</v>
          </cell>
          <cell r="G486">
            <v>0</v>
          </cell>
          <cell r="H486">
            <v>-179700000</v>
          </cell>
          <cell r="I486">
            <v>0</v>
          </cell>
          <cell r="J486">
            <v>0</v>
          </cell>
        </row>
        <row r="487">
          <cell r="B487">
            <v>310100</v>
          </cell>
          <cell r="C487">
            <v>3</v>
          </cell>
          <cell r="D487" t="str">
            <v>RETAINED EARNING JAN1</v>
          </cell>
          <cell r="E487">
            <v>26626739.710000001</v>
          </cell>
          <cell r="F487">
            <v>0</v>
          </cell>
          <cell r="G487">
            <v>0</v>
          </cell>
          <cell r="H487">
            <v>26626739.710000001</v>
          </cell>
          <cell r="I487">
            <v>0</v>
          </cell>
          <cell r="J487">
            <v>0</v>
          </cell>
        </row>
        <row r="488">
          <cell r="B488">
            <v>310126</v>
          </cell>
          <cell r="C488">
            <v>3</v>
          </cell>
          <cell r="D488" t="str">
            <v>RETAINED EARNING THY</v>
          </cell>
          <cell r="E488">
            <v>-63615323.460000001</v>
          </cell>
          <cell r="F488">
            <v>0</v>
          </cell>
          <cell r="G488">
            <v>0</v>
          </cell>
          <cell r="H488">
            <v>-63615323.460000001</v>
          </cell>
          <cell r="I488">
            <v>0</v>
          </cell>
          <cell r="J488">
            <v>0</v>
          </cell>
        </row>
        <row r="489">
          <cell r="B489">
            <v>310174</v>
          </cell>
          <cell r="C489">
            <v>3</v>
          </cell>
          <cell r="D489" t="str">
            <v>RETAINED EARNING CURRENT YEAR</v>
          </cell>
          <cell r="E489">
            <v>-133488731.94</v>
          </cell>
          <cell r="F489">
            <v>54808500</v>
          </cell>
          <cell r="G489">
            <v>-32244739.73</v>
          </cell>
          <cell r="H489">
            <v>-110924971.67</v>
          </cell>
          <cell r="I489">
            <v>0</v>
          </cell>
          <cell r="J489">
            <v>0</v>
          </cell>
        </row>
        <row r="490">
          <cell r="B490">
            <v>310175</v>
          </cell>
          <cell r="C490">
            <v>3</v>
          </cell>
          <cell r="D490" t="str">
            <v>DIVIDEND RESERVE</v>
          </cell>
          <cell r="E490">
            <v>-17970000</v>
          </cell>
          <cell r="F490">
            <v>0</v>
          </cell>
          <cell r="G490">
            <v>0</v>
          </cell>
          <cell r="H490">
            <v>-17970000</v>
          </cell>
          <cell r="I490">
            <v>0</v>
          </cell>
          <cell r="J490">
            <v>0</v>
          </cell>
        </row>
        <row r="491">
          <cell r="B491">
            <v>310999</v>
          </cell>
          <cell r="C491">
            <v>3</v>
          </cell>
          <cell r="D491" t="str">
            <v>Adjust Retained Earning</v>
          </cell>
          <cell r="E491">
            <v>51610490.039999999</v>
          </cell>
          <cell r="F491">
            <v>0</v>
          </cell>
          <cell r="G491">
            <v>0</v>
          </cell>
          <cell r="H491">
            <v>51610490.039999999</v>
          </cell>
          <cell r="I491">
            <v>0</v>
          </cell>
          <cell r="J491">
            <v>0</v>
          </cell>
        </row>
        <row r="492">
          <cell r="B492">
            <v>320000</v>
          </cell>
          <cell r="C492">
            <v>3</v>
          </cell>
          <cell r="D492" t="str">
            <v>CURRENT INCOME TAX</v>
          </cell>
          <cell r="E492">
            <v>9845752</v>
          </cell>
          <cell r="F492">
            <v>0</v>
          </cell>
          <cell r="G492">
            <v>0</v>
          </cell>
          <cell r="H492">
            <v>9845752</v>
          </cell>
          <cell r="I492">
            <v>0</v>
          </cell>
          <cell r="J492">
            <v>0</v>
          </cell>
        </row>
        <row r="493">
          <cell r="B493">
            <v>320100</v>
          </cell>
          <cell r="C493">
            <v>3</v>
          </cell>
          <cell r="D493" t="str">
            <v>DEFERRED INCOME JAN 1</v>
          </cell>
          <cell r="E493">
            <v>-33626000</v>
          </cell>
          <cell r="F493">
            <v>0</v>
          </cell>
          <cell r="G493">
            <v>0</v>
          </cell>
          <cell r="H493">
            <v>-33626000</v>
          </cell>
          <cell r="I493">
            <v>0</v>
          </cell>
          <cell r="J493">
            <v>0</v>
          </cell>
        </row>
        <row r="494">
          <cell r="B494">
            <v>320200</v>
          </cell>
          <cell r="C494">
            <v>3</v>
          </cell>
          <cell r="D494" t="str">
            <v>DEFERRED INCOME TAX-CURR YEAR</v>
          </cell>
          <cell r="E494">
            <v>40350724.299999997</v>
          </cell>
          <cell r="F494">
            <v>932359</v>
          </cell>
          <cell r="G494">
            <v>0</v>
          </cell>
          <cell r="H494">
            <v>41283083.299999997</v>
          </cell>
          <cell r="I494">
            <v>0</v>
          </cell>
          <cell r="J494">
            <v>0</v>
          </cell>
        </row>
        <row r="495">
          <cell r="B495">
            <v>410101</v>
          </cell>
          <cell r="C495">
            <v>4</v>
          </cell>
          <cell r="D495" t="str">
            <v>SALES  LOCAL PI</v>
          </cell>
          <cell r="E495">
            <v>0</v>
          </cell>
          <cell r="F495">
            <v>1092780</v>
          </cell>
          <cell r="G495">
            <v>-18778496</v>
          </cell>
          <cell r="H495">
            <v>-17685716</v>
          </cell>
          <cell r="I495">
            <v>0</v>
          </cell>
          <cell r="J495">
            <v>0</v>
          </cell>
        </row>
        <row r="496">
          <cell r="B496">
            <v>410102</v>
          </cell>
          <cell r="C496">
            <v>4</v>
          </cell>
          <cell r="D496" t="str">
            <v>SALES  EXPORT PI</v>
          </cell>
          <cell r="E496">
            <v>0</v>
          </cell>
          <cell r="F496">
            <v>771304.93</v>
          </cell>
          <cell r="G496">
            <v>-281286571.70999998</v>
          </cell>
          <cell r="H496">
            <v>-280515266.77999997</v>
          </cell>
          <cell r="I496">
            <v>0</v>
          </cell>
          <cell r="J496">
            <v>0</v>
          </cell>
        </row>
        <row r="497">
          <cell r="B497">
            <v>410211</v>
          </cell>
          <cell r="C497">
            <v>4</v>
          </cell>
          <cell r="D497" t="str">
            <v>SALES HPCII-LOCAL PC</v>
          </cell>
          <cell r="E497">
            <v>0</v>
          </cell>
          <cell r="F497">
            <v>3062296.48</v>
          </cell>
          <cell r="G497">
            <v>-112098150.39</v>
          </cell>
          <cell r="H497">
            <v>-109035853.91</v>
          </cell>
          <cell r="I497">
            <v>0</v>
          </cell>
          <cell r="J497">
            <v>0</v>
          </cell>
        </row>
        <row r="498">
          <cell r="B498">
            <v>410212</v>
          </cell>
          <cell r="C498">
            <v>4</v>
          </cell>
          <cell r="D498" t="str">
            <v>SALES HPCII-EXPORT PC</v>
          </cell>
          <cell r="E498">
            <v>0</v>
          </cell>
          <cell r="F498">
            <v>3535874.27</v>
          </cell>
          <cell r="G498">
            <v>-73362137.969999999</v>
          </cell>
          <cell r="H498">
            <v>-69826263.700000003</v>
          </cell>
          <cell r="I498">
            <v>0</v>
          </cell>
          <cell r="J498">
            <v>0</v>
          </cell>
        </row>
        <row r="499">
          <cell r="B499">
            <v>410221</v>
          </cell>
          <cell r="C499">
            <v>4</v>
          </cell>
          <cell r="D499" t="str">
            <v>SALES HPCII-LOCAL PSS</v>
          </cell>
          <cell r="E499">
            <v>0</v>
          </cell>
          <cell r="F499">
            <v>268745</v>
          </cell>
          <cell r="G499">
            <v>-9112082</v>
          </cell>
          <cell r="H499">
            <v>-8843337</v>
          </cell>
          <cell r="I499">
            <v>0</v>
          </cell>
          <cell r="J499">
            <v>0</v>
          </cell>
        </row>
        <row r="500">
          <cell r="B500">
            <v>410222</v>
          </cell>
          <cell r="C500">
            <v>4</v>
          </cell>
          <cell r="D500" t="str">
            <v>SALES HPCII-EXPORT PSS</v>
          </cell>
          <cell r="E500">
            <v>0</v>
          </cell>
          <cell r="F500">
            <v>536194.28</v>
          </cell>
          <cell r="G500">
            <v>-47853034.520000003</v>
          </cell>
          <cell r="H500">
            <v>-47316840.240000002</v>
          </cell>
          <cell r="I500">
            <v>0</v>
          </cell>
          <cell r="J500">
            <v>0</v>
          </cell>
        </row>
        <row r="501">
          <cell r="B501">
            <v>410231</v>
          </cell>
          <cell r="C501">
            <v>4</v>
          </cell>
          <cell r="D501" t="str">
            <v>SALES HPCII-LOCAL IF</v>
          </cell>
          <cell r="E501">
            <v>0</v>
          </cell>
          <cell r="F501">
            <v>0</v>
          </cell>
          <cell r="G501">
            <v>-2604000</v>
          </cell>
          <cell r="H501">
            <v>-2604000</v>
          </cell>
          <cell r="I501">
            <v>0</v>
          </cell>
          <cell r="J501">
            <v>0</v>
          </cell>
        </row>
        <row r="502">
          <cell r="B502">
            <v>410232</v>
          </cell>
          <cell r="C502">
            <v>4</v>
          </cell>
          <cell r="D502" t="str">
            <v>SALES HPCII-EXPORT IF</v>
          </cell>
          <cell r="E502">
            <v>0</v>
          </cell>
          <cell r="F502">
            <v>681982.78</v>
          </cell>
          <cell r="G502">
            <v>-9528729.2200000007</v>
          </cell>
          <cell r="H502">
            <v>-8846746.4399999995</v>
          </cell>
          <cell r="I502">
            <v>0</v>
          </cell>
          <cell r="J502">
            <v>0</v>
          </cell>
        </row>
        <row r="503">
          <cell r="B503">
            <v>410241</v>
          </cell>
          <cell r="C503">
            <v>4</v>
          </cell>
          <cell r="D503" t="str">
            <v>SALES HPCII-LOCAL AGRO</v>
          </cell>
          <cell r="E503">
            <v>0</v>
          </cell>
          <cell r="F503">
            <v>0</v>
          </cell>
          <cell r="G503">
            <v>-5545341.6200000001</v>
          </cell>
          <cell r="H503">
            <v>-5545341.6200000001</v>
          </cell>
          <cell r="I503">
            <v>0</v>
          </cell>
          <cell r="J503">
            <v>0</v>
          </cell>
        </row>
        <row r="504">
          <cell r="B504">
            <v>410242</v>
          </cell>
          <cell r="C504">
            <v>4</v>
          </cell>
          <cell r="D504" t="str">
            <v>SALES HPCII-EXPORT AGRO</v>
          </cell>
          <cell r="E504">
            <v>0</v>
          </cell>
          <cell r="F504">
            <v>0</v>
          </cell>
          <cell r="G504">
            <v>0</v>
          </cell>
          <cell r="H504">
            <v>0</v>
          </cell>
          <cell r="I504">
            <v>0</v>
          </cell>
          <cell r="J504">
            <v>0</v>
          </cell>
        </row>
        <row r="505">
          <cell r="B505">
            <v>411111</v>
          </cell>
          <cell r="C505">
            <v>4</v>
          </cell>
          <cell r="D505" t="str">
            <v>RETURN SALES LOCAL PI</v>
          </cell>
          <cell r="E505">
            <v>0</v>
          </cell>
          <cell r="F505">
            <v>0</v>
          </cell>
          <cell r="G505">
            <v>0</v>
          </cell>
          <cell r="H505">
            <v>0</v>
          </cell>
          <cell r="I505">
            <v>0</v>
          </cell>
          <cell r="J505">
            <v>0</v>
          </cell>
        </row>
        <row r="506">
          <cell r="B506">
            <v>411212</v>
          </cell>
          <cell r="C506">
            <v>4</v>
          </cell>
          <cell r="D506" t="str">
            <v>RETURN SALES EXPORT HPCII</v>
          </cell>
          <cell r="E506">
            <v>0</v>
          </cell>
          <cell r="F506">
            <v>0</v>
          </cell>
          <cell r="G506">
            <v>0</v>
          </cell>
          <cell r="H506">
            <v>0</v>
          </cell>
          <cell r="I506">
            <v>0</v>
          </cell>
          <cell r="J506">
            <v>0</v>
          </cell>
        </row>
        <row r="507">
          <cell r="B507">
            <v>412111</v>
          </cell>
          <cell r="C507">
            <v>4</v>
          </cell>
          <cell r="D507" t="str">
            <v>ADJUST SALES OSOTSPA</v>
          </cell>
          <cell r="E507">
            <v>0</v>
          </cell>
          <cell r="F507">
            <v>0</v>
          </cell>
          <cell r="G507">
            <v>0</v>
          </cell>
          <cell r="H507">
            <v>0</v>
          </cell>
          <cell r="I507">
            <v>0</v>
          </cell>
          <cell r="J507">
            <v>0</v>
          </cell>
        </row>
        <row r="508">
          <cell r="B508">
            <v>412242</v>
          </cell>
          <cell r="C508">
            <v>4</v>
          </cell>
          <cell r="D508" t="str">
            <v>ADJUST SALE ZENECA</v>
          </cell>
          <cell r="E508">
            <v>0</v>
          </cell>
          <cell r="F508">
            <v>0</v>
          </cell>
          <cell r="G508">
            <v>0</v>
          </cell>
          <cell r="H508">
            <v>0</v>
          </cell>
          <cell r="I508">
            <v>0</v>
          </cell>
          <cell r="J508">
            <v>0</v>
          </cell>
        </row>
        <row r="509">
          <cell r="B509">
            <v>499999</v>
          </cell>
          <cell r="C509">
            <v>4</v>
          </cell>
          <cell r="D509" t="str">
            <v>SUM REVENUE OF P&amp;L</v>
          </cell>
          <cell r="E509">
            <v>0</v>
          </cell>
          <cell r="F509">
            <v>390537654.00999999</v>
          </cell>
          <cell r="G509">
            <v>0</v>
          </cell>
          <cell r="H509">
            <v>390537654.00999999</v>
          </cell>
          <cell r="I509">
            <v>0</v>
          </cell>
          <cell r="J509">
            <v>0</v>
          </cell>
        </row>
        <row r="510">
          <cell r="B510">
            <v>512101</v>
          </cell>
          <cell r="C510">
            <v>5</v>
          </cell>
          <cell r="D510" t="str">
            <v>SALES FRT CHG SERVICE PI</v>
          </cell>
          <cell r="E510">
            <v>0</v>
          </cell>
          <cell r="F510">
            <v>2433</v>
          </cell>
          <cell r="G510">
            <v>0</v>
          </cell>
          <cell r="H510">
            <v>2433</v>
          </cell>
          <cell r="I510">
            <v>0</v>
          </cell>
          <cell r="J510">
            <v>0</v>
          </cell>
        </row>
        <row r="511">
          <cell r="B511">
            <v>512102</v>
          </cell>
          <cell r="C511">
            <v>5</v>
          </cell>
          <cell r="D511" t="str">
            <v>SALES CLR CHG PI</v>
          </cell>
          <cell r="E511">
            <v>0</v>
          </cell>
          <cell r="F511">
            <v>861595.72</v>
          </cell>
          <cell r="G511">
            <v>-116.79</v>
          </cell>
          <cell r="H511">
            <v>861478.93</v>
          </cell>
          <cell r="I511">
            <v>0</v>
          </cell>
          <cell r="J511">
            <v>0</v>
          </cell>
        </row>
        <row r="512">
          <cell r="B512">
            <v>512103</v>
          </cell>
          <cell r="C512">
            <v>5</v>
          </cell>
          <cell r="D512" t="str">
            <v>SALES COMMISSION PI</v>
          </cell>
          <cell r="E512">
            <v>0</v>
          </cell>
          <cell r="F512">
            <v>1662039.73</v>
          </cell>
          <cell r="G512">
            <v>-22178.71</v>
          </cell>
          <cell r="H512">
            <v>1639861.02</v>
          </cell>
          <cell r="I512">
            <v>0</v>
          </cell>
          <cell r="J512">
            <v>0</v>
          </cell>
        </row>
        <row r="513">
          <cell r="B513">
            <v>512104</v>
          </cell>
          <cell r="C513">
            <v>5</v>
          </cell>
          <cell r="D513" t="str">
            <v>SALES TRANS. CHG PI</v>
          </cell>
          <cell r="E513">
            <v>0</v>
          </cell>
          <cell r="F513">
            <v>978340.25</v>
          </cell>
          <cell r="G513">
            <v>-79270.58</v>
          </cell>
          <cell r="H513">
            <v>899069.67</v>
          </cell>
          <cell r="I513">
            <v>0</v>
          </cell>
          <cell r="J513">
            <v>0</v>
          </cell>
        </row>
        <row r="514">
          <cell r="B514">
            <v>512105</v>
          </cell>
          <cell r="C514">
            <v>5</v>
          </cell>
          <cell r="D514" t="str">
            <v>SALES BANK CHG PI</v>
          </cell>
          <cell r="E514">
            <v>0</v>
          </cell>
          <cell r="F514">
            <v>99205.3</v>
          </cell>
          <cell r="G514">
            <v>0</v>
          </cell>
          <cell r="H514">
            <v>99205.3</v>
          </cell>
          <cell r="I514">
            <v>0</v>
          </cell>
          <cell r="J514">
            <v>0</v>
          </cell>
        </row>
        <row r="515">
          <cell r="B515">
            <v>512106</v>
          </cell>
          <cell r="C515">
            <v>5</v>
          </cell>
          <cell r="D515" t="str">
            <v>SALES OTHERS EXP. PI</v>
          </cell>
          <cell r="E515">
            <v>0</v>
          </cell>
          <cell r="F515">
            <v>2198215.92</v>
          </cell>
          <cell r="G515">
            <v>0</v>
          </cell>
          <cell r="H515">
            <v>2198215.92</v>
          </cell>
          <cell r="I515">
            <v>0</v>
          </cell>
          <cell r="J515">
            <v>0</v>
          </cell>
        </row>
        <row r="516">
          <cell r="B516">
            <v>512107</v>
          </cell>
          <cell r="C516">
            <v>5</v>
          </cell>
          <cell r="D516" t="str">
            <v>SALES FRT CHG LCL PI</v>
          </cell>
          <cell r="E516">
            <v>0</v>
          </cell>
          <cell r="F516">
            <v>1210224.9099999999</v>
          </cell>
          <cell r="G516">
            <v>-2087.6799999999998</v>
          </cell>
          <cell r="H516">
            <v>1208137.23</v>
          </cell>
          <cell r="I516">
            <v>0</v>
          </cell>
          <cell r="J516">
            <v>0</v>
          </cell>
        </row>
        <row r="517">
          <cell r="B517">
            <v>512108</v>
          </cell>
          <cell r="C517">
            <v>5</v>
          </cell>
          <cell r="D517" t="str">
            <v>SALES FRT CHG FCL PI</v>
          </cell>
          <cell r="E517">
            <v>0</v>
          </cell>
          <cell r="F517">
            <v>14732018.789999999</v>
          </cell>
          <cell r="G517">
            <v>-39296.67</v>
          </cell>
          <cell r="H517">
            <v>14692722.119999999</v>
          </cell>
          <cell r="I517">
            <v>0</v>
          </cell>
          <cell r="J517">
            <v>0</v>
          </cell>
        </row>
        <row r="518">
          <cell r="B518">
            <v>512211</v>
          </cell>
          <cell r="C518">
            <v>5</v>
          </cell>
          <cell r="D518" t="str">
            <v>SALES FRT CHG SERVICE HPCII-PC</v>
          </cell>
          <cell r="E518">
            <v>0</v>
          </cell>
          <cell r="F518">
            <v>0</v>
          </cell>
          <cell r="G518">
            <v>0</v>
          </cell>
          <cell r="H518">
            <v>0</v>
          </cell>
          <cell r="I518">
            <v>0</v>
          </cell>
          <cell r="J518">
            <v>0</v>
          </cell>
        </row>
        <row r="519">
          <cell r="B519">
            <v>512212</v>
          </cell>
          <cell r="C519">
            <v>5</v>
          </cell>
          <cell r="D519" t="str">
            <v>SALES CLR CHG HPCII-PC</v>
          </cell>
          <cell r="E519">
            <v>0</v>
          </cell>
          <cell r="F519">
            <v>941810.32</v>
          </cell>
          <cell r="G519">
            <v>-223.16</v>
          </cell>
          <cell r="H519">
            <v>941587.16</v>
          </cell>
          <cell r="I519">
            <v>0</v>
          </cell>
          <cell r="J519">
            <v>0</v>
          </cell>
        </row>
        <row r="520">
          <cell r="B520">
            <v>512213</v>
          </cell>
          <cell r="C520">
            <v>5</v>
          </cell>
          <cell r="D520" t="str">
            <v>SALES COMMISSION HPCII-PC</v>
          </cell>
          <cell r="E520">
            <v>0</v>
          </cell>
          <cell r="F520">
            <v>3518579.17</v>
          </cell>
          <cell r="G520">
            <v>-160619.91</v>
          </cell>
          <cell r="H520">
            <v>3357959.26</v>
          </cell>
          <cell r="I520">
            <v>0</v>
          </cell>
          <cell r="J520">
            <v>0</v>
          </cell>
        </row>
        <row r="521">
          <cell r="B521">
            <v>512214</v>
          </cell>
          <cell r="C521">
            <v>5</v>
          </cell>
          <cell r="D521" t="str">
            <v>SALES TRANS. CHG HPCII-PC</v>
          </cell>
          <cell r="E521">
            <v>0</v>
          </cell>
          <cell r="F521">
            <v>6075186.5300000003</v>
          </cell>
          <cell r="G521">
            <v>-507815.71</v>
          </cell>
          <cell r="H521">
            <v>5567370.8200000003</v>
          </cell>
          <cell r="I521">
            <v>0</v>
          </cell>
          <cell r="J521">
            <v>0</v>
          </cell>
        </row>
        <row r="522">
          <cell r="B522">
            <v>512215</v>
          </cell>
          <cell r="C522">
            <v>5</v>
          </cell>
          <cell r="D522" t="str">
            <v>SALES BANK CHG HPCII-PC</v>
          </cell>
          <cell r="E522">
            <v>0</v>
          </cell>
          <cell r="F522">
            <v>124172.74</v>
          </cell>
          <cell r="G522">
            <v>0</v>
          </cell>
          <cell r="H522">
            <v>124172.74</v>
          </cell>
          <cell r="I522">
            <v>0</v>
          </cell>
          <cell r="J522">
            <v>0</v>
          </cell>
        </row>
        <row r="523">
          <cell r="B523">
            <v>512216</v>
          </cell>
          <cell r="C523">
            <v>5</v>
          </cell>
          <cell r="D523" t="str">
            <v>SALES OTHERS EXP.HPCII-PC</v>
          </cell>
          <cell r="E523">
            <v>0</v>
          </cell>
          <cell r="F523">
            <v>1017000.58</v>
          </cell>
          <cell r="G523">
            <v>-4208</v>
          </cell>
          <cell r="H523">
            <v>1012792.58</v>
          </cell>
          <cell r="I523">
            <v>0</v>
          </cell>
          <cell r="J523">
            <v>0</v>
          </cell>
        </row>
        <row r="524">
          <cell r="B524">
            <v>512217</v>
          </cell>
          <cell r="C524">
            <v>5</v>
          </cell>
          <cell r="D524" t="str">
            <v>SALES FRT CHG LCL HPCII PC</v>
          </cell>
          <cell r="E524">
            <v>0</v>
          </cell>
          <cell r="F524">
            <v>441366.93</v>
          </cell>
          <cell r="G524">
            <v>-15000</v>
          </cell>
          <cell r="H524">
            <v>426366.93</v>
          </cell>
          <cell r="I524">
            <v>0</v>
          </cell>
          <cell r="J524">
            <v>0</v>
          </cell>
        </row>
        <row r="525">
          <cell r="B525">
            <v>512218</v>
          </cell>
          <cell r="C525">
            <v>5</v>
          </cell>
          <cell r="D525" t="str">
            <v>SALES FRT CHG FCL HPCII PC</v>
          </cell>
          <cell r="E525">
            <v>0</v>
          </cell>
          <cell r="F525">
            <v>2773025.18</v>
          </cell>
          <cell r="G525">
            <v>-92997.33</v>
          </cell>
          <cell r="H525">
            <v>2680027.85</v>
          </cell>
          <cell r="I525">
            <v>0</v>
          </cell>
          <cell r="J525">
            <v>0</v>
          </cell>
        </row>
        <row r="526">
          <cell r="B526">
            <v>512221</v>
          </cell>
          <cell r="C526">
            <v>5</v>
          </cell>
          <cell r="D526" t="str">
            <v>SALES FRT CHG SERVICE HPCII-PSS</v>
          </cell>
          <cell r="E526">
            <v>0</v>
          </cell>
          <cell r="F526">
            <v>0</v>
          </cell>
          <cell r="G526">
            <v>0</v>
          </cell>
          <cell r="H526">
            <v>0</v>
          </cell>
          <cell r="I526">
            <v>0</v>
          </cell>
          <cell r="J526">
            <v>0</v>
          </cell>
        </row>
        <row r="527">
          <cell r="B527">
            <v>512222</v>
          </cell>
          <cell r="C527">
            <v>5</v>
          </cell>
          <cell r="D527" t="str">
            <v>SALES CLR CHG HPCII-PSS</v>
          </cell>
          <cell r="E527">
            <v>0</v>
          </cell>
          <cell r="F527">
            <v>545359.07999999996</v>
          </cell>
          <cell r="G527">
            <v>0</v>
          </cell>
          <cell r="H527">
            <v>545359.07999999996</v>
          </cell>
          <cell r="I527">
            <v>0</v>
          </cell>
          <cell r="J527">
            <v>0</v>
          </cell>
        </row>
        <row r="528">
          <cell r="B528">
            <v>512223</v>
          </cell>
          <cell r="C528">
            <v>5</v>
          </cell>
          <cell r="D528" t="str">
            <v>SALES COMMISSION HPCII-PSS</v>
          </cell>
          <cell r="E528">
            <v>0</v>
          </cell>
          <cell r="F528">
            <v>2369893.4500000002</v>
          </cell>
          <cell r="G528">
            <v>-51154.559999999998</v>
          </cell>
          <cell r="H528">
            <v>2318738.89</v>
          </cell>
          <cell r="I528">
            <v>0</v>
          </cell>
          <cell r="J528">
            <v>0</v>
          </cell>
        </row>
        <row r="529">
          <cell r="B529">
            <v>512224</v>
          </cell>
          <cell r="C529">
            <v>5</v>
          </cell>
          <cell r="D529" t="str">
            <v>SALES TRANS. CHG HPCII-PSS</v>
          </cell>
          <cell r="E529">
            <v>0</v>
          </cell>
          <cell r="F529">
            <v>319103</v>
          </cell>
          <cell r="G529">
            <v>-800</v>
          </cell>
          <cell r="H529">
            <v>318303</v>
          </cell>
          <cell r="I529">
            <v>0</v>
          </cell>
          <cell r="J529">
            <v>0</v>
          </cell>
        </row>
        <row r="530">
          <cell r="B530">
            <v>512225</v>
          </cell>
          <cell r="C530">
            <v>5</v>
          </cell>
          <cell r="D530" t="str">
            <v>SALES BANK CHG HPCII-PSS</v>
          </cell>
          <cell r="E530">
            <v>0</v>
          </cell>
          <cell r="F530">
            <v>79743.320000000007</v>
          </cell>
          <cell r="G530">
            <v>0</v>
          </cell>
          <cell r="H530">
            <v>79743.320000000007</v>
          </cell>
          <cell r="I530">
            <v>0</v>
          </cell>
          <cell r="J530">
            <v>0</v>
          </cell>
        </row>
        <row r="531">
          <cell r="B531">
            <v>512226</v>
          </cell>
          <cell r="C531">
            <v>5</v>
          </cell>
          <cell r="D531" t="str">
            <v>SALES OTHERS EXP.HPCII-PSS</v>
          </cell>
          <cell r="E531">
            <v>0</v>
          </cell>
          <cell r="F531">
            <v>393551.25</v>
          </cell>
          <cell r="G531">
            <v>0</v>
          </cell>
          <cell r="H531">
            <v>393551.25</v>
          </cell>
          <cell r="I531">
            <v>0</v>
          </cell>
          <cell r="J531">
            <v>0</v>
          </cell>
        </row>
        <row r="532">
          <cell r="B532">
            <v>512227</v>
          </cell>
          <cell r="C532">
            <v>5</v>
          </cell>
          <cell r="D532" t="str">
            <v>SALES FRT CHG LCL HPCII PSS</v>
          </cell>
          <cell r="E532">
            <v>0</v>
          </cell>
          <cell r="F532">
            <v>704360.57</v>
          </cell>
          <cell r="G532">
            <v>0</v>
          </cell>
          <cell r="H532">
            <v>704360.57</v>
          </cell>
          <cell r="I532">
            <v>0</v>
          </cell>
          <cell r="J532">
            <v>0</v>
          </cell>
        </row>
        <row r="533">
          <cell r="B533">
            <v>512228</v>
          </cell>
          <cell r="C533">
            <v>5</v>
          </cell>
          <cell r="D533" t="str">
            <v>SALES FRT CHG FCL HPCII PSS</v>
          </cell>
          <cell r="E533">
            <v>0</v>
          </cell>
          <cell r="F533">
            <v>2069214.9</v>
          </cell>
          <cell r="G533">
            <v>-60034.45</v>
          </cell>
          <cell r="H533">
            <v>2009180.45</v>
          </cell>
          <cell r="I533">
            <v>0</v>
          </cell>
          <cell r="J533">
            <v>0</v>
          </cell>
        </row>
        <row r="534">
          <cell r="B534">
            <v>512231</v>
          </cell>
          <cell r="C534">
            <v>5</v>
          </cell>
          <cell r="D534" t="str">
            <v>SALES FRT CHG SERVICE HPCII-IF</v>
          </cell>
          <cell r="E534">
            <v>0</v>
          </cell>
          <cell r="F534">
            <v>0</v>
          </cell>
          <cell r="G534">
            <v>0</v>
          </cell>
          <cell r="H534">
            <v>0</v>
          </cell>
          <cell r="I534">
            <v>0</v>
          </cell>
          <cell r="J534">
            <v>0</v>
          </cell>
        </row>
        <row r="535">
          <cell r="B535">
            <v>512232</v>
          </cell>
          <cell r="C535">
            <v>5</v>
          </cell>
          <cell r="D535" t="str">
            <v>SALES CLR CHG HPCII-IF</v>
          </cell>
          <cell r="E535">
            <v>0</v>
          </cell>
          <cell r="F535">
            <v>79698.570000000007</v>
          </cell>
          <cell r="G535">
            <v>0</v>
          </cell>
          <cell r="H535">
            <v>79698.570000000007</v>
          </cell>
          <cell r="I535">
            <v>0</v>
          </cell>
          <cell r="J535">
            <v>0</v>
          </cell>
        </row>
        <row r="536">
          <cell r="B536">
            <v>512233</v>
          </cell>
          <cell r="C536">
            <v>5</v>
          </cell>
          <cell r="D536" t="str">
            <v>SALES COMMISSION HPCII-IF</v>
          </cell>
          <cell r="E536">
            <v>0</v>
          </cell>
          <cell r="F536">
            <v>224681.92</v>
          </cell>
          <cell r="G536">
            <v>-10372.969999999999</v>
          </cell>
          <cell r="H536">
            <v>214308.95</v>
          </cell>
          <cell r="I536">
            <v>0</v>
          </cell>
          <cell r="J536">
            <v>0</v>
          </cell>
        </row>
        <row r="537">
          <cell r="B537">
            <v>512234</v>
          </cell>
          <cell r="C537">
            <v>5</v>
          </cell>
          <cell r="D537" t="str">
            <v>SALES TRANS. CHG HPCII-IF</v>
          </cell>
          <cell r="E537">
            <v>0</v>
          </cell>
          <cell r="F537">
            <v>6681.84</v>
          </cell>
          <cell r="G537">
            <v>-1076.6400000000001</v>
          </cell>
          <cell r="H537">
            <v>5605.2</v>
          </cell>
          <cell r="I537">
            <v>0</v>
          </cell>
          <cell r="J537">
            <v>0</v>
          </cell>
        </row>
        <row r="538">
          <cell r="B538">
            <v>512235</v>
          </cell>
          <cell r="C538">
            <v>5</v>
          </cell>
          <cell r="D538" t="str">
            <v>SALES BANK CHG HPCII-IF</v>
          </cell>
          <cell r="E538">
            <v>0</v>
          </cell>
          <cell r="F538">
            <v>5213.8</v>
          </cell>
          <cell r="G538">
            <v>0</v>
          </cell>
          <cell r="H538">
            <v>5213.8</v>
          </cell>
          <cell r="I538">
            <v>0</v>
          </cell>
          <cell r="J538">
            <v>0</v>
          </cell>
        </row>
        <row r="539">
          <cell r="B539">
            <v>512236</v>
          </cell>
          <cell r="C539">
            <v>5</v>
          </cell>
          <cell r="D539" t="str">
            <v>SALES OTHERS EXP.HPCII-IF</v>
          </cell>
          <cell r="E539">
            <v>0</v>
          </cell>
          <cell r="F539">
            <v>52155.64</v>
          </cell>
          <cell r="G539">
            <v>0</v>
          </cell>
          <cell r="H539">
            <v>52155.64</v>
          </cell>
          <cell r="I539">
            <v>0</v>
          </cell>
          <cell r="J539">
            <v>0</v>
          </cell>
        </row>
        <row r="540">
          <cell r="B540">
            <v>512237</v>
          </cell>
          <cell r="C540">
            <v>5</v>
          </cell>
          <cell r="D540" t="str">
            <v>SALES FRT CHG LCL HPCII-IF</v>
          </cell>
          <cell r="E540">
            <v>0</v>
          </cell>
          <cell r="F540">
            <v>53060.85</v>
          </cell>
          <cell r="G540">
            <v>-25250.61</v>
          </cell>
          <cell r="H540">
            <v>27810.240000000002</v>
          </cell>
          <cell r="I540">
            <v>0</v>
          </cell>
          <cell r="J540">
            <v>0</v>
          </cell>
        </row>
        <row r="541">
          <cell r="B541">
            <v>512238</v>
          </cell>
          <cell r="C541">
            <v>5</v>
          </cell>
          <cell r="D541" t="str">
            <v>SALES FRT CHG FCL HPCII-IF</v>
          </cell>
          <cell r="E541">
            <v>0</v>
          </cell>
          <cell r="F541">
            <v>55945.81</v>
          </cell>
          <cell r="G541">
            <v>0</v>
          </cell>
          <cell r="H541">
            <v>55945.81</v>
          </cell>
          <cell r="I541">
            <v>0</v>
          </cell>
          <cell r="J541">
            <v>0</v>
          </cell>
        </row>
        <row r="542">
          <cell r="B542">
            <v>512241</v>
          </cell>
          <cell r="C542">
            <v>5</v>
          </cell>
          <cell r="D542" t="str">
            <v>SALES FRT CHG SERVICE HPCII-AGRO</v>
          </cell>
          <cell r="E542">
            <v>0</v>
          </cell>
          <cell r="F542">
            <v>0</v>
          </cell>
          <cell r="G542">
            <v>0</v>
          </cell>
          <cell r="H542">
            <v>0</v>
          </cell>
          <cell r="I542">
            <v>0</v>
          </cell>
          <cell r="J542">
            <v>0</v>
          </cell>
        </row>
        <row r="543">
          <cell r="B543">
            <v>512242</v>
          </cell>
          <cell r="C543">
            <v>5</v>
          </cell>
          <cell r="D543" t="str">
            <v>SALES CLR CHG HPCII-AGRO</v>
          </cell>
          <cell r="E543">
            <v>0</v>
          </cell>
          <cell r="F543">
            <v>0</v>
          </cell>
          <cell r="G543">
            <v>0</v>
          </cell>
          <cell r="H543">
            <v>0</v>
          </cell>
          <cell r="I543">
            <v>0</v>
          </cell>
          <cell r="J543">
            <v>0</v>
          </cell>
        </row>
        <row r="544">
          <cell r="B544">
            <v>512243</v>
          </cell>
          <cell r="C544">
            <v>5</v>
          </cell>
          <cell r="D544" t="str">
            <v>SALES COMMISSION HPCII-AGRO</v>
          </cell>
          <cell r="E544">
            <v>0</v>
          </cell>
          <cell r="F544">
            <v>0</v>
          </cell>
          <cell r="G544">
            <v>0</v>
          </cell>
          <cell r="H544">
            <v>0</v>
          </cell>
          <cell r="I544">
            <v>0</v>
          </cell>
          <cell r="J544">
            <v>0</v>
          </cell>
        </row>
        <row r="545">
          <cell r="B545">
            <v>512244</v>
          </cell>
          <cell r="C545">
            <v>5</v>
          </cell>
          <cell r="D545" t="str">
            <v>SALES TRANS. CHG HPCII-AGRO</v>
          </cell>
          <cell r="E545">
            <v>0</v>
          </cell>
          <cell r="F545">
            <v>130700</v>
          </cell>
          <cell r="G545">
            <v>0</v>
          </cell>
          <cell r="H545">
            <v>130700</v>
          </cell>
          <cell r="I545">
            <v>0</v>
          </cell>
          <cell r="J545">
            <v>0</v>
          </cell>
        </row>
        <row r="546">
          <cell r="B546">
            <v>512245</v>
          </cell>
          <cell r="C546">
            <v>5</v>
          </cell>
          <cell r="D546" t="str">
            <v>SALES BANK CHG HPCII-AGRO</v>
          </cell>
          <cell r="E546">
            <v>0</v>
          </cell>
          <cell r="F546">
            <v>0</v>
          </cell>
          <cell r="G546">
            <v>0</v>
          </cell>
          <cell r="H546">
            <v>0</v>
          </cell>
          <cell r="I546">
            <v>0</v>
          </cell>
          <cell r="J546">
            <v>0</v>
          </cell>
        </row>
        <row r="547">
          <cell r="B547">
            <v>512246</v>
          </cell>
          <cell r="C547">
            <v>5</v>
          </cell>
          <cell r="D547" t="str">
            <v>SALES OTHERS EXP.HPCII-AGRO</v>
          </cell>
          <cell r="E547">
            <v>0</v>
          </cell>
          <cell r="F547">
            <v>0</v>
          </cell>
          <cell r="G547">
            <v>0</v>
          </cell>
          <cell r="H547">
            <v>0</v>
          </cell>
          <cell r="I547">
            <v>0</v>
          </cell>
          <cell r="J547">
            <v>0</v>
          </cell>
        </row>
        <row r="548">
          <cell r="B548">
            <v>512247</v>
          </cell>
          <cell r="C548">
            <v>5</v>
          </cell>
          <cell r="D548" t="str">
            <v>SALES FRT CHG LCL HPCII AGRO</v>
          </cell>
          <cell r="E548">
            <v>0</v>
          </cell>
          <cell r="F548">
            <v>0</v>
          </cell>
          <cell r="G548">
            <v>0</v>
          </cell>
          <cell r="H548">
            <v>0</v>
          </cell>
          <cell r="I548">
            <v>0</v>
          </cell>
          <cell r="J548">
            <v>0</v>
          </cell>
        </row>
        <row r="549">
          <cell r="B549">
            <v>512248</v>
          </cell>
          <cell r="C549">
            <v>5</v>
          </cell>
          <cell r="D549" t="str">
            <v>SALES FRT CHG FCL HPCII AGRO</v>
          </cell>
          <cell r="E549">
            <v>0</v>
          </cell>
          <cell r="F549">
            <v>0</v>
          </cell>
          <cell r="G549">
            <v>0</v>
          </cell>
          <cell r="H549">
            <v>0</v>
          </cell>
          <cell r="I549">
            <v>0</v>
          </cell>
          <cell r="J549">
            <v>0</v>
          </cell>
        </row>
        <row r="550">
          <cell r="B550">
            <v>512251</v>
          </cell>
          <cell r="C550">
            <v>5</v>
          </cell>
          <cell r="D550" t="str">
            <v>SALES FRT CHG SERVICE HPCII-OCF</v>
          </cell>
          <cell r="E550">
            <v>0</v>
          </cell>
          <cell r="F550">
            <v>0</v>
          </cell>
          <cell r="G550">
            <v>0</v>
          </cell>
          <cell r="H550">
            <v>0</v>
          </cell>
          <cell r="I550">
            <v>0</v>
          </cell>
          <cell r="J550">
            <v>0</v>
          </cell>
        </row>
        <row r="551">
          <cell r="B551">
            <v>512252</v>
          </cell>
          <cell r="C551">
            <v>5</v>
          </cell>
          <cell r="D551" t="str">
            <v>SALES CLR CHG HPCII-OCF</v>
          </cell>
          <cell r="E551">
            <v>0</v>
          </cell>
          <cell r="F551">
            <v>0</v>
          </cell>
          <cell r="G551">
            <v>0</v>
          </cell>
          <cell r="H551">
            <v>0</v>
          </cell>
          <cell r="I551">
            <v>0</v>
          </cell>
          <cell r="J551">
            <v>0</v>
          </cell>
        </row>
        <row r="552">
          <cell r="B552">
            <v>512253</v>
          </cell>
          <cell r="C552">
            <v>5</v>
          </cell>
          <cell r="D552" t="str">
            <v>SALES COMMISSION HPCII-OCF</v>
          </cell>
          <cell r="E552">
            <v>0</v>
          </cell>
          <cell r="F552">
            <v>0</v>
          </cell>
          <cell r="G552">
            <v>0</v>
          </cell>
          <cell r="H552">
            <v>0</v>
          </cell>
          <cell r="I552">
            <v>0</v>
          </cell>
          <cell r="J552">
            <v>0</v>
          </cell>
        </row>
        <row r="553">
          <cell r="B553">
            <v>512254</v>
          </cell>
          <cell r="C553">
            <v>5</v>
          </cell>
          <cell r="D553" t="str">
            <v>SALES TRANS. CHG HPCII-OCF</v>
          </cell>
          <cell r="E553">
            <v>0</v>
          </cell>
          <cell r="F553">
            <v>0</v>
          </cell>
          <cell r="G553">
            <v>0</v>
          </cell>
          <cell r="H553">
            <v>0</v>
          </cell>
          <cell r="I553">
            <v>0</v>
          </cell>
          <cell r="J553">
            <v>0</v>
          </cell>
        </row>
        <row r="554">
          <cell r="B554">
            <v>512255</v>
          </cell>
          <cell r="C554">
            <v>5</v>
          </cell>
          <cell r="D554" t="str">
            <v>SALES BANK CHG HPCII-OCF</v>
          </cell>
          <cell r="E554">
            <v>0</v>
          </cell>
          <cell r="F554">
            <v>0</v>
          </cell>
          <cell r="G554">
            <v>0</v>
          </cell>
          <cell r="H554">
            <v>0</v>
          </cell>
          <cell r="I554">
            <v>0</v>
          </cell>
          <cell r="J554">
            <v>0</v>
          </cell>
        </row>
        <row r="555">
          <cell r="B555">
            <v>512256</v>
          </cell>
          <cell r="C555">
            <v>5</v>
          </cell>
          <cell r="D555" t="str">
            <v>SALES OTHERS EXP.HPCII-OCF</v>
          </cell>
          <cell r="E555">
            <v>0</v>
          </cell>
          <cell r="F555">
            <v>0</v>
          </cell>
          <cell r="G555">
            <v>0</v>
          </cell>
          <cell r="H555">
            <v>0</v>
          </cell>
          <cell r="I555">
            <v>0</v>
          </cell>
          <cell r="J555">
            <v>0</v>
          </cell>
        </row>
        <row r="556">
          <cell r="B556">
            <v>512257</v>
          </cell>
          <cell r="C556">
            <v>5</v>
          </cell>
          <cell r="D556" t="str">
            <v>SALES FRT CHG LCL HPCII OCF</v>
          </cell>
          <cell r="E556">
            <v>0</v>
          </cell>
          <cell r="F556">
            <v>0</v>
          </cell>
          <cell r="G556">
            <v>0</v>
          </cell>
          <cell r="H556">
            <v>0</v>
          </cell>
          <cell r="I556">
            <v>0</v>
          </cell>
          <cell r="J556">
            <v>0</v>
          </cell>
        </row>
        <row r="557">
          <cell r="B557">
            <v>512258</v>
          </cell>
          <cell r="C557">
            <v>5</v>
          </cell>
          <cell r="D557" t="str">
            <v>SALES FRT CHG FCL HPCII OCF</v>
          </cell>
          <cell r="E557">
            <v>0</v>
          </cell>
          <cell r="F557">
            <v>0</v>
          </cell>
          <cell r="G557">
            <v>0</v>
          </cell>
          <cell r="H557">
            <v>0</v>
          </cell>
          <cell r="I557">
            <v>0</v>
          </cell>
          <cell r="J557">
            <v>0</v>
          </cell>
        </row>
        <row r="558">
          <cell r="B558">
            <v>516100</v>
          </cell>
          <cell r="C558">
            <v>5</v>
          </cell>
          <cell r="D558" t="str">
            <v>VARIABLE COST OF SALES PI</v>
          </cell>
          <cell r="E558">
            <v>0</v>
          </cell>
          <cell r="F558">
            <v>190742086.86000001</v>
          </cell>
          <cell r="G558">
            <v>-431931.24</v>
          </cell>
          <cell r="H558">
            <v>190310155.62</v>
          </cell>
          <cell r="I558">
            <v>0</v>
          </cell>
          <cell r="J558">
            <v>0</v>
          </cell>
        </row>
        <row r="559">
          <cell r="B559">
            <v>516101</v>
          </cell>
          <cell r="C559">
            <v>5</v>
          </cell>
          <cell r="D559" t="str">
            <v>DUTY DRAWBACK PI</v>
          </cell>
          <cell r="E559">
            <v>0</v>
          </cell>
          <cell r="F559">
            <v>273971.59999999998</v>
          </cell>
          <cell r="G559">
            <v>-3318237.63</v>
          </cell>
          <cell r="H559">
            <v>-3044266.03</v>
          </cell>
          <cell r="I559">
            <v>0</v>
          </cell>
          <cell r="J559">
            <v>0</v>
          </cell>
        </row>
        <row r="560">
          <cell r="B560">
            <v>516102</v>
          </cell>
          <cell r="C560">
            <v>5</v>
          </cell>
          <cell r="D560" t="str">
            <v>DUTY DRAWBACK EXP PI</v>
          </cell>
          <cell r="E560">
            <v>0</v>
          </cell>
          <cell r="F560">
            <v>67213.7</v>
          </cell>
          <cell r="G560">
            <v>-56593</v>
          </cell>
          <cell r="H560">
            <v>10620.7</v>
          </cell>
          <cell r="I560">
            <v>0</v>
          </cell>
          <cell r="J560">
            <v>0</v>
          </cell>
        </row>
        <row r="561">
          <cell r="B561">
            <v>516103</v>
          </cell>
          <cell r="C561">
            <v>5</v>
          </cell>
          <cell r="D561" t="str">
            <v>PROVISION FOR UNCLAIM REC.-PI</v>
          </cell>
          <cell r="E561">
            <v>0</v>
          </cell>
          <cell r="F561">
            <v>0</v>
          </cell>
          <cell r="G561">
            <v>0</v>
          </cell>
          <cell r="H561">
            <v>0</v>
          </cell>
          <cell r="I561">
            <v>0</v>
          </cell>
          <cell r="J561">
            <v>0</v>
          </cell>
        </row>
        <row r="562">
          <cell r="B562">
            <v>516104</v>
          </cell>
          <cell r="C562">
            <v>5</v>
          </cell>
          <cell r="D562" t="str">
            <v>DUTY DRAWBACK EXP. RD</v>
          </cell>
          <cell r="E562">
            <v>0</v>
          </cell>
          <cell r="F562">
            <v>0</v>
          </cell>
          <cell r="G562">
            <v>0</v>
          </cell>
          <cell r="H562">
            <v>0</v>
          </cell>
          <cell r="I562">
            <v>0</v>
          </cell>
          <cell r="J562">
            <v>0</v>
          </cell>
        </row>
        <row r="563">
          <cell r="B563">
            <v>516105</v>
          </cell>
          <cell r="C563">
            <v>5</v>
          </cell>
          <cell r="D563" t="str">
            <v>VARIABLE COST OF SALES VARIANCE PI</v>
          </cell>
          <cell r="E563">
            <v>0</v>
          </cell>
          <cell r="F563">
            <v>17524497.66</v>
          </cell>
          <cell r="G563">
            <v>-8097893.6699999999</v>
          </cell>
          <cell r="H563">
            <v>9426603.9900000002</v>
          </cell>
          <cell r="I563">
            <v>0</v>
          </cell>
          <cell r="J563">
            <v>0</v>
          </cell>
        </row>
        <row r="564">
          <cell r="B564">
            <v>516210</v>
          </cell>
          <cell r="C564">
            <v>5</v>
          </cell>
          <cell r="D564" t="str">
            <v>VARIABLE COST OF SALES HPCII-PC</v>
          </cell>
          <cell r="E564">
            <v>0</v>
          </cell>
          <cell r="F564">
            <v>118242855.78</v>
          </cell>
          <cell r="G564">
            <v>-43313.78</v>
          </cell>
          <cell r="H564">
            <v>118199542</v>
          </cell>
          <cell r="I564">
            <v>0</v>
          </cell>
          <cell r="J564">
            <v>0</v>
          </cell>
        </row>
        <row r="565">
          <cell r="B565">
            <v>516211</v>
          </cell>
          <cell r="C565">
            <v>5</v>
          </cell>
          <cell r="D565" t="str">
            <v>DUTY DRAWBACK HPCII-PC</v>
          </cell>
          <cell r="E565">
            <v>0</v>
          </cell>
          <cell r="F565">
            <v>11835.28</v>
          </cell>
          <cell r="G565">
            <v>-1282943.51</v>
          </cell>
          <cell r="H565">
            <v>-1271108.23</v>
          </cell>
          <cell r="I565">
            <v>0</v>
          </cell>
          <cell r="J565">
            <v>0</v>
          </cell>
        </row>
        <row r="566">
          <cell r="B566">
            <v>516212</v>
          </cell>
          <cell r="C566">
            <v>5</v>
          </cell>
          <cell r="D566" t="str">
            <v>DUTY DRAWBACK EXP HPCII-PC</v>
          </cell>
          <cell r="E566">
            <v>0</v>
          </cell>
          <cell r="F566">
            <v>18545.55</v>
          </cell>
          <cell r="G566">
            <v>0</v>
          </cell>
          <cell r="H566">
            <v>18545.55</v>
          </cell>
          <cell r="I566">
            <v>0</v>
          </cell>
          <cell r="J566">
            <v>0</v>
          </cell>
        </row>
        <row r="567">
          <cell r="B567">
            <v>516213</v>
          </cell>
          <cell r="C567">
            <v>5</v>
          </cell>
          <cell r="D567" t="str">
            <v>PROVISION FOR UNCLAIM REC.-PC</v>
          </cell>
          <cell r="E567">
            <v>0</v>
          </cell>
          <cell r="F567">
            <v>0</v>
          </cell>
          <cell r="G567">
            <v>0</v>
          </cell>
          <cell r="H567">
            <v>0</v>
          </cell>
          <cell r="I567">
            <v>0</v>
          </cell>
          <cell r="J567">
            <v>0</v>
          </cell>
        </row>
        <row r="568">
          <cell r="B568">
            <v>516214</v>
          </cell>
          <cell r="C568">
            <v>5</v>
          </cell>
          <cell r="D568" t="str">
            <v>DUTY DRAWBACK EXP DPC</v>
          </cell>
          <cell r="E568">
            <v>0</v>
          </cell>
          <cell r="F568">
            <v>0</v>
          </cell>
          <cell r="G568">
            <v>0</v>
          </cell>
          <cell r="H568">
            <v>0</v>
          </cell>
          <cell r="I568">
            <v>0</v>
          </cell>
          <cell r="J568">
            <v>0</v>
          </cell>
        </row>
        <row r="569">
          <cell r="B569">
            <v>516215</v>
          </cell>
          <cell r="C569">
            <v>5</v>
          </cell>
          <cell r="D569" t="str">
            <v>VARIABLE COST VARIANCE HPCII-PC</v>
          </cell>
          <cell r="E569">
            <v>0</v>
          </cell>
          <cell r="F569">
            <v>767595.05</v>
          </cell>
          <cell r="G569">
            <v>-4271715.5999999996</v>
          </cell>
          <cell r="H569">
            <v>-3504120.55</v>
          </cell>
          <cell r="I569">
            <v>0</v>
          </cell>
          <cell r="J569">
            <v>0</v>
          </cell>
        </row>
        <row r="570">
          <cell r="B570">
            <v>516220</v>
          </cell>
          <cell r="C570">
            <v>5</v>
          </cell>
          <cell r="D570" t="str">
            <v>VARIABLE COST OF SALES HPCII-PSS</v>
          </cell>
          <cell r="E570">
            <v>0</v>
          </cell>
          <cell r="F570">
            <v>34517501.32</v>
          </cell>
          <cell r="G570">
            <v>-39962.800000000003</v>
          </cell>
          <cell r="H570">
            <v>34477538.520000003</v>
          </cell>
          <cell r="I570">
            <v>0</v>
          </cell>
          <cell r="J570">
            <v>0</v>
          </cell>
        </row>
        <row r="571">
          <cell r="B571">
            <v>516221</v>
          </cell>
          <cell r="C571">
            <v>5</v>
          </cell>
          <cell r="D571" t="str">
            <v>DUTY DRAWBACK HPCII-PSS</v>
          </cell>
          <cell r="E571">
            <v>0</v>
          </cell>
          <cell r="F571">
            <v>0</v>
          </cell>
          <cell r="G571">
            <v>-452043.84</v>
          </cell>
          <cell r="H571">
            <v>-452043.84</v>
          </cell>
          <cell r="I571">
            <v>0</v>
          </cell>
          <cell r="J571">
            <v>0</v>
          </cell>
        </row>
        <row r="572">
          <cell r="B572">
            <v>516222</v>
          </cell>
          <cell r="C572">
            <v>5</v>
          </cell>
          <cell r="D572" t="str">
            <v>DUTY DRAWBACK EXP HPCII-PSS</v>
          </cell>
          <cell r="E572">
            <v>0</v>
          </cell>
          <cell r="F572">
            <v>7018.38</v>
          </cell>
          <cell r="G572">
            <v>0</v>
          </cell>
          <cell r="H572">
            <v>7018.38</v>
          </cell>
          <cell r="I572">
            <v>0</v>
          </cell>
          <cell r="J572">
            <v>0</v>
          </cell>
        </row>
        <row r="573">
          <cell r="B573">
            <v>516223</v>
          </cell>
          <cell r="C573">
            <v>5</v>
          </cell>
          <cell r="D573" t="str">
            <v>PROVISION FOR UNCLAIM REC.-PSS</v>
          </cell>
          <cell r="E573">
            <v>0</v>
          </cell>
          <cell r="F573">
            <v>0</v>
          </cell>
          <cell r="G573">
            <v>0</v>
          </cell>
          <cell r="H573">
            <v>0</v>
          </cell>
          <cell r="I573">
            <v>0</v>
          </cell>
          <cell r="J573">
            <v>0</v>
          </cell>
        </row>
        <row r="574">
          <cell r="B574">
            <v>516224</v>
          </cell>
          <cell r="C574">
            <v>5</v>
          </cell>
          <cell r="D574" t="str">
            <v>DUTY DRAWBACK EXP.-PSS</v>
          </cell>
          <cell r="E574">
            <v>0</v>
          </cell>
          <cell r="F574">
            <v>0</v>
          </cell>
          <cell r="G574">
            <v>0</v>
          </cell>
          <cell r="H574">
            <v>0</v>
          </cell>
          <cell r="I574">
            <v>0</v>
          </cell>
          <cell r="J574">
            <v>0</v>
          </cell>
        </row>
        <row r="575">
          <cell r="B575">
            <v>516225</v>
          </cell>
          <cell r="C575">
            <v>5</v>
          </cell>
          <cell r="D575" t="str">
            <v>VARIABLE COST VARIANCE HPCII-PSS</v>
          </cell>
          <cell r="E575">
            <v>0</v>
          </cell>
          <cell r="F575">
            <v>335571.1</v>
          </cell>
          <cell r="G575">
            <v>-1702079.92</v>
          </cell>
          <cell r="H575">
            <v>-1366508.82</v>
          </cell>
          <cell r="I575">
            <v>0</v>
          </cell>
          <cell r="J575">
            <v>0</v>
          </cell>
        </row>
        <row r="576">
          <cell r="B576">
            <v>516230</v>
          </cell>
          <cell r="C576">
            <v>5</v>
          </cell>
          <cell r="D576" t="str">
            <v>VAIABLE COST OF SALES HPCII-IF</v>
          </cell>
          <cell r="E576">
            <v>0</v>
          </cell>
          <cell r="F576">
            <v>6910118.5599999996</v>
          </cell>
          <cell r="G576">
            <v>0</v>
          </cell>
          <cell r="H576">
            <v>6910118.5599999996</v>
          </cell>
          <cell r="I576">
            <v>0</v>
          </cell>
          <cell r="J576">
            <v>0</v>
          </cell>
        </row>
        <row r="577">
          <cell r="B577">
            <v>516231</v>
          </cell>
          <cell r="C577">
            <v>5</v>
          </cell>
          <cell r="D577" t="str">
            <v>DUTY DRAWBACK HPCII-IF</v>
          </cell>
          <cell r="E577">
            <v>0</v>
          </cell>
          <cell r="F577">
            <v>814</v>
          </cell>
          <cell r="G577">
            <v>-159072.26</v>
          </cell>
          <cell r="H577">
            <v>-158258.26</v>
          </cell>
          <cell r="I577">
            <v>0</v>
          </cell>
          <cell r="J577">
            <v>0</v>
          </cell>
        </row>
        <row r="578">
          <cell r="B578">
            <v>516232</v>
          </cell>
          <cell r="C578">
            <v>5</v>
          </cell>
          <cell r="D578" t="str">
            <v>DUTY DRAWBACK EXP HPCII-IF</v>
          </cell>
          <cell r="E578">
            <v>0</v>
          </cell>
          <cell r="F578">
            <v>3561.55</v>
          </cell>
          <cell r="G578">
            <v>0</v>
          </cell>
          <cell r="H578">
            <v>3561.55</v>
          </cell>
          <cell r="I578">
            <v>0</v>
          </cell>
          <cell r="J578">
            <v>0</v>
          </cell>
        </row>
        <row r="579">
          <cell r="B579">
            <v>516233</v>
          </cell>
          <cell r="C579">
            <v>5</v>
          </cell>
          <cell r="D579" t="str">
            <v>PROVISION FOR UNCLAIM REC.-IF</v>
          </cell>
          <cell r="E579">
            <v>0</v>
          </cell>
          <cell r="F579">
            <v>0</v>
          </cell>
          <cell r="G579">
            <v>0</v>
          </cell>
          <cell r="H579">
            <v>0</v>
          </cell>
          <cell r="I579">
            <v>0</v>
          </cell>
          <cell r="J579">
            <v>0</v>
          </cell>
        </row>
        <row r="580">
          <cell r="B580">
            <v>516234</v>
          </cell>
          <cell r="C580">
            <v>5</v>
          </cell>
          <cell r="D580" t="str">
            <v>DUTY DRAWBACK EXP.IF</v>
          </cell>
          <cell r="E580">
            <v>0</v>
          </cell>
          <cell r="F580">
            <v>0</v>
          </cell>
          <cell r="G580">
            <v>0</v>
          </cell>
          <cell r="H580">
            <v>0</v>
          </cell>
          <cell r="I580">
            <v>0</v>
          </cell>
          <cell r="J580">
            <v>0</v>
          </cell>
        </row>
        <row r="581">
          <cell r="B581">
            <v>516235</v>
          </cell>
          <cell r="C581">
            <v>5</v>
          </cell>
          <cell r="D581" t="str">
            <v>VAIABLE COST VARIANCE HPCII-IF</v>
          </cell>
          <cell r="E581">
            <v>0</v>
          </cell>
          <cell r="F581">
            <v>11044.05</v>
          </cell>
          <cell r="G581">
            <v>-272018.96999999997</v>
          </cell>
          <cell r="H581">
            <v>-260974.92</v>
          </cell>
          <cell r="I581">
            <v>0</v>
          </cell>
          <cell r="J581">
            <v>0</v>
          </cell>
        </row>
        <row r="582">
          <cell r="B582">
            <v>516240</v>
          </cell>
          <cell r="C582">
            <v>5</v>
          </cell>
          <cell r="D582" t="str">
            <v>VARIABLE COST OF SALES HPCII-AGRO</v>
          </cell>
          <cell r="E582">
            <v>0</v>
          </cell>
          <cell r="F582">
            <v>4550546.92</v>
          </cell>
          <cell r="G582">
            <v>0</v>
          </cell>
          <cell r="H582">
            <v>4550546.92</v>
          </cell>
          <cell r="I582">
            <v>0</v>
          </cell>
          <cell r="J582">
            <v>0</v>
          </cell>
        </row>
        <row r="583">
          <cell r="B583">
            <v>516241</v>
          </cell>
          <cell r="C583">
            <v>5</v>
          </cell>
          <cell r="D583" t="str">
            <v>DUTY DRAWBACK HPCII-AGRO</v>
          </cell>
          <cell r="E583">
            <v>0</v>
          </cell>
          <cell r="F583">
            <v>0</v>
          </cell>
          <cell r="G583">
            <v>0</v>
          </cell>
          <cell r="H583">
            <v>0</v>
          </cell>
          <cell r="I583">
            <v>0</v>
          </cell>
          <cell r="J583">
            <v>0</v>
          </cell>
        </row>
        <row r="584">
          <cell r="B584">
            <v>516242</v>
          </cell>
          <cell r="C584">
            <v>5</v>
          </cell>
          <cell r="D584" t="str">
            <v>DUTY DRAWBACK EXP HPCII-AGRO</v>
          </cell>
          <cell r="E584">
            <v>0</v>
          </cell>
          <cell r="F584">
            <v>0</v>
          </cell>
          <cell r="G584">
            <v>0</v>
          </cell>
          <cell r="H584">
            <v>0</v>
          </cell>
          <cell r="I584">
            <v>0</v>
          </cell>
          <cell r="J584">
            <v>0</v>
          </cell>
        </row>
        <row r="585">
          <cell r="B585">
            <v>516243</v>
          </cell>
          <cell r="C585">
            <v>5</v>
          </cell>
          <cell r="D585" t="str">
            <v>PROVISION FOR UNCLAIM REC.-AGRO</v>
          </cell>
          <cell r="E585">
            <v>0</v>
          </cell>
          <cell r="F585">
            <v>0</v>
          </cell>
          <cell r="G585">
            <v>0</v>
          </cell>
          <cell r="H585">
            <v>0</v>
          </cell>
          <cell r="I585">
            <v>0</v>
          </cell>
          <cell r="J585">
            <v>0</v>
          </cell>
        </row>
        <row r="586">
          <cell r="B586">
            <v>516244</v>
          </cell>
          <cell r="C586">
            <v>5</v>
          </cell>
          <cell r="D586" t="str">
            <v>DUTY DRAWBACK EXP.AGRO</v>
          </cell>
          <cell r="E586">
            <v>0</v>
          </cell>
          <cell r="F586">
            <v>0</v>
          </cell>
          <cell r="G586">
            <v>0</v>
          </cell>
          <cell r="H586">
            <v>0</v>
          </cell>
          <cell r="I586">
            <v>0</v>
          </cell>
          <cell r="J586">
            <v>0</v>
          </cell>
        </row>
        <row r="587">
          <cell r="B587">
            <v>516245</v>
          </cell>
          <cell r="C587">
            <v>5</v>
          </cell>
          <cell r="D587" t="str">
            <v>VARIABLE COST VARIANCE HPCII-AGRO</v>
          </cell>
          <cell r="E587">
            <v>0</v>
          </cell>
          <cell r="F587">
            <v>3033.33</v>
          </cell>
          <cell r="G587">
            <v>-229547.88</v>
          </cell>
          <cell r="H587">
            <v>-226514.55</v>
          </cell>
          <cell r="I587">
            <v>0</v>
          </cell>
          <cell r="J587">
            <v>0</v>
          </cell>
        </row>
        <row r="588">
          <cell r="B588">
            <v>516250</v>
          </cell>
          <cell r="C588">
            <v>5</v>
          </cell>
          <cell r="D588" t="str">
            <v>VARIABLE COST OF SALES HPCII-HC</v>
          </cell>
          <cell r="E588">
            <v>0</v>
          </cell>
          <cell r="F588">
            <v>0</v>
          </cell>
          <cell r="G588">
            <v>0</v>
          </cell>
          <cell r="H588">
            <v>0</v>
          </cell>
          <cell r="I588">
            <v>0</v>
          </cell>
          <cell r="J588">
            <v>0</v>
          </cell>
        </row>
        <row r="589">
          <cell r="B589">
            <v>516255</v>
          </cell>
          <cell r="C589">
            <v>5</v>
          </cell>
          <cell r="D589" t="str">
            <v>VAIABLE COST VARIANCE HPCII-OCF</v>
          </cell>
          <cell r="E589">
            <v>0</v>
          </cell>
          <cell r="F589">
            <v>209691.73</v>
          </cell>
          <cell r="G589">
            <v>-16282</v>
          </cell>
          <cell r="H589">
            <v>193409.73</v>
          </cell>
          <cell r="I589">
            <v>0</v>
          </cell>
          <cell r="J589">
            <v>0</v>
          </cell>
        </row>
        <row r="590">
          <cell r="B590">
            <v>516999</v>
          </cell>
          <cell r="C590">
            <v>5</v>
          </cell>
          <cell r="D590" t="str">
            <v>COST OF SALES-ADJ AUDIT BOOK</v>
          </cell>
          <cell r="E590">
            <v>0</v>
          </cell>
          <cell r="F590">
            <v>0</v>
          </cell>
          <cell r="G590">
            <v>0</v>
          </cell>
          <cell r="H590">
            <v>0</v>
          </cell>
          <cell r="I590">
            <v>0</v>
          </cell>
          <cell r="J590">
            <v>0</v>
          </cell>
        </row>
        <row r="591">
          <cell r="B591">
            <v>517100</v>
          </cell>
          <cell r="C591">
            <v>5</v>
          </cell>
          <cell r="D591" t="str">
            <v>PACKAGING COST OF SALES PI</v>
          </cell>
          <cell r="E591">
            <v>0</v>
          </cell>
          <cell r="F591">
            <v>10226455.960000001</v>
          </cell>
          <cell r="G591">
            <v>-30896.78</v>
          </cell>
          <cell r="H591">
            <v>10195559.18</v>
          </cell>
          <cell r="I591">
            <v>0</v>
          </cell>
          <cell r="J591">
            <v>0</v>
          </cell>
        </row>
        <row r="592">
          <cell r="B592">
            <v>517101</v>
          </cell>
          <cell r="C592">
            <v>5</v>
          </cell>
          <cell r="D592" t="str">
            <v>PACKAGING COST VARIANCE PI</v>
          </cell>
          <cell r="E592">
            <v>0</v>
          </cell>
          <cell r="F592">
            <v>548495.65</v>
          </cell>
          <cell r="G592">
            <v>-828003.16</v>
          </cell>
          <cell r="H592">
            <v>-279507.51</v>
          </cell>
          <cell r="I592">
            <v>0</v>
          </cell>
          <cell r="J592">
            <v>0</v>
          </cell>
        </row>
        <row r="593">
          <cell r="B593">
            <v>517210</v>
          </cell>
          <cell r="C593">
            <v>5</v>
          </cell>
          <cell r="D593" t="str">
            <v>PACKAGING COST OF SALES HPCII-PC</v>
          </cell>
          <cell r="E593">
            <v>0</v>
          </cell>
          <cell r="F593">
            <v>11919613.890000001</v>
          </cell>
          <cell r="G593">
            <v>-1512.92</v>
          </cell>
          <cell r="H593">
            <v>11918100.970000001</v>
          </cell>
          <cell r="I593">
            <v>0</v>
          </cell>
          <cell r="J593">
            <v>0</v>
          </cell>
        </row>
        <row r="594">
          <cell r="B594">
            <v>517211</v>
          </cell>
          <cell r="C594">
            <v>5</v>
          </cell>
          <cell r="D594" t="str">
            <v>PACKAGING COST VARIANCE HPCII-PC</v>
          </cell>
          <cell r="E594">
            <v>0</v>
          </cell>
          <cell r="F594">
            <v>73219.100000000006</v>
          </cell>
          <cell r="G594">
            <v>-255918.59</v>
          </cell>
          <cell r="H594">
            <v>-182699.49</v>
          </cell>
          <cell r="I594">
            <v>0</v>
          </cell>
          <cell r="J594">
            <v>0</v>
          </cell>
        </row>
        <row r="595">
          <cell r="B595">
            <v>517220</v>
          </cell>
          <cell r="C595">
            <v>5</v>
          </cell>
          <cell r="D595" t="str">
            <v>PACKAGING COST OF SALES HPCII-PSS</v>
          </cell>
          <cell r="E595">
            <v>0</v>
          </cell>
          <cell r="F595">
            <v>1523300.05</v>
          </cell>
          <cell r="G595">
            <v>0</v>
          </cell>
          <cell r="H595">
            <v>1523300.05</v>
          </cell>
          <cell r="I595">
            <v>0</v>
          </cell>
          <cell r="J595">
            <v>0</v>
          </cell>
        </row>
        <row r="596">
          <cell r="B596">
            <v>517221</v>
          </cell>
          <cell r="C596">
            <v>5</v>
          </cell>
          <cell r="D596" t="str">
            <v>PACKAGING COST VARIANCE HPCII-PSS</v>
          </cell>
          <cell r="E596">
            <v>0</v>
          </cell>
          <cell r="F596">
            <v>712.17</v>
          </cell>
          <cell r="G596">
            <v>-64266.41</v>
          </cell>
          <cell r="H596">
            <v>-63554.239999999998</v>
          </cell>
          <cell r="I596">
            <v>0</v>
          </cell>
          <cell r="J596">
            <v>0</v>
          </cell>
        </row>
        <row r="597">
          <cell r="B597">
            <v>517230</v>
          </cell>
          <cell r="C597">
            <v>5</v>
          </cell>
          <cell r="D597" t="str">
            <v>PACKAGING COST OF SALES HPCII-IF</v>
          </cell>
          <cell r="E597">
            <v>0</v>
          </cell>
          <cell r="F597">
            <v>350206.32</v>
          </cell>
          <cell r="G597">
            <v>0</v>
          </cell>
          <cell r="H597">
            <v>350206.32</v>
          </cell>
          <cell r="I597">
            <v>0</v>
          </cell>
          <cell r="J597">
            <v>0</v>
          </cell>
        </row>
        <row r="598">
          <cell r="B598">
            <v>517231</v>
          </cell>
          <cell r="C598">
            <v>5</v>
          </cell>
          <cell r="D598" t="str">
            <v>PACKAGING COST VARIANCE HPCII-IF</v>
          </cell>
          <cell r="E598">
            <v>0</v>
          </cell>
          <cell r="F598">
            <v>0</v>
          </cell>
          <cell r="G598">
            <v>-21790.83</v>
          </cell>
          <cell r="H598">
            <v>-21790.83</v>
          </cell>
          <cell r="I598">
            <v>0</v>
          </cell>
          <cell r="J598">
            <v>0</v>
          </cell>
        </row>
        <row r="599">
          <cell r="B599">
            <v>517240</v>
          </cell>
          <cell r="C599">
            <v>5</v>
          </cell>
          <cell r="D599" t="str">
            <v>PACKAGING COST OF SALES HPCII-AGRO</v>
          </cell>
          <cell r="E599">
            <v>0</v>
          </cell>
          <cell r="F599">
            <v>0</v>
          </cell>
          <cell r="G599">
            <v>0</v>
          </cell>
          <cell r="H599">
            <v>0</v>
          </cell>
          <cell r="I599">
            <v>0</v>
          </cell>
          <cell r="J599">
            <v>0</v>
          </cell>
        </row>
        <row r="600">
          <cell r="B600">
            <v>517241</v>
          </cell>
          <cell r="C600">
            <v>5</v>
          </cell>
          <cell r="D600" t="str">
            <v>PACKAGING COST VARIANCE HPCII-AGRO</v>
          </cell>
          <cell r="E600">
            <v>0</v>
          </cell>
          <cell r="F600">
            <v>0</v>
          </cell>
          <cell r="G600">
            <v>0</v>
          </cell>
          <cell r="H600">
            <v>0</v>
          </cell>
          <cell r="I600">
            <v>0</v>
          </cell>
          <cell r="J600">
            <v>0</v>
          </cell>
        </row>
        <row r="601">
          <cell r="B601">
            <v>517250</v>
          </cell>
          <cell r="C601">
            <v>5</v>
          </cell>
          <cell r="D601" t="str">
            <v>PACKAGING COST OF SALES HPCII-HC</v>
          </cell>
          <cell r="E601">
            <v>0</v>
          </cell>
          <cell r="F601">
            <v>0</v>
          </cell>
          <cell r="G601">
            <v>0</v>
          </cell>
          <cell r="H601">
            <v>0</v>
          </cell>
          <cell r="I601">
            <v>0</v>
          </cell>
          <cell r="J601">
            <v>0</v>
          </cell>
        </row>
        <row r="602">
          <cell r="B602">
            <v>517251</v>
          </cell>
          <cell r="C602">
            <v>5</v>
          </cell>
          <cell r="D602" t="str">
            <v>PACKAGING COST VARIANCE HPCII-HC</v>
          </cell>
          <cell r="E602">
            <v>0</v>
          </cell>
          <cell r="F602">
            <v>0</v>
          </cell>
          <cell r="G602">
            <v>-5273.75</v>
          </cell>
          <cell r="H602">
            <v>-5273.75</v>
          </cell>
          <cell r="I602">
            <v>0</v>
          </cell>
          <cell r="J602">
            <v>0</v>
          </cell>
        </row>
        <row r="603">
          <cell r="B603">
            <v>524100</v>
          </cell>
          <cell r="C603">
            <v>5</v>
          </cell>
          <cell r="D603" t="str">
            <v>NONVARIABLE COST OF SALE PI</v>
          </cell>
          <cell r="E603">
            <v>0</v>
          </cell>
          <cell r="F603">
            <v>31375400.050000001</v>
          </cell>
          <cell r="G603">
            <v>-52942.5</v>
          </cell>
          <cell r="H603">
            <v>31322457.550000001</v>
          </cell>
          <cell r="I603">
            <v>0</v>
          </cell>
          <cell r="J603">
            <v>0</v>
          </cell>
        </row>
        <row r="604">
          <cell r="B604">
            <v>524101</v>
          </cell>
          <cell r="C604">
            <v>5</v>
          </cell>
          <cell r="D604" t="str">
            <v>Variance NONVARIABLE COST OF SALE PI</v>
          </cell>
          <cell r="E604">
            <v>0</v>
          </cell>
          <cell r="F604">
            <v>1632943.81</v>
          </cell>
          <cell r="G604">
            <v>-7019627.8200000003</v>
          </cell>
          <cell r="H604">
            <v>-5386684.0099999998</v>
          </cell>
          <cell r="I604">
            <v>0</v>
          </cell>
          <cell r="J604">
            <v>0</v>
          </cell>
        </row>
        <row r="605">
          <cell r="B605">
            <v>524210</v>
          </cell>
          <cell r="C605">
            <v>5</v>
          </cell>
          <cell r="D605" t="str">
            <v>NONVARIABLE COST OF SALE HPCII-PC</v>
          </cell>
          <cell r="E605">
            <v>0</v>
          </cell>
          <cell r="F605">
            <v>15739293.369999999</v>
          </cell>
          <cell r="G605">
            <v>0</v>
          </cell>
          <cell r="H605">
            <v>15739293.369999999</v>
          </cell>
          <cell r="I605">
            <v>0</v>
          </cell>
          <cell r="J605">
            <v>0</v>
          </cell>
        </row>
        <row r="606">
          <cell r="B606">
            <v>524211</v>
          </cell>
          <cell r="C606">
            <v>5</v>
          </cell>
          <cell r="D606" t="str">
            <v>Efficiency Variance NONVARIABLE PC</v>
          </cell>
          <cell r="E606">
            <v>0</v>
          </cell>
          <cell r="F606">
            <v>1640408.55</v>
          </cell>
          <cell r="G606">
            <v>-3192371.56</v>
          </cell>
          <cell r="H606">
            <v>-1551963.01</v>
          </cell>
          <cell r="I606">
            <v>0</v>
          </cell>
          <cell r="J606">
            <v>0</v>
          </cell>
        </row>
        <row r="607">
          <cell r="B607">
            <v>524212</v>
          </cell>
          <cell r="C607">
            <v>5</v>
          </cell>
          <cell r="D607" t="str">
            <v>Spending Variance NONVARIABLE PC</v>
          </cell>
          <cell r="E607">
            <v>0</v>
          </cell>
          <cell r="F607">
            <v>0</v>
          </cell>
          <cell r="G607">
            <v>0</v>
          </cell>
          <cell r="H607">
            <v>0</v>
          </cell>
          <cell r="I607">
            <v>0</v>
          </cell>
          <cell r="J607">
            <v>0</v>
          </cell>
        </row>
        <row r="608">
          <cell r="B608">
            <v>524213</v>
          </cell>
          <cell r="C608">
            <v>5</v>
          </cell>
          <cell r="D608" t="str">
            <v>Utilisation Variance NONVARIABLE PC</v>
          </cell>
          <cell r="E608">
            <v>0</v>
          </cell>
          <cell r="F608">
            <v>0</v>
          </cell>
          <cell r="G608">
            <v>0</v>
          </cell>
          <cell r="H608">
            <v>0</v>
          </cell>
          <cell r="I608">
            <v>0</v>
          </cell>
          <cell r="J608">
            <v>0</v>
          </cell>
        </row>
        <row r="609">
          <cell r="B609">
            <v>524220</v>
          </cell>
          <cell r="C609">
            <v>5</v>
          </cell>
          <cell r="D609" t="str">
            <v>NONVARIABLE COST OF SALE HPCII-PSS</v>
          </cell>
          <cell r="E609">
            <v>0</v>
          </cell>
          <cell r="F609">
            <v>2044652.8</v>
          </cell>
          <cell r="G609">
            <v>0</v>
          </cell>
          <cell r="H609">
            <v>2044652.8</v>
          </cell>
          <cell r="I609">
            <v>0</v>
          </cell>
          <cell r="J609">
            <v>0</v>
          </cell>
        </row>
        <row r="610">
          <cell r="B610">
            <v>524221</v>
          </cell>
          <cell r="C610">
            <v>5</v>
          </cell>
          <cell r="D610" t="str">
            <v>Efficiency Variance NONVARIABLE PSS</v>
          </cell>
          <cell r="E610">
            <v>0</v>
          </cell>
          <cell r="F610">
            <v>2726892.39</v>
          </cell>
          <cell r="G610">
            <v>0</v>
          </cell>
          <cell r="H610">
            <v>2726892.39</v>
          </cell>
          <cell r="I610">
            <v>0</v>
          </cell>
          <cell r="J610">
            <v>0</v>
          </cell>
        </row>
        <row r="611">
          <cell r="B611">
            <v>524222</v>
          </cell>
          <cell r="C611">
            <v>5</v>
          </cell>
          <cell r="D611" t="str">
            <v>Spending Variance NONVARIABLE PSS</v>
          </cell>
          <cell r="E611">
            <v>0</v>
          </cell>
          <cell r="F611">
            <v>0</v>
          </cell>
          <cell r="G611">
            <v>0</v>
          </cell>
          <cell r="H611">
            <v>0</v>
          </cell>
          <cell r="I611">
            <v>0</v>
          </cell>
          <cell r="J611">
            <v>0</v>
          </cell>
        </row>
        <row r="612">
          <cell r="B612">
            <v>524223</v>
          </cell>
          <cell r="C612">
            <v>5</v>
          </cell>
          <cell r="D612" t="str">
            <v>Utilisation Variance NONVARIABLE PSS</v>
          </cell>
          <cell r="E612">
            <v>0</v>
          </cell>
          <cell r="F612">
            <v>0</v>
          </cell>
          <cell r="G612">
            <v>0</v>
          </cell>
          <cell r="H612">
            <v>0</v>
          </cell>
          <cell r="I612">
            <v>0</v>
          </cell>
          <cell r="J612">
            <v>0</v>
          </cell>
        </row>
        <row r="613">
          <cell r="B613">
            <v>524230</v>
          </cell>
          <cell r="C613">
            <v>5</v>
          </cell>
          <cell r="D613" t="str">
            <v>NONVARIABLE COST OF SALE HPCII-IF</v>
          </cell>
          <cell r="E613">
            <v>0</v>
          </cell>
          <cell r="F613">
            <v>350062.8</v>
          </cell>
          <cell r="G613">
            <v>0</v>
          </cell>
          <cell r="H613">
            <v>350062.8</v>
          </cell>
          <cell r="I613">
            <v>0</v>
          </cell>
          <cell r="J613">
            <v>0</v>
          </cell>
        </row>
        <row r="614">
          <cell r="B614">
            <v>524231</v>
          </cell>
          <cell r="C614">
            <v>5</v>
          </cell>
          <cell r="D614" t="str">
            <v>Efficiency Variance NONVARIABLE IF</v>
          </cell>
          <cell r="E614">
            <v>0</v>
          </cell>
          <cell r="F614">
            <v>214532.6</v>
          </cell>
          <cell r="G614">
            <v>-46163.46</v>
          </cell>
          <cell r="H614">
            <v>168369.14</v>
          </cell>
          <cell r="I614">
            <v>0</v>
          </cell>
          <cell r="J614">
            <v>0</v>
          </cell>
        </row>
        <row r="615">
          <cell r="B615">
            <v>524232</v>
          </cell>
          <cell r="C615">
            <v>5</v>
          </cell>
          <cell r="D615" t="str">
            <v>Spending Variance NONVARIABLE IF</v>
          </cell>
          <cell r="E615">
            <v>0</v>
          </cell>
          <cell r="F615">
            <v>0</v>
          </cell>
          <cell r="G615">
            <v>0</v>
          </cell>
          <cell r="H615">
            <v>0</v>
          </cell>
          <cell r="I615">
            <v>0</v>
          </cell>
          <cell r="J615">
            <v>0</v>
          </cell>
        </row>
        <row r="616">
          <cell r="B616">
            <v>524233</v>
          </cell>
          <cell r="C616">
            <v>5</v>
          </cell>
          <cell r="D616" t="str">
            <v>Utilisation Variance NONVARIABLE IF</v>
          </cell>
          <cell r="E616">
            <v>0</v>
          </cell>
          <cell r="F616">
            <v>0</v>
          </cell>
          <cell r="G616">
            <v>0</v>
          </cell>
          <cell r="H616">
            <v>0</v>
          </cell>
          <cell r="I616">
            <v>0</v>
          </cell>
          <cell r="J616">
            <v>0</v>
          </cell>
        </row>
        <row r="617">
          <cell r="B617">
            <v>524240</v>
          </cell>
          <cell r="C617">
            <v>5</v>
          </cell>
          <cell r="D617" t="str">
            <v>NONVARIABLE COST OF SALE HPCII-AGRO</v>
          </cell>
          <cell r="E617">
            <v>0</v>
          </cell>
          <cell r="F617">
            <v>168989.52</v>
          </cell>
          <cell r="G617">
            <v>0</v>
          </cell>
          <cell r="H617">
            <v>168989.52</v>
          </cell>
          <cell r="I617">
            <v>0</v>
          </cell>
          <cell r="J617">
            <v>0</v>
          </cell>
        </row>
        <row r="618">
          <cell r="B618">
            <v>524241</v>
          </cell>
          <cell r="C618">
            <v>5</v>
          </cell>
          <cell r="D618" t="str">
            <v>Efficiency Variance NONVARIABLE AGRO</v>
          </cell>
          <cell r="E618">
            <v>0</v>
          </cell>
          <cell r="F618">
            <v>2198708.0299999998</v>
          </cell>
          <cell r="G618">
            <v>0</v>
          </cell>
          <cell r="H618">
            <v>2198708.0299999998</v>
          </cell>
          <cell r="I618">
            <v>0</v>
          </cell>
          <cell r="J618">
            <v>0</v>
          </cell>
        </row>
        <row r="619">
          <cell r="B619">
            <v>524242</v>
          </cell>
          <cell r="C619">
            <v>5</v>
          </cell>
          <cell r="D619" t="str">
            <v>Spending Variance NONVARIABLE AGRO</v>
          </cell>
          <cell r="E619">
            <v>0</v>
          </cell>
          <cell r="F619">
            <v>0</v>
          </cell>
          <cell r="G619">
            <v>0</v>
          </cell>
          <cell r="H619">
            <v>0</v>
          </cell>
          <cell r="I619">
            <v>0</v>
          </cell>
          <cell r="J619">
            <v>0</v>
          </cell>
        </row>
        <row r="620">
          <cell r="B620">
            <v>524243</v>
          </cell>
          <cell r="C620">
            <v>5</v>
          </cell>
          <cell r="D620" t="str">
            <v>Utilisation Variance NONVARIABLE AGRO</v>
          </cell>
          <cell r="E620">
            <v>0</v>
          </cell>
          <cell r="F620">
            <v>0</v>
          </cell>
          <cell r="G620">
            <v>0</v>
          </cell>
          <cell r="H620">
            <v>0</v>
          </cell>
          <cell r="I620">
            <v>0</v>
          </cell>
          <cell r="J620">
            <v>0</v>
          </cell>
        </row>
        <row r="621">
          <cell r="B621">
            <v>524250</v>
          </cell>
          <cell r="C621">
            <v>5</v>
          </cell>
          <cell r="D621" t="str">
            <v>NONVARIABLE COST OF SALE HPCII-HC</v>
          </cell>
          <cell r="E621">
            <v>0</v>
          </cell>
          <cell r="F621">
            <v>0</v>
          </cell>
          <cell r="G621">
            <v>0</v>
          </cell>
          <cell r="H621">
            <v>0</v>
          </cell>
          <cell r="I621">
            <v>0</v>
          </cell>
          <cell r="J621">
            <v>0</v>
          </cell>
        </row>
        <row r="622">
          <cell r="B622">
            <v>524251</v>
          </cell>
          <cell r="C622">
            <v>5</v>
          </cell>
          <cell r="D622" t="str">
            <v>Efficiency Variance NONVARIABLE HC</v>
          </cell>
          <cell r="E622">
            <v>0</v>
          </cell>
          <cell r="F622">
            <v>0</v>
          </cell>
          <cell r="G622">
            <v>0</v>
          </cell>
          <cell r="H622">
            <v>0</v>
          </cell>
          <cell r="I622">
            <v>0</v>
          </cell>
          <cell r="J622">
            <v>0</v>
          </cell>
        </row>
        <row r="623">
          <cell r="B623">
            <v>524252</v>
          </cell>
          <cell r="C623">
            <v>5</v>
          </cell>
          <cell r="D623" t="str">
            <v>Spending Variance NONVARIABLE HC</v>
          </cell>
          <cell r="E623">
            <v>0</v>
          </cell>
          <cell r="F623">
            <v>0</v>
          </cell>
          <cell r="G623">
            <v>0</v>
          </cell>
          <cell r="H623">
            <v>0</v>
          </cell>
          <cell r="I623">
            <v>0</v>
          </cell>
          <cell r="J623">
            <v>0</v>
          </cell>
        </row>
        <row r="624">
          <cell r="B624">
            <v>524253</v>
          </cell>
          <cell r="C624">
            <v>5</v>
          </cell>
          <cell r="D624" t="str">
            <v>Utilisation Variance NONVARIABLE HC</v>
          </cell>
          <cell r="E624">
            <v>0</v>
          </cell>
          <cell r="F624">
            <v>0</v>
          </cell>
          <cell r="G624">
            <v>0</v>
          </cell>
          <cell r="H624">
            <v>0</v>
          </cell>
          <cell r="I624">
            <v>0</v>
          </cell>
          <cell r="J624">
            <v>0</v>
          </cell>
        </row>
        <row r="625">
          <cell r="B625">
            <v>526100</v>
          </cell>
          <cell r="C625">
            <v>5</v>
          </cell>
          <cell r="D625" t="str">
            <v>DEPRECIATION COST OF SALE-PI</v>
          </cell>
          <cell r="E625">
            <v>0</v>
          </cell>
          <cell r="F625">
            <v>12184473.76</v>
          </cell>
          <cell r="G625">
            <v>-20533.5</v>
          </cell>
          <cell r="H625">
            <v>12163940.26</v>
          </cell>
          <cell r="I625">
            <v>0</v>
          </cell>
          <cell r="J625">
            <v>0</v>
          </cell>
        </row>
        <row r="626">
          <cell r="B626">
            <v>526101</v>
          </cell>
          <cell r="C626">
            <v>5</v>
          </cell>
          <cell r="D626" t="str">
            <v>Variance DEPRECIATION COST OF PI</v>
          </cell>
          <cell r="E626">
            <v>0</v>
          </cell>
          <cell r="F626">
            <v>340206.04</v>
          </cell>
          <cell r="G626">
            <v>-3199743.12</v>
          </cell>
          <cell r="H626">
            <v>-2859537.08</v>
          </cell>
          <cell r="I626">
            <v>0</v>
          </cell>
          <cell r="J626">
            <v>0</v>
          </cell>
        </row>
        <row r="627">
          <cell r="B627">
            <v>526210</v>
          </cell>
          <cell r="C627">
            <v>5</v>
          </cell>
          <cell r="D627" t="str">
            <v>DEPRECIATION COST OF SALE-HPCII PC</v>
          </cell>
          <cell r="E627">
            <v>0</v>
          </cell>
          <cell r="F627">
            <v>9833506.75</v>
          </cell>
          <cell r="G627">
            <v>0</v>
          </cell>
          <cell r="H627">
            <v>9833506.75</v>
          </cell>
          <cell r="I627">
            <v>0</v>
          </cell>
          <cell r="J627">
            <v>0</v>
          </cell>
        </row>
        <row r="628">
          <cell r="B628">
            <v>526211</v>
          </cell>
          <cell r="C628">
            <v>5</v>
          </cell>
          <cell r="D628" t="str">
            <v>Efficiency Variance DEPRECIATION PC</v>
          </cell>
          <cell r="E628">
            <v>0</v>
          </cell>
          <cell r="F628">
            <v>463131.05</v>
          </cell>
          <cell r="G628">
            <v>-3080080.74</v>
          </cell>
          <cell r="H628">
            <v>-2616949.69</v>
          </cell>
          <cell r="I628">
            <v>0</v>
          </cell>
          <cell r="J628">
            <v>0</v>
          </cell>
        </row>
        <row r="629">
          <cell r="B629">
            <v>526212</v>
          </cell>
          <cell r="C629">
            <v>5</v>
          </cell>
          <cell r="D629" t="str">
            <v>Spending Variance DEPRECIATION PC</v>
          </cell>
          <cell r="E629">
            <v>0</v>
          </cell>
          <cell r="F629">
            <v>0</v>
          </cell>
          <cell r="G629">
            <v>0</v>
          </cell>
          <cell r="H629">
            <v>0</v>
          </cell>
          <cell r="I629">
            <v>0</v>
          </cell>
          <cell r="J629">
            <v>0</v>
          </cell>
        </row>
        <row r="630">
          <cell r="B630">
            <v>526213</v>
          </cell>
          <cell r="C630">
            <v>5</v>
          </cell>
          <cell r="D630" t="str">
            <v>Utilisation Variance DEPRECIATION PC</v>
          </cell>
          <cell r="E630">
            <v>0</v>
          </cell>
          <cell r="F630">
            <v>0</v>
          </cell>
          <cell r="G630">
            <v>0</v>
          </cell>
          <cell r="H630">
            <v>0</v>
          </cell>
          <cell r="I630">
            <v>0</v>
          </cell>
          <cell r="J630">
            <v>0</v>
          </cell>
        </row>
        <row r="631">
          <cell r="B631">
            <v>526220</v>
          </cell>
          <cell r="C631">
            <v>5</v>
          </cell>
          <cell r="D631" t="str">
            <v>DEPRECIATION COST OF SALE-HPCII-PSS</v>
          </cell>
          <cell r="E631">
            <v>0</v>
          </cell>
          <cell r="F631">
            <v>1277495.6000000001</v>
          </cell>
          <cell r="G631">
            <v>0</v>
          </cell>
          <cell r="H631">
            <v>1277495.6000000001</v>
          </cell>
          <cell r="I631">
            <v>0</v>
          </cell>
          <cell r="J631">
            <v>0</v>
          </cell>
        </row>
        <row r="632">
          <cell r="B632">
            <v>526221</v>
          </cell>
          <cell r="C632">
            <v>5</v>
          </cell>
          <cell r="D632" t="str">
            <v>Efficiency Variance DEPRECIATION PSS</v>
          </cell>
          <cell r="E632">
            <v>0</v>
          </cell>
          <cell r="F632">
            <v>1171451.49</v>
          </cell>
          <cell r="G632">
            <v>0</v>
          </cell>
          <cell r="H632">
            <v>1171451.49</v>
          </cell>
          <cell r="I632">
            <v>0</v>
          </cell>
          <cell r="J632">
            <v>0</v>
          </cell>
        </row>
        <row r="633">
          <cell r="B633">
            <v>526222</v>
          </cell>
          <cell r="C633">
            <v>5</v>
          </cell>
          <cell r="D633" t="str">
            <v>Spending Variance DEPRECIATION PSS</v>
          </cell>
          <cell r="E633">
            <v>0</v>
          </cell>
          <cell r="F633">
            <v>0</v>
          </cell>
          <cell r="G633">
            <v>0</v>
          </cell>
          <cell r="H633">
            <v>0</v>
          </cell>
          <cell r="I633">
            <v>0</v>
          </cell>
          <cell r="J633">
            <v>0</v>
          </cell>
        </row>
        <row r="634">
          <cell r="B634">
            <v>526223</v>
          </cell>
          <cell r="C634">
            <v>5</v>
          </cell>
          <cell r="D634" t="str">
            <v>Utilisation Variance DEPRECIATION PSS</v>
          </cell>
          <cell r="E634">
            <v>0</v>
          </cell>
          <cell r="F634">
            <v>0</v>
          </cell>
          <cell r="G634">
            <v>0</v>
          </cell>
          <cell r="H634">
            <v>0</v>
          </cell>
          <cell r="I634">
            <v>0</v>
          </cell>
          <cell r="J634">
            <v>0</v>
          </cell>
        </row>
        <row r="635">
          <cell r="B635">
            <v>526230</v>
          </cell>
          <cell r="C635">
            <v>5</v>
          </cell>
          <cell r="D635" t="str">
            <v>DEPRECIATION COST OF SALE-HPCII-IF</v>
          </cell>
          <cell r="E635">
            <v>0</v>
          </cell>
          <cell r="F635">
            <v>218700.6</v>
          </cell>
          <cell r="G635">
            <v>0</v>
          </cell>
          <cell r="H635">
            <v>218700.6</v>
          </cell>
          <cell r="I635">
            <v>0</v>
          </cell>
          <cell r="J635">
            <v>0</v>
          </cell>
        </row>
        <row r="636">
          <cell r="B636">
            <v>526231</v>
          </cell>
          <cell r="C636">
            <v>5</v>
          </cell>
          <cell r="D636" t="str">
            <v>Efficiency Variance DEPRECIATION IF</v>
          </cell>
          <cell r="E636">
            <v>0</v>
          </cell>
          <cell r="F636">
            <v>109448.04</v>
          </cell>
          <cell r="G636">
            <v>-80281.539999999994</v>
          </cell>
          <cell r="H636">
            <v>29166.5</v>
          </cell>
          <cell r="I636">
            <v>0</v>
          </cell>
          <cell r="J636">
            <v>0</v>
          </cell>
        </row>
        <row r="637">
          <cell r="B637">
            <v>526232</v>
          </cell>
          <cell r="C637">
            <v>5</v>
          </cell>
          <cell r="D637" t="str">
            <v>Spending Variance DEPRECIATION IF</v>
          </cell>
          <cell r="E637">
            <v>0</v>
          </cell>
          <cell r="F637">
            <v>0</v>
          </cell>
          <cell r="G637">
            <v>0</v>
          </cell>
          <cell r="H637">
            <v>0</v>
          </cell>
          <cell r="I637">
            <v>0</v>
          </cell>
          <cell r="J637">
            <v>0</v>
          </cell>
        </row>
        <row r="638">
          <cell r="B638">
            <v>526233</v>
          </cell>
          <cell r="C638">
            <v>5</v>
          </cell>
          <cell r="D638" t="str">
            <v>Utilisation Variance DEPRECIATION IF</v>
          </cell>
          <cell r="E638">
            <v>0</v>
          </cell>
          <cell r="F638">
            <v>0</v>
          </cell>
          <cell r="G638">
            <v>0</v>
          </cell>
          <cell r="H638">
            <v>0</v>
          </cell>
          <cell r="I638">
            <v>0</v>
          </cell>
          <cell r="J638">
            <v>0</v>
          </cell>
        </row>
        <row r="639">
          <cell r="B639">
            <v>526240</v>
          </cell>
          <cell r="C639">
            <v>5</v>
          </cell>
          <cell r="D639" t="str">
            <v>DEPRECIATION COST OF SALE-HPCII-AGRO</v>
          </cell>
          <cell r="E639">
            <v>0</v>
          </cell>
          <cell r="F639">
            <v>105470.04</v>
          </cell>
          <cell r="G639">
            <v>0</v>
          </cell>
          <cell r="H639">
            <v>105470.04</v>
          </cell>
          <cell r="I639">
            <v>0</v>
          </cell>
          <cell r="J639">
            <v>0</v>
          </cell>
        </row>
        <row r="640">
          <cell r="B640">
            <v>526241</v>
          </cell>
          <cell r="C640">
            <v>5</v>
          </cell>
          <cell r="D640" t="str">
            <v>Efficiency Variance DEPRECIATION AGRO</v>
          </cell>
          <cell r="E640">
            <v>0</v>
          </cell>
          <cell r="F640">
            <v>1095064.69</v>
          </cell>
          <cell r="G640">
            <v>0</v>
          </cell>
          <cell r="H640">
            <v>1095064.69</v>
          </cell>
          <cell r="I640">
            <v>0</v>
          </cell>
          <cell r="J640">
            <v>0</v>
          </cell>
        </row>
        <row r="641">
          <cell r="B641">
            <v>526242</v>
          </cell>
          <cell r="C641">
            <v>5</v>
          </cell>
          <cell r="D641" t="str">
            <v>Spending Variance DEPRECIATION AGRO</v>
          </cell>
          <cell r="E641">
            <v>0</v>
          </cell>
          <cell r="F641">
            <v>0</v>
          </cell>
          <cell r="G641">
            <v>0</v>
          </cell>
          <cell r="H641">
            <v>0</v>
          </cell>
          <cell r="I641">
            <v>0</v>
          </cell>
          <cell r="J641">
            <v>0</v>
          </cell>
        </row>
        <row r="642">
          <cell r="B642">
            <v>526243</v>
          </cell>
          <cell r="C642">
            <v>5</v>
          </cell>
          <cell r="D642" t="str">
            <v>Utilisation Variance DEPRECIATION AGRO</v>
          </cell>
          <cell r="E642">
            <v>0</v>
          </cell>
          <cell r="F642">
            <v>0</v>
          </cell>
          <cell r="G642">
            <v>0</v>
          </cell>
          <cell r="H642">
            <v>0</v>
          </cell>
          <cell r="I642">
            <v>0</v>
          </cell>
          <cell r="J642">
            <v>0</v>
          </cell>
        </row>
        <row r="643">
          <cell r="B643">
            <v>526250</v>
          </cell>
          <cell r="C643">
            <v>5</v>
          </cell>
          <cell r="D643" t="str">
            <v>DEPRECIATION COST OF SALE-HPCII-HC</v>
          </cell>
          <cell r="E643">
            <v>0</v>
          </cell>
          <cell r="F643">
            <v>0</v>
          </cell>
          <cell r="G643">
            <v>0</v>
          </cell>
          <cell r="H643">
            <v>0</v>
          </cell>
          <cell r="I643">
            <v>0</v>
          </cell>
          <cell r="J643">
            <v>0</v>
          </cell>
        </row>
        <row r="644">
          <cell r="B644">
            <v>526251</v>
          </cell>
          <cell r="C644">
            <v>5</v>
          </cell>
          <cell r="D644" t="str">
            <v>Efficiency Variance DEPRECIATION HC</v>
          </cell>
          <cell r="E644">
            <v>0</v>
          </cell>
          <cell r="F644">
            <v>0</v>
          </cell>
          <cell r="G644">
            <v>0</v>
          </cell>
          <cell r="H644">
            <v>0</v>
          </cell>
          <cell r="I644">
            <v>0</v>
          </cell>
          <cell r="J644">
            <v>0</v>
          </cell>
        </row>
        <row r="645">
          <cell r="B645">
            <v>526252</v>
          </cell>
          <cell r="C645">
            <v>5</v>
          </cell>
          <cell r="D645" t="str">
            <v>Spending Variance DEPRECIATION HC</v>
          </cell>
          <cell r="E645">
            <v>0</v>
          </cell>
          <cell r="F645">
            <v>0</v>
          </cell>
          <cell r="G645">
            <v>0</v>
          </cell>
          <cell r="H645">
            <v>0</v>
          </cell>
          <cell r="I645">
            <v>0</v>
          </cell>
          <cell r="J645">
            <v>0</v>
          </cell>
        </row>
        <row r="646">
          <cell r="B646">
            <v>526253</v>
          </cell>
          <cell r="C646">
            <v>5</v>
          </cell>
          <cell r="D646" t="str">
            <v>Utilisation Variance DEPRECIATION HC</v>
          </cell>
          <cell r="E646">
            <v>0</v>
          </cell>
          <cell r="F646">
            <v>0</v>
          </cell>
          <cell r="G646">
            <v>0</v>
          </cell>
          <cell r="H646">
            <v>0</v>
          </cell>
          <cell r="I646">
            <v>0</v>
          </cell>
          <cell r="J646">
            <v>0</v>
          </cell>
        </row>
        <row r="647">
          <cell r="B647">
            <v>526888</v>
          </cell>
          <cell r="C647">
            <v>5</v>
          </cell>
          <cell r="D647" t="str">
            <v>Adjust Cpitali INT Depre for TAX Book</v>
          </cell>
          <cell r="E647">
            <v>0</v>
          </cell>
          <cell r="F647">
            <v>0</v>
          </cell>
          <cell r="G647">
            <v>0</v>
          </cell>
          <cell r="H647">
            <v>0</v>
          </cell>
          <cell r="I647">
            <v>0</v>
          </cell>
          <cell r="J647">
            <v>0</v>
          </cell>
        </row>
        <row r="648">
          <cell r="B648">
            <v>526999</v>
          </cell>
          <cell r="C648">
            <v>5</v>
          </cell>
          <cell r="D648" t="str">
            <v>Adjust Depre RTI Book to Tax Book</v>
          </cell>
          <cell r="E648">
            <v>0</v>
          </cell>
          <cell r="F648">
            <v>8504109.5600000005</v>
          </cell>
          <cell r="G648">
            <v>-4271943.32</v>
          </cell>
          <cell r="H648">
            <v>4232166.24</v>
          </cell>
          <cell r="I648">
            <v>0</v>
          </cell>
          <cell r="J648">
            <v>-4738.8799999989569</v>
          </cell>
        </row>
        <row r="649">
          <cell r="B649">
            <v>528100</v>
          </cell>
          <cell r="C649">
            <v>5</v>
          </cell>
          <cell r="D649" t="str">
            <v>SHUT DOWN NON.PROP. PI</v>
          </cell>
          <cell r="E649">
            <v>0</v>
          </cell>
          <cell r="F649">
            <v>0</v>
          </cell>
          <cell r="G649">
            <v>0</v>
          </cell>
          <cell r="H649">
            <v>0</v>
          </cell>
          <cell r="I649">
            <v>0</v>
          </cell>
          <cell r="J649">
            <v>0</v>
          </cell>
        </row>
        <row r="650">
          <cell r="B650">
            <v>528101</v>
          </cell>
          <cell r="C650">
            <v>5</v>
          </cell>
          <cell r="D650" t="str">
            <v>SHUT DOWN DEPRE PI</v>
          </cell>
          <cell r="E650">
            <v>0</v>
          </cell>
          <cell r="F650">
            <v>0</v>
          </cell>
          <cell r="G650">
            <v>0</v>
          </cell>
          <cell r="H650">
            <v>0</v>
          </cell>
          <cell r="I650">
            <v>0</v>
          </cell>
          <cell r="J650">
            <v>0</v>
          </cell>
        </row>
        <row r="651">
          <cell r="B651">
            <v>528210</v>
          </cell>
          <cell r="C651">
            <v>5</v>
          </cell>
          <cell r="D651" t="str">
            <v>SHUT DOWN NON.PROP.HPCII PC</v>
          </cell>
          <cell r="E651">
            <v>0</v>
          </cell>
          <cell r="F651">
            <v>0</v>
          </cell>
          <cell r="G651">
            <v>0</v>
          </cell>
          <cell r="H651">
            <v>0</v>
          </cell>
          <cell r="I651">
            <v>0</v>
          </cell>
          <cell r="J651">
            <v>0</v>
          </cell>
        </row>
        <row r="652">
          <cell r="B652">
            <v>528211</v>
          </cell>
          <cell r="C652">
            <v>5</v>
          </cell>
          <cell r="D652" t="str">
            <v>SHUT DOWN DEPRE HPCII PC</v>
          </cell>
          <cell r="E652">
            <v>0</v>
          </cell>
          <cell r="F652">
            <v>0</v>
          </cell>
          <cell r="G652">
            <v>0</v>
          </cell>
          <cell r="H652">
            <v>0</v>
          </cell>
          <cell r="I652">
            <v>0</v>
          </cell>
          <cell r="J652">
            <v>0</v>
          </cell>
        </row>
        <row r="653">
          <cell r="B653">
            <v>528220</v>
          </cell>
          <cell r="C653">
            <v>5</v>
          </cell>
          <cell r="D653" t="str">
            <v>SHUT DOWN NON.PROP.HPCII PSS</v>
          </cell>
          <cell r="E653">
            <v>0</v>
          </cell>
          <cell r="F653">
            <v>0</v>
          </cell>
          <cell r="G653">
            <v>0</v>
          </cell>
          <cell r="H653">
            <v>0</v>
          </cell>
          <cell r="I653">
            <v>0</v>
          </cell>
          <cell r="J653">
            <v>0</v>
          </cell>
        </row>
        <row r="654">
          <cell r="B654">
            <v>528221</v>
          </cell>
          <cell r="C654">
            <v>5</v>
          </cell>
          <cell r="D654" t="str">
            <v>SHUT DOWN DEPRE HPCII PSS</v>
          </cell>
          <cell r="E654">
            <v>0</v>
          </cell>
          <cell r="F654">
            <v>0</v>
          </cell>
          <cell r="G654">
            <v>0</v>
          </cell>
          <cell r="H654">
            <v>0</v>
          </cell>
          <cell r="I654">
            <v>0</v>
          </cell>
          <cell r="J654">
            <v>0</v>
          </cell>
        </row>
        <row r="655">
          <cell r="B655">
            <v>528230</v>
          </cell>
          <cell r="C655">
            <v>5</v>
          </cell>
          <cell r="D655" t="str">
            <v>SHUT DOWN NON.PROP.HPCII IF</v>
          </cell>
          <cell r="E655">
            <v>0</v>
          </cell>
          <cell r="F655">
            <v>0</v>
          </cell>
          <cell r="G655">
            <v>0</v>
          </cell>
          <cell r="H655">
            <v>0</v>
          </cell>
          <cell r="I655">
            <v>0</v>
          </cell>
          <cell r="J655">
            <v>0</v>
          </cell>
        </row>
        <row r="656">
          <cell r="B656">
            <v>528231</v>
          </cell>
          <cell r="C656">
            <v>5</v>
          </cell>
          <cell r="D656" t="str">
            <v>SHUT DOWN DEPRE HPCII IF</v>
          </cell>
          <cell r="E656">
            <v>0</v>
          </cell>
          <cell r="F656">
            <v>0</v>
          </cell>
          <cell r="G656">
            <v>0</v>
          </cell>
          <cell r="H656">
            <v>0</v>
          </cell>
          <cell r="I656">
            <v>0</v>
          </cell>
          <cell r="J656">
            <v>0</v>
          </cell>
        </row>
        <row r="657">
          <cell r="B657">
            <v>528240</v>
          </cell>
          <cell r="C657">
            <v>5</v>
          </cell>
          <cell r="D657" t="str">
            <v>SHUT DOWN NON.PROP.HPCII AGRO</v>
          </cell>
          <cell r="E657">
            <v>0</v>
          </cell>
          <cell r="F657">
            <v>0</v>
          </cell>
          <cell r="G657">
            <v>0</v>
          </cell>
          <cell r="H657">
            <v>0</v>
          </cell>
          <cell r="I657">
            <v>0</v>
          </cell>
          <cell r="J657">
            <v>0</v>
          </cell>
        </row>
        <row r="658">
          <cell r="B658">
            <v>528241</v>
          </cell>
          <cell r="C658">
            <v>5</v>
          </cell>
          <cell r="D658" t="str">
            <v>SHUT DOWN DEPRE HPCII AGRO</v>
          </cell>
          <cell r="E658">
            <v>0</v>
          </cell>
          <cell r="F658">
            <v>0</v>
          </cell>
          <cell r="G658">
            <v>0</v>
          </cell>
          <cell r="H658">
            <v>0</v>
          </cell>
          <cell r="I658">
            <v>0</v>
          </cell>
          <cell r="J658">
            <v>0</v>
          </cell>
        </row>
        <row r="659">
          <cell r="B659">
            <v>528301</v>
          </cell>
          <cell r="C659">
            <v>5</v>
          </cell>
          <cell r="D659" t="str">
            <v>INVENTORY W/O,LEAKED PI</v>
          </cell>
          <cell r="E659">
            <v>0</v>
          </cell>
          <cell r="F659">
            <v>95205.85</v>
          </cell>
          <cell r="G659">
            <v>0</v>
          </cell>
          <cell r="H659">
            <v>95205.85</v>
          </cell>
          <cell r="I659">
            <v>0</v>
          </cell>
          <cell r="J659">
            <v>0</v>
          </cell>
        </row>
        <row r="660">
          <cell r="B660">
            <v>528302</v>
          </cell>
          <cell r="C660">
            <v>5</v>
          </cell>
          <cell r="D660" t="str">
            <v>INVENTORY PHYSICAL ADJMENT PI</v>
          </cell>
          <cell r="E660">
            <v>0</v>
          </cell>
          <cell r="F660">
            <v>0</v>
          </cell>
          <cell r="G660">
            <v>0</v>
          </cell>
          <cell r="H660">
            <v>0</v>
          </cell>
          <cell r="I660">
            <v>0</v>
          </cell>
          <cell r="J660">
            <v>0</v>
          </cell>
        </row>
        <row r="661">
          <cell r="B661">
            <v>528303</v>
          </cell>
          <cell r="C661">
            <v>5</v>
          </cell>
          <cell r="D661" t="str">
            <v>RETURN FROM CUSTOMER RM/FG PI</v>
          </cell>
          <cell r="E661">
            <v>0</v>
          </cell>
          <cell r="F661">
            <v>0</v>
          </cell>
          <cell r="G661">
            <v>0</v>
          </cell>
          <cell r="H661">
            <v>0</v>
          </cell>
          <cell r="I661">
            <v>0</v>
          </cell>
          <cell r="J661">
            <v>0</v>
          </cell>
        </row>
        <row r="662">
          <cell r="B662">
            <v>528311</v>
          </cell>
          <cell r="C662">
            <v>5</v>
          </cell>
          <cell r="D662" t="str">
            <v>INVENTORY W/O,LEAKED-PC</v>
          </cell>
          <cell r="E662">
            <v>0</v>
          </cell>
          <cell r="F662">
            <v>4590813.28</v>
          </cell>
          <cell r="G662">
            <v>-56721.54</v>
          </cell>
          <cell r="H662">
            <v>4534091.74</v>
          </cell>
          <cell r="I662">
            <v>0</v>
          </cell>
          <cell r="J662">
            <v>0</v>
          </cell>
        </row>
        <row r="663">
          <cell r="B663">
            <v>528312</v>
          </cell>
          <cell r="C663">
            <v>5</v>
          </cell>
          <cell r="D663" t="str">
            <v>INVENTORY PHYSICAL ADJMENT-PC</v>
          </cell>
          <cell r="E663">
            <v>0</v>
          </cell>
          <cell r="F663">
            <v>300312.63</v>
          </cell>
          <cell r="G663">
            <v>-388163.32</v>
          </cell>
          <cell r="H663">
            <v>-87850.69</v>
          </cell>
          <cell r="I663">
            <v>0</v>
          </cell>
          <cell r="J663">
            <v>0</v>
          </cell>
        </row>
        <row r="664">
          <cell r="B664">
            <v>528313</v>
          </cell>
          <cell r="C664">
            <v>5</v>
          </cell>
          <cell r="D664" t="str">
            <v>RETURN FROM CUSTOMER RM/FG HPCII</v>
          </cell>
          <cell r="E664">
            <v>0</v>
          </cell>
          <cell r="F664">
            <v>0</v>
          </cell>
          <cell r="G664">
            <v>0</v>
          </cell>
          <cell r="H664">
            <v>0</v>
          </cell>
          <cell r="I664">
            <v>0</v>
          </cell>
          <cell r="J664">
            <v>0</v>
          </cell>
        </row>
        <row r="665">
          <cell r="B665">
            <v>528321</v>
          </cell>
          <cell r="C665">
            <v>5</v>
          </cell>
          <cell r="D665" t="str">
            <v>INVENTORY W/O,LEAKED-PSS</v>
          </cell>
          <cell r="E665">
            <v>0</v>
          </cell>
          <cell r="F665">
            <v>0</v>
          </cell>
          <cell r="G665">
            <v>0</v>
          </cell>
          <cell r="H665">
            <v>0</v>
          </cell>
          <cell r="I665">
            <v>0</v>
          </cell>
          <cell r="J665">
            <v>0</v>
          </cell>
        </row>
        <row r="666">
          <cell r="B666">
            <v>528322</v>
          </cell>
          <cell r="C666">
            <v>5</v>
          </cell>
          <cell r="D666" t="str">
            <v>INVENTORY PHYSICAL ADJMENT-PSS</v>
          </cell>
          <cell r="E666">
            <v>0</v>
          </cell>
          <cell r="F666">
            <v>131120.60999999999</v>
          </cell>
          <cell r="G666">
            <v>0</v>
          </cell>
          <cell r="H666">
            <v>131120.60999999999</v>
          </cell>
          <cell r="I666">
            <v>0</v>
          </cell>
          <cell r="J666">
            <v>0</v>
          </cell>
        </row>
        <row r="667">
          <cell r="B667">
            <v>528323</v>
          </cell>
          <cell r="C667">
            <v>5</v>
          </cell>
          <cell r="D667">
            <v>0</v>
          </cell>
          <cell r="E667">
            <v>0</v>
          </cell>
          <cell r="F667">
            <v>0</v>
          </cell>
          <cell r="G667">
            <v>0</v>
          </cell>
          <cell r="H667">
            <v>0</v>
          </cell>
          <cell r="I667">
            <v>0</v>
          </cell>
          <cell r="J667">
            <v>0</v>
          </cell>
        </row>
        <row r="668">
          <cell r="B668">
            <v>528331</v>
          </cell>
          <cell r="C668">
            <v>5</v>
          </cell>
          <cell r="D668" t="str">
            <v>INVENTORY W/O,LEAKED-IF</v>
          </cell>
          <cell r="E668">
            <v>0</v>
          </cell>
          <cell r="F668">
            <v>0</v>
          </cell>
          <cell r="G668">
            <v>0</v>
          </cell>
          <cell r="H668">
            <v>0</v>
          </cell>
          <cell r="I668">
            <v>0</v>
          </cell>
          <cell r="J668">
            <v>0</v>
          </cell>
        </row>
        <row r="669">
          <cell r="B669">
            <v>528332</v>
          </cell>
          <cell r="C669">
            <v>5</v>
          </cell>
          <cell r="D669" t="str">
            <v>INVENTORY PHYSICAL ADJMENT-IF</v>
          </cell>
          <cell r="E669">
            <v>0</v>
          </cell>
          <cell r="F669">
            <v>0</v>
          </cell>
          <cell r="G669">
            <v>0</v>
          </cell>
          <cell r="H669">
            <v>0</v>
          </cell>
          <cell r="I669">
            <v>0</v>
          </cell>
          <cell r="J669">
            <v>0</v>
          </cell>
        </row>
        <row r="670">
          <cell r="B670">
            <v>528333</v>
          </cell>
          <cell r="C670">
            <v>5</v>
          </cell>
          <cell r="D670" t="str">
            <v>RETURN FROM CUSTOMER RM/FG-IF</v>
          </cell>
          <cell r="E670">
            <v>0</v>
          </cell>
          <cell r="F670">
            <v>0</v>
          </cell>
          <cell r="G670">
            <v>0</v>
          </cell>
          <cell r="H670">
            <v>0</v>
          </cell>
          <cell r="I670">
            <v>0</v>
          </cell>
          <cell r="J670">
            <v>0</v>
          </cell>
        </row>
        <row r="671">
          <cell r="B671">
            <v>528341</v>
          </cell>
          <cell r="C671">
            <v>5</v>
          </cell>
          <cell r="D671" t="str">
            <v>INVENTORY W/O,LEAKED-AGRO</v>
          </cell>
          <cell r="E671">
            <v>0</v>
          </cell>
          <cell r="F671">
            <v>0</v>
          </cell>
          <cell r="G671">
            <v>0</v>
          </cell>
          <cell r="H671">
            <v>0</v>
          </cell>
          <cell r="I671">
            <v>0</v>
          </cell>
          <cell r="J671">
            <v>0</v>
          </cell>
        </row>
        <row r="672">
          <cell r="B672">
            <v>528342</v>
          </cell>
          <cell r="C672">
            <v>5</v>
          </cell>
          <cell r="D672" t="str">
            <v>INVENTORY PHYSICAL ADJMENT-AGRO</v>
          </cell>
          <cell r="E672">
            <v>0</v>
          </cell>
          <cell r="F672">
            <v>0</v>
          </cell>
          <cell r="G672">
            <v>0</v>
          </cell>
          <cell r="H672">
            <v>0</v>
          </cell>
          <cell r="I672">
            <v>0</v>
          </cell>
          <cell r="J672">
            <v>0</v>
          </cell>
        </row>
        <row r="673">
          <cell r="B673">
            <v>528343</v>
          </cell>
          <cell r="C673">
            <v>5</v>
          </cell>
          <cell r="D673" t="str">
            <v>RETURN FROM CUSTOMER RM/FG-AGRO</v>
          </cell>
          <cell r="E673">
            <v>0</v>
          </cell>
          <cell r="F673">
            <v>0</v>
          </cell>
          <cell r="G673">
            <v>0</v>
          </cell>
          <cell r="H673">
            <v>0</v>
          </cell>
          <cell r="I673">
            <v>0</v>
          </cell>
          <cell r="J673">
            <v>0</v>
          </cell>
        </row>
        <row r="674">
          <cell r="B674">
            <v>528400</v>
          </cell>
          <cell r="C674">
            <v>5</v>
          </cell>
          <cell r="D674" t="str">
            <v>WAREHOUSE RENTAL PI</v>
          </cell>
          <cell r="E674">
            <v>0</v>
          </cell>
          <cell r="F674">
            <v>0</v>
          </cell>
          <cell r="G674">
            <v>-1180152</v>
          </cell>
          <cell r="H674">
            <v>-1180152</v>
          </cell>
          <cell r="I674">
            <v>0</v>
          </cell>
          <cell r="J674">
            <v>0</v>
          </cell>
        </row>
        <row r="675">
          <cell r="B675">
            <v>528401</v>
          </cell>
          <cell r="C675">
            <v>5</v>
          </cell>
          <cell r="D675" t="str">
            <v>WAREHOUSE RENTAL WH.PI</v>
          </cell>
          <cell r="E675">
            <v>0</v>
          </cell>
          <cell r="F675">
            <v>0</v>
          </cell>
          <cell r="G675">
            <v>0</v>
          </cell>
          <cell r="H675">
            <v>0</v>
          </cell>
          <cell r="I675">
            <v>0</v>
          </cell>
          <cell r="J675">
            <v>0</v>
          </cell>
        </row>
        <row r="676">
          <cell r="B676">
            <v>528410</v>
          </cell>
          <cell r="C676">
            <v>5</v>
          </cell>
          <cell r="D676" t="str">
            <v>WAREHOUSE RENTAL HPCII PC</v>
          </cell>
          <cell r="E676">
            <v>0</v>
          </cell>
          <cell r="F676">
            <v>0</v>
          </cell>
          <cell r="G676">
            <v>-557882.84</v>
          </cell>
          <cell r="H676">
            <v>-557882.84</v>
          </cell>
          <cell r="I676">
            <v>0</v>
          </cell>
          <cell r="J676">
            <v>0</v>
          </cell>
        </row>
        <row r="677">
          <cell r="B677">
            <v>528411</v>
          </cell>
          <cell r="C677">
            <v>5</v>
          </cell>
          <cell r="D677" t="str">
            <v>WAREHOUSE RENTAL WH.HPCII PC</v>
          </cell>
          <cell r="E677">
            <v>0</v>
          </cell>
          <cell r="F677">
            <v>0</v>
          </cell>
          <cell r="G677">
            <v>0</v>
          </cell>
          <cell r="H677">
            <v>0</v>
          </cell>
          <cell r="I677">
            <v>0</v>
          </cell>
          <cell r="J677">
            <v>0</v>
          </cell>
        </row>
        <row r="678">
          <cell r="B678">
            <v>528420</v>
          </cell>
          <cell r="C678">
            <v>5</v>
          </cell>
          <cell r="D678" t="str">
            <v>WAREHOUSE RENTAL HPCII PSS</v>
          </cell>
          <cell r="E678">
            <v>0</v>
          </cell>
          <cell r="F678">
            <v>0</v>
          </cell>
          <cell r="G678">
            <v>-179382.09</v>
          </cell>
          <cell r="H678">
            <v>-179382.09</v>
          </cell>
          <cell r="I678">
            <v>0</v>
          </cell>
          <cell r="J678">
            <v>0</v>
          </cell>
        </row>
        <row r="679">
          <cell r="B679">
            <v>528421</v>
          </cell>
          <cell r="C679">
            <v>5</v>
          </cell>
          <cell r="D679" t="str">
            <v>WAREHOUSE RENTAL WH.HPCII PSS</v>
          </cell>
          <cell r="E679">
            <v>0</v>
          </cell>
          <cell r="F679">
            <v>0</v>
          </cell>
          <cell r="G679">
            <v>0</v>
          </cell>
          <cell r="H679">
            <v>0</v>
          </cell>
          <cell r="I679">
            <v>0</v>
          </cell>
          <cell r="J679">
            <v>0</v>
          </cell>
        </row>
        <row r="680">
          <cell r="B680">
            <v>528430</v>
          </cell>
          <cell r="C680">
            <v>5</v>
          </cell>
          <cell r="D680" t="str">
            <v>WAREHOUSE RENTAL HPCII IF</v>
          </cell>
          <cell r="E680">
            <v>0</v>
          </cell>
          <cell r="F680">
            <v>0</v>
          </cell>
          <cell r="G680">
            <v>-33597.910000000003</v>
          </cell>
          <cell r="H680">
            <v>-33597.910000000003</v>
          </cell>
          <cell r="I680">
            <v>0</v>
          </cell>
          <cell r="J680">
            <v>0</v>
          </cell>
        </row>
        <row r="681">
          <cell r="B681">
            <v>528431</v>
          </cell>
          <cell r="C681">
            <v>5</v>
          </cell>
          <cell r="D681" t="str">
            <v>WAREHOUSE RENTAL WH.HPCII IF</v>
          </cell>
          <cell r="E681">
            <v>0</v>
          </cell>
          <cell r="F681">
            <v>0</v>
          </cell>
          <cell r="G681">
            <v>0</v>
          </cell>
          <cell r="H681">
            <v>0</v>
          </cell>
          <cell r="I681">
            <v>0</v>
          </cell>
          <cell r="J681">
            <v>0</v>
          </cell>
        </row>
        <row r="682">
          <cell r="B682">
            <v>528440</v>
          </cell>
          <cell r="C682">
            <v>5</v>
          </cell>
          <cell r="D682" t="str">
            <v>WAREHOUSE RENTAL HPCII AGRO</v>
          </cell>
          <cell r="E682">
            <v>0</v>
          </cell>
          <cell r="F682">
            <v>0</v>
          </cell>
          <cell r="G682">
            <v>-15905.19</v>
          </cell>
          <cell r="H682">
            <v>-15905.19</v>
          </cell>
          <cell r="I682">
            <v>0</v>
          </cell>
          <cell r="J682">
            <v>0</v>
          </cell>
        </row>
        <row r="683">
          <cell r="B683">
            <v>528441</v>
          </cell>
          <cell r="C683">
            <v>5</v>
          </cell>
          <cell r="D683" t="str">
            <v>WAREHOUSE RENTAL WH.HPCII AGRO</v>
          </cell>
          <cell r="E683">
            <v>0</v>
          </cell>
          <cell r="F683">
            <v>0</v>
          </cell>
          <cell r="G683">
            <v>0</v>
          </cell>
          <cell r="H683">
            <v>0</v>
          </cell>
          <cell r="I683">
            <v>0</v>
          </cell>
          <cell r="J683">
            <v>0</v>
          </cell>
        </row>
        <row r="684">
          <cell r="B684">
            <v>528500</v>
          </cell>
          <cell r="C684">
            <v>5</v>
          </cell>
          <cell r="D684" t="str">
            <v>INVENTORY REVALUATION PI</v>
          </cell>
          <cell r="E684">
            <v>0</v>
          </cell>
          <cell r="F684">
            <v>1402720.47</v>
          </cell>
          <cell r="G684">
            <v>-100067.06</v>
          </cell>
          <cell r="H684">
            <v>1302653.4099999999</v>
          </cell>
          <cell r="I684">
            <v>0</v>
          </cell>
          <cell r="J684">
            <v>0</v>
          </cell>
        </row>
        <row r="685">
          <cell r="B685">
            <v>528510</v>
          </cell>
          <cell r="C685">
            <v>5</v>
          </cell>
          <cell r="D685" t="str">
            <v>INVENTORY REVALUATION PC</v>
          </cell>
          <cell r="E685">
            <v>0</v>
          </cell>
          <cell r="F685">
            <v>122122.06</v>
          </cell>
          <cell r="G685">
            <v>-10968.44</v>
          </cell>
          <cell r="H685">
            <v>111153.62</v>
          </cell>
          <cell r="I685">
            <v>0</v>
          </cell>
          <cell r="J685">
            <v>0</v>
          </cell>
        </row>
        <row r="686">
          <cell r="B686">
            <v>528520</v>
          </cell>
          <cell r="C686">
            <v>5</v>
          </cell>
          <cell r="D686" t="str">
            <v>INVENTORY REVALUATION PSS</v>
          </cell>
          <cell r="E686">
            <v>0</v>
          </cell>
          <cell r="F686">
            <v>22582.62</v>
          </cell>
          <cell r="G686">
            <v>0</v>
          </cell>
          <cell r="H686">
            <v>22582.62</v>
          </cell>
          <cell r="I686">
            <v>0</v>
          </cell>
          <cell r="J686">
            <v>0</v>
          </cell>
        </row>
        <row r="687">
          <cell r="B687">
            <v>528530</v>
          </cell>
          <cell r="C687">
            <v>5</v>
          </cell>
          <cell r="D687" t="str">
            <v>INVENTORY REVALUATION IF</v>
          </cell>
          <cell r="E687">
            <v>0</v>
          </cell>
          <cell r="F687">
            <v>6435</v>
          </cell>
          <cell r="G687">
            <v>0</v>
          </cell>
          <cell r="H687">
            <v>6435</v>
          </cell>
          <cell r="I687">
            <v>0</v>
          </cell>
          <cell r="J687">
            <v>0</v>
          </cell>
        </row>
        <row r="688">
          <cell r="B688">
            <v>528540</v>
          </cell>
          <cell r="C688">
            <v>5</v>
          </cell>
          <cell r="D688" t="str">
            <v>INVENTORY REVALUATION AGRO</v>
          </cell>
          <cell r="E688">
            <v>0</v>
          </cell>
          <cell r="F688">
            <v>0</v>
          </cell>
          <cell r="G688">
            <v>0</v>
          </cell>
          <cell r="H688">
            <v>0</v>
          </cell>
          <cell r="I688">
            <v>0</v>
          </cell>
          <cell r="J688">
            <v>0</v>
          </cell>
        </row>
        <row r="689">
          <cell r="B689">
            <v>528550</v>
          </cell>
          <cell r="C689">
            <v>5</v>
          </cell>
          <cell r="D689" t="str">
            <v>INVENTORY REVALUATION HC</v>
          </cell>
          <cell r="E689">
            <v>0</v>
          </cell>
          <cell r="F689">
            <v>0</v>
          </cell>
          <cell r="G689">
            <v>0</v>
          </cell>
          <cell r="H689">
            <v>0</v>
          </cell>
          <cell r="I689">
            <v>0</v>
          </cell>
          <cell r="J689">
            <v>0</v>
          </cell>
        </row>
        <row r="690">
          <cell r="B690">
            <v>528600</v>
          </cell>
          <cell r="C690">
            <v>5</v>
          </cell>
          <cell r="D690" t="str">
            <v>START UP PREPARATION EXP.-PI</v>
          </cell>
          <cell r="E690">
            <v>0</v>
          </cell>
          <cell r="F690">
            <v>0</v>
          </cell>
          <cell r="G690">
            <v>0</v>
          </cell>
          <cell r="H690">
            <v>0</v>
          </cell>
          <cell r="I690">
            <v>0</v>
          </cell>
          <cell r="J690">
            <v>0</v>
          </cell>
        </row>
        <row r="691">
          <cell r="B691">
            <v>528601</v>
          </cell>
          <cell r="C691">
            <v>5</v>
          </cell>
          <cell r="D691" t="str">
            <v>START UP  OPERATION EXP.-PI</v>
          </cell>
          <cell r="E691">
            <v>0</v>
          </cell>
          <cell r="F691">
            <v>0</v>
          </cell>
          <cell r="G691">
            <v>0</v>
          </cell>
          <cell r="H691">
            <v>0</v>
          </cell>
          <cell r="I691">
            <v>0</v>
          </cell>
          <cell r="J691">
            <v>0</v>
          </cell>
        </row>
        <row r="692">
          <cell r="B692">
            <v>528602</v>
          </cell>
          <cell r="C692">
            <v>5</v>
          </cell>
          <cell r="D692" t="str">
            <v>EXPENSES PROJECT SATURN</v>
          </cell>
          <cell r="E692">
            <v>0</v>
          </cell>
          <cell r="F692">
            <v>0</v>
          </cell>
          <cell r="G692">
            <v>0</v>
          </cell>
          <cell r="H692">
            <v>0</v>
          </cell>
          <cell r="I692">
            <v>0</v>
          </cell>
          <cell r="J692">
            <v>0</v>
          </cell>
        </row>
        <row r="693">
          <cell r="B693">
            <v>528700</v>
          </cell>
          <cell r="C693">
            <v>5</v>
          </cell>
          <cell r="D693" t="str">
            <v>ROYALTY FEES  FOR STRACH</v>
          </cell>
          <cell r="E693">
            <v>0</v>
          </cell>
          <cell r="F693">
            <v>2776884</v>
          </cell>
          <cell r="G693">
            <v>0</v>
          </cell>
          <cell r="H693">
            <v>2776884</v>
          </cell>
          <cell r="I693">
            <v>0</v>
          </cell>
          <cell r="J693">
            <v>0</v>
          </cell>
        </row>
        <row r="694">
          <cell r="B694">
            <v>528800</v>
          </cell>
          <cell r="C694">
            <v>5</v>
          </cell>
          <cell r="D694" t="str">
            <v>UNCLAIM TAX UTILITY-PI</v>
          </cell>
          <cell r="E694">
            <v>0</v>
          </cell>
          <cell r="F694">
            <v>471303.18</v>
          </cell>
          <cell r="G694">
            <v>-12888363</v>
          </cell>
          <cell r="H694">
            <v>-12417059.82</v>
          </cell>
          <cell r="I694">
            <v>0</v>
          </cell>
          <cell r="J694">
            <v>0</v>
          </cell>
        </row>
        <row r="695">
          <cell r="B695">
            <v>528810</v>
          </cell>
          <cell r="C695">
            <v>5</v>
          </cell>
          <cell r="D695" t="str">
            <v>UNCLAIM TAX UTILITY-PC</v>
          </cell>
          <cell r="E695">
            <v>0</v>
          </cell>
          <cell r="F695">
            <v>0</v>
          </cell>
          <cell r="G695">
            <v>0</v>
          </cell>
          <cell r="H695">
            <v>0</v>
          </cell>
          <cell r="I695">
            <v>0</v>
          </cell>
          <cell r="J695">
            <v>0</v>
          </cell>
        </row>
        <row r="696">
          <cell r="B696">
            <v>528820</v>
          </cell>
          <cell r="C696">
            <v>5</v>
          </cell>
          <cell r="D696" t="str">
            <v>UNCLAIM TAX UTILITY-PSS</v>
          </cell>
          <cell r="E696">
            <v>0</v>
          </cell>
          <cell r="F696">
            <v>0</v>
          </cell>
          <cell r="G696">
            <v>0</v>
          </cell>
          <cell r="H696">
            <v>0</v>
          </cell>
          <cell r="I696">
            <v>0</v>
          </cell>
          <cell r="J696">
            <v>0</v>
          </cell>
        </row>
        <row r="697">
          <cell r="B697">
            <v>528830</v>
          </cell>
          <cell r="C697">
            <v>5</v>
          </cell>
          <cell r="D697" t="str">
            <v>UNCLAIM TAX UTILITY-IF</v>
          </cell>
          <cell r="E697">
            <v>0</v>
          </cell>
          <cell r="F697">
            <v>0</v>
          </cell>
          <cell r="G697">
            <v>0</v>
          </cell>
          <cell r="H697">
            <v>0</v>
          </cell>
          <cell r="I697">
            <v>0</v>
          </cell>
          <cell r="J697">
            <v>0</v>
          </cell>
        </row>
        <row r="698">
          <cell r="B698">
            <v>528840</v>
          </cell>
          <cell r="C698">
            <v>5</v>
          </cell>
          <cell r="D698" t="str">
            <v>UNCLAIM TAX UTILITY-AGRO</v>
          </cell>
          <cell r="E698">
            <v>0</v>
          </cell>
          <cell r="F698">
            <v>0</v>
          </cell>
          <cell r="G698">
            <v>0</v>
          </cell>
          <cell r="H698">
            <v>0</v>
          </cell>
          <cell r="I698">
            <v>0</v>
          </cell>
          <cell r="J698">
            <v>0</v>
          </cell>
        </row>
        <row r="699">
          <cell r="B699">
            <v>528850</v>
          </cell>
          <cell r="C699">
            <v>5</v>
          </cell>
          <cell r="D699" t="str">
            <v>UNCLAIM TAX UTILITY-HC</v>
          </cell>
          <cell r="E699">
            <v>0</v>
          </cell>
          <cell r="F699">
            <v>0</v>
          </cell>
          <cell r="G699">
            <v>0</v>
          </cell>
          <cell r="H699">
            <v>0</v>
          </cell>
          <cell r="I699">
            <v>0</v>
          </cell>
          <cell r="J699">
            <v>0</v>
          </cell>
        </row>
        <row r="700">
          <cell r="B700">
            <v>528900</v>
          </cell>
          <cell r="C700">
            <v>5</v>
          </cell>
          <cell r="D700" t="str">
            <v>SUPPOET FUNCTION EXP.</v>
          </cell>
          <cell r="E700">
            <v>0</v>
          </cell>
          <cell r="F700">
            <v>8486699.1600000001</v>
          </cell>
          <cell r="G700">
            <v>0</v>
          </cell>
          <cell r="H700">
            <v>8486699.1600000001</v>
          </cell>
          <cell r="I700">
            <v>0</v>
          </cell>
          <cell r="J700">
            <v>0</v>
          </cell>
        </row>
        <row r="701">
          <cell r="B701">
            <v>531100</v>
          </cell>
          <cell r="C701">
            <v>5</v>
          </cell>
          <cell r="D701" t="str">
            <v>GROUP OVERHEAD PI</v>
          </cell>
          <cell r="E701">
            <v>0</v>
          </cell>
          <cell r="F701">
            <v>63000</v>
          </cell>
          <cell r="G701">
            <v>0</v>
          </cell>
          <cell r="H701">
            <v>63000</v>
          </cell>
          <cell r="I701">
            <v>0</v>
          </cell>
          <cell r="J701">
            <v>0</v>
          </cell>
        </row>
        <row r="702">
          <cell r="B702">
            <v>531210</v>
          </cell>
          <cell r="C702">
            <v>5</v>
          </cell>
          <cell r="D702" t="str">
            <v>GROUP OVERHEAD HPCII PC</v>
          </cell>
          <cell r="E702">
            <v>0</v>
          </cell>
          <cell r="F702">
            <v>26880</v>
          </cell>
          <cell r="G702">
            <v>0</v>
          </cell>
          <cell r="H702">
            <v>26880</v>
          </cell>
          <cell r="I702">
            <v>0</v>
          </cell>
          <cell r="J702">
            <v>0</v>
          </cell>
        </row>
        <row r="703">
          <cell r="B703">
            <v>531220</v>
          </cell>
          <cell r="C703">
            <v>5</v>
          </cell>
          <cell r="D703" t="str">
            <v>GROUP OVERHEAD HPCII PSS</v>
          </cell>
          <cell r="E703">
            <v>0</v>
          </cell>
          <cell r="F703">
            <v>6720</v>
          </cell>
          <cell r="G703">
            <v>0</v>
          </cell>
          <cell r="H703">
            <v>6720</v>
          </cell>
          <cell r="I703">
            <v>0</v>
          </cell>
          <cell r="J703">
            <v>0</v>
          </cell>
        </row>
        <row r="704">
          <cell r="B704">
            <v>531230</v>
          </cell>
          <cell r="C704">
            <v>5</v>
          </cell>
          <cell r="D704" t="str">
            <v>GROUP OVERHEAD HPCII IF</v>
          </cell>
          <cell r="E704">
            <v>0</v>
          </cell>
          <cell r="F704">
            <v>1680</v>
          </cell>
          <cell r="G704">
            <v>0</v>
          </cell>
          <cell r="H704">
            <v>1680</v>
          </cell>
          <cell r="I704">
            <v>0</v>
          </cell>
          <cell r="J704">
            <v>0</v>
          </cell>
        </row>
        <row r="705">
          <cell r="B705">
            <v>531240</v>
          </cell>
          <cell r="C705">
            <v>5</v>
          </cell>
          <cell r="D705" t="str">
            <v>GROUP OVERHEAD HPCII AGRO</v>
          </cell>
          <cell r="E705">
            <v>0</v>
          </cell>
          <cell r="F705">
            <v>6720</v>
          </cell>
          <cell r="G705">
            <v>0</v>
          </cell>
          <cell r="H705">
            <v>6720</v>
          </cell>
          <cell r="I705">
            <v>0</v>
          </cell>
          <cell r="J705">
            <v>0</v>
          </cell>
        </row>
        <row r="706">
          <cell r="B706">
            <v>531250</v>
          </cell>
          <cell r="C706">
            <v>5</v>
          </cell>
          <cell r="D706" t="str">
            <v>GROUP OVERHEAD HPCII HC</v>
          </cell>
          <cell r="E706">
            <v>0</v>
          </cell>
          <cell r="F706">
            <v>0</v>
          </cell>
          <cell r="G706">
            <v>0</v>
          </cell>
          <cell r="H706">
            <v>0</v>
          </cell>
          <cell r="I706">
            <v>0</v>
          </cell>
          <cell r="J706">
            <v>0</v>
          </cell>
        </row>
        <row r="707">
          <cell r="B707">
            <v>532101</v>
          </cell>
          <cell r="C707">
            <v>5</v>
          </cell>
          <cell r="D707" t="str">
            <v>PLANT ADMIN EXP PI</v>
          </cell>
          <cell r="E707">
            <v>0</v>
          </cell>
          <cell r="F707">
            <v>0</v>
          </cell>
          <cell r="G707">
            <v>0</v>
          </cell>
          <cell r="H707">
            <v>0</v>
          </cell>
          <cell r="I707">
            <v>0</v>
          </cell>
          <cell r="J707">
            <v>0</v>
          </cell>
        </row>
        <row r="708">
          <cell r="B708">
            <v>532102</v>
          </cell>
          <cell r="C708">
            <v>5</v>
          </cell>
          <cell r="D708" t="str">
            <v>SAMPLES PRODUCT COST PI</v>
          </cell>
          <cell r="E708">
            <v>0</v>
          </cell>
          <cell r="F708">
            <v>159403.98000000001</v>
          </cell>
          <cell r="G708">
            <v>0</v>
          </cell>
          <cell r="H708">
            <v>159403.98000000001</v>
          </cell>
          <cell r="I708">
            <v>0</v>
          </cell>
          <cell r="J708">
            <v>0</v>
          </cell>
        </row>
        <row r="709">
          <cell r="B709">
            <v>532103</v>
          </cell>
          <cell r="C709">
            <v>5</v>
          </cell>
          <cell r="D709" t="str">
            <v>SAMPLES MISC.EXPENSES PI</v>
          </cell>
          <cell r="E709">
            <v>0</v>
          </cell>
          <cell r="F709">
            <v>251528.16</v>
          </cell>
          <cell r="G709">
            <v>-35833.25</v>
          </cell>
          <cell r="H709">
            <v>215694.91</v>
          </cell>
          <cell r="I709">
            <v>0</v>
          </cell>
          <cell r="J709">
            <v>0</v>
          </cell>
        </row>
        <row r="710">
          <cell r="B710">
            <v>532211</v>
          </cell>
          <cell r="C710">
            <v>5</v>
          </cell>
          <cell r="D710" t="str">
            <v>PLANT ADMIN EXP HPCII PC</v>
          </cell>
          <cell r="E710">
            <v>0</v>
          </cell>
          <cell r="F710">
            <v>0</v>
          </cell>
          <cell r="G710">
            <v>0</v>
          </cell>
          <cell r="H710">
            <v>0</v>
          </cell>
          <cell r="I710">
            <v>0</v>
          </cell>
          <cell r="J710">
            <v>0</v>
          </cell>
        </row>
        <row r="711">
          <cell r="B711">
            <v>532212</v>
          </cell>
          <cell r="C711">
            <v>5</v>
          </cell>
          <cell r="D711" t="str">
            <v>SAMPLES PRODUCT COST HPCII PC</v>
          </cell>
          <cell r="E711">
            <v>0</v>
          </cell>
          <cell r="F711">
            <v>33126.32</v>
          </cell>
          <cell r="G711">
            <v>0</v>
          </cell>
          <cell r="H711">
            <v>33126.32</v>
          </cell>
          <cell r="I711">
            <v>0</v>
          </cell>
          <cell r="J711">
            <v>0</v>
          </cell>
        </row>
        <row r="712">
          <cell r="B712">
            <v>532213</v>
          </cell>
          <cell r="C712">
            <v>5</v>
          </cell>
          <cell r="D712" t="str">
            <v>SAMPLES MISC.EXPENSES HPCII PC</v>
          </cell>
          <cell r="E712">
            <v>0</v>
          </cell>
          <cell r="F712">
            <v>194870.59</v>
          </cell>
          <cell r="G712">
            <v>-30019.25</v>
          </cell>
          <cell r="H712">
            <v>164851.34</v>
          </cell>
          <cell r="I712">
            <v>0</v>
          </cell>
          <cell r="J712">
            <v>0</v>
          </cell>
        </row>
        <row r="713">
          <cell r="B713">
            <v>532221</v>
          </cell>
          <cell r="C713">
            <v>5</v>
          </cell>
          <cell r="D713" t="str">
            <v>PLANT ADMIN EXP HPCII PSS</v>
          </cell>
          <cell r="E713">
            <v>0</v>
          </cell>
          <cell r="F713">
            <v>0</v>
          </cell>
          <cell r="G713">
            <v>0</v>
          </cell>
          <cell r="H713">
            <v>0</v>
          </cell>
          <cell r="I713">
            <v>0</v>
          </cell>
          <cell r="J713">
            <v>0</v>
          </cell>
        </row>
        <row r="714">
          <cell r="B714">
            <v>532222</v>
          </cell>
          <cell r="C714">
            <v>5</v>
          </cell>
          <cell r="D714" t="str">
            <v>SAMPLES PRODUCT COST HPCII PSS</v>
          </cell>
          <cell r="E714">
            <v>0</v>
          </cell>
          <cell r="F714">
            <v>0</v>
          </cell>
          <cell r="G714">
            <v>0</v>
          </cell>
          <cell r="H714">
            <v>0</v>
          </cell>
          <cell r="I714">
            <v>0</v>
          </cell>
          <cell r="J714">
            <v>0</v>
          </cell>
        </row>
        <row r="715">
          <cell r="B715">
            <v>532223</v>
          </cell>
          <cell r="C715">
            <v>5</v>
          </cell>
          <cell r="D715" t="str">
            <v>SAMPLES MISC.EXPENSES HPCII PSS</v>
          </cell>
          <cell r="E715">
            <v>0</v>
          </cell>
          <cell r="F715">
            <v>1953.96</v>
          </cell>
          <cell r="G715">
            <v>0</v>
          </cell>
          <cell r="H715">
            <v>1953.96</v>
          </cell>
          <cell r="I715">
            <v>0</v>
          </cell>
          <cell r="J715">
            <v>0</v>
          </cell>
        </row>
        <row r="716">
          <cell r="B716">
            <v>532231</v>
          </cell>
          <cell r="C716">
            <v>5</v>
          </cell>
          <cell r="D716" t="str">
            <v>PLANT ADMIN EXP HPCII IF</v>
          </cell>
          <cell r="E716">
            <v>0</v>
          </cell>
          <cell r="F716">
            <v>0</v>
          </cell>
          <cell r="G716">
            <v>0</v>
          </cell>
          <cell r="H716">
            <v>0</v>
          </cell>
          <cell r="I716">
            <v>0</v>
          </cell>
          <cell r="J716">
            <v>0</v>
          </cell>
        </row>
        <row r="717">
          <cell r="B717">
            <v>532232</v>
          </cell>
          <cell r="C717">
            <v>5</v>
          </cell>
          <cell r="D717" t="str">
            <v>SAMPLES PRODUCT COST HPCII IF</v>
          </cell>
          <cell r="E717">
            <v>0</v>
          </cell>
          <cell r="F717">
            <v>0</v>
          </cell>
          <cell r="G717">
            <v>0</v>
          </cell>
          <cell r="H717">
            <v>0</v>
          </cell>
          <cell r="I717">
            <v>0</v>
          </cell>
          <cell r="J717">
            <v>0</v>
          </cell>
        </row>
        <row r="718">
          <cell r="B718">
            <v>532233</v>
          </cell>
          <cell r="C718">
            <v>5</v>
          </cell>
          <cell r="D718" t="str">
            <v>SAMPLES MISC.EXPENSES HPCII IF</v>
          </cell>
          <cell r="E718">
            <v>0</v>
          </cell>
          <cell r="F718">
            <v>0</v>
          </cell>
          <cell r="G718">
            <v>0</v>
          </cell>
          <cell r="H718">
            <v>0</v>
          </cell>
          <cell r="I718">
            <v>0</v>
          </cell>
          <cell r="J718">
            <v>0</v>
          </cell>
        </row>
        <row r="719">
          <cell r="B719">
            <v>532241</v>
          </cell>
          <cell r="C719">
            <v>5</v>
          </cell>
          <cell r="D719" t="str">
            <v>PLANT ADMIN EXP HPCII AGRO</v>
          </cell>
          <cell r="E719">
            <v>0</v>
          </cell>
          <cell r="F719">
            <v>0</v>
          </cell>
          <cell r="G719">
            <v>0</v>
          </cell>
          <cell r="H719">
            <v>0</v>
          </cell>
          <cell r="I719">
            <v>0</v>
          </cell>
          <cell r="J719">
            <v>0</v>
          </cell>
        </row>
        <row r="720">
          <cell r="B720">
            <v>532242</v>
          </cell>
          <cell r="C720">
            <v>5</v>
          </cell>
          <cell r="D720" t="str">
            <v>SAMPLES PRODUCT COST HPCII AGRO</v>
          </cell>
          <cell r="E720">
            <v>0</v>
          </cell>
          <cell r="F720">
            <v>0</v>
          </cell>
          <cell r="G720">
            <v>0</v>
          </cell>
          <cell r="H720">
            <v>0</v>
          </cell>
          <cell r="I720">
            <v>0</v>
          </cell>
          <cell r="J720">
            <v>0</v>
          </cell>
        </row>
        <row r="721">
          <cell r="B721">
            <v>532243</v>
          </cell>
          <cell r="C721">
            <v>5</v>
          </cell>
          <cell r="D721" t="str">
            <v>SAMPLES MISC.EXPENSES HPCII AGRO</v>
          </cell>
          <cell r="E721">
            <v>0</v>
          </cell>
          <cell r="F721">
            <v>0</v>
          </cell>
          <cell r="G721">
            <v>0</v>
          </cell>
          <cell r="H721">
            <v>0</v>
          </cell>
          <cell r="I721">
            <v>0</v>
          </cell>
          <cell r="J721">
            <v>0</v>
          </cell>
        </row>
        <row r="722">
          <cell r="B722">
            <v>532251</v>
          </cell>
          <cell r="C722">
            <v>5</v>
          </cell>
          <cell r="D722" t="str">
            <v>PLANT ADMIN EXP HPCII HC</v>
          </cell>
          <cell r="E722">
            <v>0</v>
          </cell>
          <cell r="F722">
            <v>0</v>
          </cell>
          <cell r="G722">
            <v>0</v>
          </cell>
          <cell r="H722">
            <v>0</v>
          </cell>
          <cell r="I722">
            <v>0</v>
          </cell>
          <cell r="J722">
            <v>0</v>
          </cell>
        </row>
        <row r="723">
          <cell r="B723">
            <v>534100</v>
          </cell>
          <cell r="C723">
            <v>5</v>
          </cell>
          <cell r="D723" t="str">
            <v>ADMIN EXP. CORPORATE PI</v>
          </cell>
          <cell r="E723">
            <v>0</v>
          </cell>
          <cell r="F723">
            <v>4736787.46</v>
          </cell>
          <cell r="G723">
            <v>-175000</v>
          </cell>
          <cell r="H723">
            <v>4561787.46</v>
          </cell>
          <cell r="I723">
            <v>0</v>
          </cell>
          <cell r="J723">
            <v>0</v>
          </cell>
        </row>
        <row r="724">
          <cell r="B724">
            <v>534210</v>
          </cell>
          <cell r="C724">
            <v>5</v>
          </cell>
          <cell r="D724" t="str">
            <v>ADMIN EXP. CORPORATE HPCII PC</v>
          </cell>
          <cell r="E724">
            <v>0</v>
          </cell>
          <cell r="F724">
            <v>419916</v>
          </cell>
          <cell r="G724">
            <v>0</v>
          </cell>
          <cell r="H724">
            <v>419916</v>
          </cell>
          <cell r="I724">
            <v>0</v>
          </cell>
          <cell r="J724">
            <v>0</v>
          </cell>
        </row>
        <row r="725">
          <cell r="B725">
            <v>534220</v>
          </cell>
          <cell r="C725">
            <v>5</v>
          </cell>
          <cell r="D725" t="str">
            <v>ADMIN EXP. CORPORATE HPCII PSS</v>
          </cell>
          <cell r="E725">
            <v>0</v>
          </cell>
          <cell r="F725">
            <v>119888</v>
          </cell>
          <cell r="G725">
            <v>0</v>
          </cell>
          <cell r="H725">
            <v>119888</v>
          </cell>
          <cell r="I725">
            <v>0</v>
          </cell>
          <cell r="J725">
            <v>0</v>
          </cell>
        </row>
        <row r="726">
          <cell r="B726">
            <v>534230</v>
          </cell>
          <cell r="C726">
            <v>5</v>
          </cell>
          <cell r="D726" t="str">
            <v>ADMIN EXP. CORPORATE HPCII IF</v>
          </cell>
          <cell r="E726">
            <v>0</v>
          </cell>
          <cell r="F726">
            <v>34536</v>
          </cell>
          <cell r="G726">
            <v>0</v>
          </cell>
          <cell r="H726">
            <v>34536</v>
          </cell>
          <cell r="I726">
            <v>0</v>
          </cell>
          <cell r="J726">
            <v>0</v>
          </cell>
        </row>
        <row r="727">
          <cell r="B727">
            <v>534240</v>
          </cell>
          <cell r="C727">
            <v>5</v>
          </cell>
          <cell r="D727" t="str">
            <v>ADMIN EXP.CORPORATE HPCII AGRO</v>
          </cell>
          <cell r="E727">
            <v>0</v>
          </cell>
          <cell r="F727">
            <v>88060</v>
          </cell>
          <cell r="G727">
            <v>0</v>
          </cell>
          <cell r="H727">
            <v>88060</v>
          </cell>
          <cell r="I727">
            <v>0</v>
          </cell>
          <cell r="J727">
            <v>0</v>
          </cell>
        </row>
        <row r="728">
          <cell r="B728">
            <v>534250</v>
          </cell>
          <cell r="C728">
            <v>5</v>
          </cell>
          <cell r="D728" t="str">
            <v>ADMIN EXP.CORPORATE HPCII HC</v>
          </cell>
          <cell r="E728">
            <v>0</v>
          </cell>
          <cell r="F728">
            <v>0</v>
          </cell>
          <cell r="G728">
            <v>0</v>
          </cell>
          <cell r="H728">
            <v>0</v>
          </cell>
          <cell r="I728">
            <v>0</v>
          </cell>
          <cell r="J728">
            <v>0</v>
          </cell>
        </row>
        <row r="729">
          <cell r="B729">
            <v>553531</v>
          </cell>
          <cell r="C729">
            <v>5</v>
          </cell>
          <cell r="D729" t="str">
            <v>INTEREST EXPENSES</v>
          </cell>
          <cell r="E729">
            <v>0</v>
          </cell>
          <cell r="F729">
            <v>98691.69</v>
          </cell>
          <cell r="G729">
            <v>-98691.69</v>
          </cell>
          <cell r="H729">
            <v>0</v>
          </cell>
          <cell r="I729">
            <v>0</v>
          </cell>
          <cell r="J729">
            <v>0</v>
          </cell>
        </row>
        <row r="730">
          <cell r="B730">
            <v>553532</v>
          </cell>
          <cell r="C730">
            <v>5</v>
          </cell>
          <cell r="D730" t="str">
            <v>INTEREST INCOME</v>
          </cell>
          <cell r="E730">
            <v>0</v>
          </cell>
          <cell r="F730">
            <v>213364.41</v>
          </cell>
          <cell r="G730">
            <v>-213364.41</v>
          </cell>
          <cell r="H730">
            <v>0</v>
          </cell>
          <cell r="I730">
            <v>0</v>
          </cell>
          <cell r="J730">
            <v>0</v>
          </cell>
        </row>
        <row r="731">
          <cell r="B731">
            <v>553534</v>
          </cell>
          <cell r="C731">
            <v>5</v>
          </cell>
          <cell r="D731" t="str">
            <v>OTHER FINANCIAL EXPENSES</v>
          </cell>
          <cell r="E731">
            <v>0</v>
          </cell>
          <cell r="F731">
            <v>0</v>
          </cell>
          <cell r="G731">
            <v>0</v>
          </cell>
          <cell r="H731">
            <v>0</v>
          </cell>
          <cell r="I731">
            <v>0</v>
          </cell>
          <cell r="J731">
            <v>0</v>
          </cell>
        </row>
        <row r="732">
          <cell r="B732">
            <v>553535</v>
          </cell>
          <cell r="C732">
            <v>5</v>
          </cell>
          <cell r="D732" t="str">
            <v>OTHER FINANCIAL INCOME</v>
          </cell>
          <cell r="E732">
            <v>0</v>
          </cell>
          <cell r="F732">
            <v>0</v>
          </cell>
          <cell r="G732">
            <v>0</v>
          </cell>
          <cell r="H732">
            <v>0</v>
          </cell>
          <cell r="I732">
            <v>0</v>
          </cell>
          <cell r="J732">
            <v>0</v>
          </cell>
        </row>
        <row r="733">
          <cell r="B733">
            <v>553600</v>
          </cell>
          <cell r="C733">
            <v>5</v>
          </cell>
          <cell r="D733" t="str">
            <v>INTEREST EXPENSES-PI</v>
          </cell>
          <cell r="E733">
            <v>0</v>
          </cell>
          <cell r="F733">
            <v>59214.13</v>
          </cell>
          <cell r="G733">
            <v>0</v>
          </cell>
          <cell r="H733">
            <v>59214.13</v>
          </cell>
          <cell r="I733">
            <v>0</v>
          </cell>
          <cell r="J733">
            <v>0</v>
          </cell>
        </row>
        <row r="734">
          <cell r="B734">
            <v>553601</v>
          </cell>
          <cell r="C734">
            <v>5</v>
          </cell>
          <cell r="D734" t="str">
            <v>INTEREST INCOME-PI</v>
          </cell>
          <cell r="E734">
            <v>0</v>
          </cell>
          <cell r="F734">
            <v>0</v>
          </cell>
          <cell r="G734">
            <v>-128018.64</v>
          </cell>
          <cell r="H734">
            <v>-128018.64</v>
          </cell>
          <cell r="I734">
            <v>0</v>
          </cell>
          <cell r="J734">
            <v>0</v>
          </cell>
        </row>
        <row r="735">
          <cell r="B735">
            <v>553610</v>
          </cell>
          <cell r="C735">
            <v>5</v>
          </cell>
          <cell r="D735" t="str">
            <v>INTEREST EXPENSES-PC</v>
          </cell>
          <cell r="E735">
            <v>0</v>
          </cell>
          <cell r="F735">
            <v>27392.6</v>
          </cell>
          <cell r="G735">
            <v>0</v>
          </cell>
          <cell r="H735">
            <v>27392.6</v>
          </cell>
          <cell r="I735">
            <v>0</v>
          </cell>
          <cell r="J735">
            <v>0</v>
          </cell>
        </row>
        <row r="736">
          <cell r="B736">
            <v>553611</v>
          </cell>
          <cell r="C736">
            <v>5</v>
          </cell>
          <cell r="D736" t="str">
            <v>INTEREST INCOME-PC</v>
          </cell>
          <cell r="E736">
            <v>0</v>
          </cell>
          <cell r="F736">
            <v>0</v>
          </cell>
          <cell r="G736">
            <v>-59924.28</v>
          </cell>
          <cell r="H736">
            <v>-59924.28</v>
          </cell>
          <cell r="I736">
            <v>0</v>
          </cell>
          <cell r="J736">
            <v>0</v>
          </cell>
        </row>
        <row r="737">
          <cell r="B737">
            <v>553620</v>
          </cell>
          <cell r="C737">
            <v>5</v>
          </cell>
          <cell r="D737" t="str">
            <v>INTEREST EXPENSES-PSS</v>
          </cell>
          <cell r="E737">
            <v>0</v>
          </cell>
          <cell r="F737">
            <v>9311.41</v>
          </cell>
          <cell r="G737">
            <v>0</v>
          </cell>
          <cell r="H737">
            <v>9311.41</v>
          </cell>
          <cell r="I737">
            <v>0</v>
          </cell>
          <cell r="J737">
            <v>0</v>
          </cell>
        </row>
        <row r="738">
          <cell r="B738">
            <v>553621</v>
          </cell>
          <cell r="C738">
            <v>5</v>
          </cell>
          <cell r="D738" t="str">
            <v>INTEREST INCOME-PSS</v>
          </cell>
          <cell r="E738">
            <v>0</v>
          </cell>
          <cell r="F738">
            <v>0</v>
          </cell>
          <cell r="G738">
            <v>-19206.560000000001</v>
          </cell>
          <cell r="H738">
            <v>-19206.560000000001</v>
          </cell>
          <cell r="I738">
            <v>0</v>
          </cell>
          <cell r="J738">
            <v>0</v>
          </cell>
        </row>
        <row r="739">
          <cell r="B739">
            <v>553630</v>
          </cell>
          <cell r="C739">
            <v>5</v>
          </cell>
          <cell r="D739" t="str">
            <v>INTEREST EXPENSES-IF</v>
          </cell>
          <cell r="E739">
            <v>0</v>
          </cell>
          <cell r="F739">
            <v>1727.98</v>
          </cell>
          <cell r="G739">
            <v>0</v>
          </cell>
          <cell r="H739">
            <v>1727.98</v>
          </cell>
          <cell r="I739">
            <v>0</v>
          </cell>
          <cell r="J739">
            <v>0</v>
          </cell>
        </row>
        <row r="740">
          <cell r="B740">
            <v>553631</v>
          </cell>
          <cell r="C740">
            <v>5</v>
          </cell>
          <cell r="D740" t="str">
            <v>INTEREST INCOME-IF</v>
          </cell>
          <cell r="E740">
            <v>0</v>
          </cell>
          <cell r="F740">
            <v>0</v>
          </cell>
          <cell r="G740">
            <v>-4819.29</v>
          </cell>
          <cell r="H740">
            <v>-4819.29</v>
          </cell>
          <cell r="I740">
            <v>0</v>
          </cell>
          <cell r="J740">
            <v>0</v>
          </cell>
        </row>
        <row r="741">
          <cell r="B741">
            <v>553640</v>
          </cell>
          <cell r="C741">
            <v>5</v>
          </cell>
          <cell r="D741" t="str">
            <v>INTEREST EXPENSES-AGRO</v>
          </cell>
          <cell r="E741">
            <v>0</v>
          </cell>
          <cell r="F741">
            <v>1044.0999999999999</v>
          </cell>
          <cell r="G741">
            <v>0</v>
          </cell>
          <cell r="H741">
            <v>1044.0999999999999</v>
          </cell>
          <cell r="I741">
            <v>0</v>
          </cell>
          <cell r="J741">
            <v>0</v>
          </cell>
        </row>
        <row r="742">
          <cell r="B742">
            <v>553641</v>
          </cell>
          <cell r="C742">
            <v>5</v>
          </cell>
          <cell r="D742" t="str">
            <v>INTEREST INCOME-AGRO</v>
          </cell>
          <cell r="E742">
            <v>0</v>
          </cell>
          <cell r="F742">
            <v>0</v>
          </cell>
          <cell r="G742">
            <v>-1395.64</v>
          </cell>
          <cell r="H742">
            <v>-1395.64</v>
          </cell>
          <cell r="I742">
            <v>0</v>
          </cell>
          <cell r="J742">
            <v>0</v>
          </cell>
        </row>
        <row r="743">
          <cell r="B743">
            <v>560560</v>
          </cell>
          <cell r="C743">
            <v>5</v>
          </cell>
          <cell r="D743" t="str">
            <v>OTHER INCOME &amp; EXPENSES</v>
          </cell>
          <cell r="E743">
            <v>0</v>
          </cell>
          <cell r="F743">
            <v>0</v>
          </cell>
          <cell r="G743">
            <v>0</v>
          </cell>
          <cell r="H743">
            <v>0</v>
          </cell>
          <cell r="I743">
            <v>0</v>
          </cell>
          <cell r="J743">
            <v>0</v>
          </cell>
        </row>
        <row r="744">
          <cell r="B744">
            <v>560622</v>
          </cell>
          <cell r="C744">
            <v>5</v>
          </cell>
          <cell r="D744" t="str">
            <v>GAIN/LOSS ON EXCHANGE</v>
          </cell>
          <cell r="E744">
            <v>0</v>
          </cell>
          <cell r="F744">
            <v>26281279.48</v>
          </cell>
          <cell r="G744">
            <v>-26281279.48</v>
          </cell>
          <cell r="H744">
            <v>0</v>
          </cell>
          <cell r="I744">
            <v>0</v>
          </cell>
          <cell r="J744">
            <v>0</v>
          </cell>
        </row>
        <row r="745">
          <cell r="B745">
            <v>560624</v>
          </cell>
          <cell r="C745">
            <v>5</v>
          </cell>
          <cell r="D745" t="str">
            <v>GAIN/LOSS ON CONVERSION</v>
          </cell>
          <cell r="E745">
            <v>0</v>
          </cell>
          <cell r="F745">
            <v>42327156.630000003</v>
          </cell>
          <cell r="G745">
            <v>-42327156.630000003</v>
          </cell>
          <cell r="H745">
            <v>0</v>
          </cell>
          <cell r="I745">
            <v>0</v>
          </cell>
          <cell r="J745">
            <v>0</v>
          </cell>
        </row>
        <row r="746">
          <cell r="B746">
            <v>560671</v>
          </cell>
          <cell r="C746">
            <v>5</v>
          </cell>
          <cell r="D746" t="str">
            <v>TANGIBLE FIXED ASSET DISPOSAL</v>
          </cell>
          <cell r="E746">
            <v>0</v>
          </cell>
          <cell r="F746">
            <v>11037.08</v>
          </cell>
          <cell r="G746">
            <v>-440560.76</v>
          </cell>
          <cell r="H746">
            <v>-429523.68</v>
          </cell>
          <cell r="I746">
            <v>0</v>
          </cell>
          <cell r="J746">
            <v>4846.8800000000047</v>
          </cell>
        </row>
        <row r="747">
          <cell r="B747">
            <v>560672</v>
          </cell>
          <cell r="C747">
            <v>5</v>
          </cell>
          <cell r="D747" t="str">
            <v>LOSS W/O FIXED ASSET DISPOSAL</v>
          </cell>
          <cell r="E747">
            <v>0</v>
          </cell>
          <cell r="F747">
            <v>477091.01</v>
          </cell>
          <cell r="G747">
            <v>-440145.01</v>
          </cell>
          <cell r="H747">
            <v>36946</v>
          </cell>
          <cell r="I747">
            <v>0</v>
          </cell>
          <cell r="J747">
            <v>-108</v>
          </cell>
        </row>
        <row r="748">
          <cell r="B748">
            <v>560681</v>
          </cell>
          <cell r="C748">
            <v>5</v>
          </cell>
          <cell r="D748" t="str">
            <v>OPTA PROJECT EXP.</v>
          </cell>
          <cell r="E748">
            <v>0</v>
          </cell>
          <cell r="F748">
            <v>0</v>
          </cell>
          <cell r="G748">
            <v>0</v>
          </cell>
          <cell r="H748">
            <v>0</v>
          </cell>
          <cell r="I748">
            <v>0</v>
          </cell>
          <cell r="J748">
            <v>0</v>
          </cell>
        </row>
        <row r="749">
          <cell r="B749">
            <v>560691</v>
          </cell>
          <cell r="C749">
            <v>5</v>
          </cell>
          <cell r="D749" t="str">
            <v>OPTA COMMERCIAL EXP SEPECIFIC.</v>
          </cell>
          <cell r="E749">
            <v>0</v>
          </cell>
          <cell r="F749">
            <v>0</v>
          </cell>
          <cell r="G749">
            <v>0</v>
          </cell>
          <cell r="H749">
            <v>0</v>
          </cell>
          <cell r="I749">
            <v>0</v>
          </cell>
          <cell r="J749">
            <v>0</v>
          </cell>
        </row>
        <row r="750">
          <cell r="B750">
            <v>560700</v>
          </cell>
          <cell r="C750">
            <v>5</v>
          </cell>
          <cell r="D750" t="str">
            <v>GAIN/LOSS ON EXCHANGE -PI</v>
          </cell>
          <cell r="E750">
            <v>0</v>
          </cell>
          <cell r="F750">
            <v>719758.97</v>
          </cell>
          <cell r="G750">
            <v>-5868169</v>
          </cell>
          <cell r="H750">
            <v>-5148410.03</v>
          </cell>
          <cell r="I750">
            <v>0</v>
          </cell>
          <cell r="J750">
            <v>0</v>
          </cell>
        </row>
        <row r="751">
          <cell r="B751">
            <v>560701</v>
          </cell>
          <cell r="C751">
            <v>5</v>
          </cell>
          <cell r="D751" t="str">
            <v>GAIN/LOSS ON CONVERSION -PI</v>
          </cell>
          <cell r="E751">
            <v>0</v>
          </cell>
          <cell r="F751">
            <v>4594657.1100000003</v>
          </cell>
          <cell r="G751">
            <v>-2395486.61</v>
          </cell>
          <cell r="H751">
            <v>2199170.5</v>
          </cell>
          <cell r="I751">
            <v>0</v>
          </cell>
          <cell r="J751">
            <v>0</v>
          </cell>
        </row>
        <row r="752">
          <cell r="B752">
            <v>560710</v>
          </cell>
          <cell r="C752">
            <v>5</v>
          </cell>
          <cell r="D752" t="str">
            <v>GAIN/LOSS ON EXCHANGE -PC</v>
          </cell>
          <cell r="E752">
            <v>0</v>
          </cell>
          <cell r="F752">
            <v>662918.48</v>
          </cell>
          <cell r="G752">
            <v>-122721.28</v>
          </cell>
          <cell r="H752">
            <v>540197.19999999995</v>
          </cell>
          <cell r="I752">
            <v>0</v>
          </cell>
          <cell r="J752">
            <v>0</v>
          </cell>
        </row>
        <row r="753">
          <cell r="B753">
            <v>560711</v>
          </cell>
          <cell r="C753">
            <v>5</v>
          </cell>
          <cell r="D753" t="str">
            <v>GAIN/LOSS ON CONVERSION -PC</v>
          </cell>
          <cell r="E753">
            <v>0</v>
          </cell>
          <cell r="F753">
            <v>1021495.83</v>
          </cell>
          <cell r="G753">
            <v>-1712158.62</v>
          </cell>
          <cell r="H753">
            <v>-690662.79</v>
          </cell>
          <cell r="I753">
            <v>0</v>
          </cell>
          <cell r="J753">
            <v>0</v>
          </cell>
        </row>
        <row r="754">
          <cell r="B754">
            <v>560720</v>
          </cell>
          <cell r="C754">
            <v>5</v>
          </cell>
          <cell r="D754" t="str">
            <v>GAIN/LOSS ON EXCHANGE -PSS</v>
          </cell>
          <cell r="E754">
            <v>0</v>
          </cell>
          <cell r="F754">
            <v>250715.2</v>
          </cell>
          <cell r="G754">
            <v>-42295.96</v>
          </cell>
          <cell r="H754">
            <v>208419.24</v>
          </cell>
          <cell r="I754">
            <v>0</v>
          </cell>
          <cell r="J754">
            <v>0</v>
          </cell>
        </row>
        <row r="755">
          <cell r="B755">
            <v>560721</v>
          </cell>
          <cell r="C755">
            <v>5</v>
          </cell>
          <cell r="D755" t="str">
            <v>GAIN/LOSS ON CONVERSION -PSS</v>
          </cell>
          <cell r="E755">
            <v>0</v>
          </cell>
          <cell r="F755">
            <v>305882.23</v>
          </cell>
          <cell r="G755">
            <v>-667633.25</v>
          </cell>
          <cell r="H755">
            <v>-361751.02</v>
          </cell>
          <cell r="I755">
            <v>0</v>
          </cell>
          <cell r="J755">
            <v>0</v>
          </cell>
        </row>
        <row r="756">
          <cell r="B756">
            <v>560730</v>
          </cell>
          <cell r="C756">
            <v>5</v>
          </cell>
          <cell r="D756" t="str">
            <v>GAIN/LOSS ON EXCHANGE -IF</v>
          </cell>
          <cell r="E756">
            <v>0</v>
          </cell>
          <cell r="F756">
            <v>39681.300000000003</v>
          </cell>
          <cell r="G756">
            <v>-6294.57</v>
          </cell>
          <cell r="H756">
            <v>33386.730000000003</v>
          </cell>
          <cell r="I756">
            <v>0</v>
          </cell>
          <cell r="J756">
            <v>0</v>
          </cell>
        </row>
        <row r="757">
          <cell r="B757">
            <v>560731</v>
          </cell>
          <cell r="C757">
            <v>5</v>
          </cell>
          <cell r="D757" t="str">
            <v>GAIN/LOSS ON CONVERSION -IF</v>
          </cell>
          <cell r="E757">
            <v>0</v>
          </cell>
          <cell r="F757">
            <v>42374.86</v>
          </cell>
          <cell r="G757">
            <v>-135077.23000000001</v>
          </cell>
          <cell r="H757">
            <v>-92702.37</v>
          </cell>
          <cell r="I757">
            <v>0</v>
          </cell>
          <cell r="J757">
            <v>0</v>
          </cell>
        </row>
        <row r="758">
          <cell r="B758">
            <v>560740</v>
          </cell>
          <cell r="C758">
            <v>5</v>
          </cell>
          <cell r="D758" t="str">
            <v>GAIN/LOSS ON EXCHANGE -AGRO</v>
          </cell>
          <cell r="E758">
            <v>0</v>
          </cell>
          <cell r="F758">
            <v>5910.18</v>
          </cell>
          <cell r="G758">
            <v>-8261.7900000000009</v>
          </cell>
          <cell r="H758">
            <v>-2351.61</v>
          </cell>
          <cell r="I758">
            <v>0</v>
          </cell>
          <cell r="J758">
            <v>0</v>
          </cell>
        </row>
        <row r="759">
          <cell r="B759">
            <v>560741</v>
          </cell>
          <cell r="C759">
            <v>5</v>
          </cell>
          <cell r="D759" t="str">
            <v>GAIN/LOSS ON CONVERSION -AGRO</v>
          </cell>
          <cell r="E759">
            <v>0</v>
          </cell>
          <cell r="F759">
            <v>36019.01</v>
          </cell>
          <cell r="G759">
            <v>-114657.89</v>
          </cell>
          <cell r="H759">
            <v>-78638.880000000005</v>
          </cell>
          <cell r="I759">
            <v>0</v>
          </cell>
          <cell r="J759">
            <v>0</v>
          </cell>
        </row>
        <row r="760">
          <cell r="B760">
            <v>560801</v>
          </cell>
          <cell r="C760">
            <v>5</v>
          </cell>
          <cell r="D760" t="str">
            <v>OTHER INCOME &amp; EXP -PI</v>
          </cell>
          <cell r="E760">
            <v>0</v>
          </cell>
          <cell r="F760">
            <v>0</v>
          </cell>
          <cell r="G760">
            <v>0</v>
          </cell>
          <cell r="H760">
            <v>0</v>
          </cell>
          <cell r="I760">
            <v>0</v>
          </cell>
          <cell r="J760">
            <v>0</v>
          </cell>
        </row>
        <row r="761">
          <cell r="B761">
            <v>560810</v>
          </cell>
          <cell r="C761">
            <v>5</v>
          </cell>
          <cell r="D761" t="str">
            <v>OTHER INCOME &amp; EXP -PC</v>
          </cell>
          <cell r="E761">
            <v>0</v>
          </cell>
          <cell r="F761">
            <v>0</v>
          </cell>
          <cell r="G761">
            <v>0</v>
          </cell>
          <cell r="H761">
            <v>0</v>
          </cell>
          <cell r="I761">
            <v>0</v>
          </cell>
          <cell r="J761">
            <v>0</v>
          </cell>
        </row>
        <row r="762">
          <cell r="B762">
            <v>560820</v>
          </cell>
          <cell r="C762">
            <v>5</v>
          </cell>
          <cell r="D762" t="str">
            <v>OTHER INCOME &amp; EXP -PSS</v>
          </cell>
          <cell r="E762">
            <v>0</v>
          </cell>
          <cell r="F762">
            <v>0</v>
          </cell>
          <cell r="G762">
            <v>0</v>
          </cell>
          <cell r="H762">
            <v>0</v>
          </cell>
          <cell r="I762">
            <v>0</v>
          </cell>
          <cell r="J762">
            <v>0</v>
          </cell>
        </row>
        <row r="763">
          <cell r="B763">
            <v>560830</v>
          </cell>
          <cell r="C763">
            <v>5</v>
          </cell>
          <cell r="D763" t="str">
            <v>OTHER INCOME &amp; EXP -IF</v>
          </cell>
          <cell r="E763">
            <v>0</v>
          </cell>
          <cell r="F763">
            <v>0</v>
          </cell>
          <cell r="G763">
            <v>0</v>
          </cell>
          <cell r="H763">
            <v>0</v>
          </cell>
          <cell r="I763">
            <v>0</v>
          </cell>
          <cell r="J763">
            <v>0</v>
          </cell>
        </row>
        <row r="764">
          <cell r="B764">
            <v>560840</v>
          </cell>
          <cell r="C764">
            <v>5</v>
          </cell>
          <cell r="D764" t="str">
            <v>OTHER INCOME &amp; EXP -AGRO</v>
          </cell>
          <cell r="E764">
            <v>0</v>
          </cell>
          <cell r="F764">
            <v>0</v>
          </cell>
          <cell r="G764">
            <v>0</v>
          </cell>
          <cell r="H764">
            <v>0</v>
          </cell>
          <cell r="I764">
            <v>0</v>
          </cell>
          <cell r="J764">
            <v>0</v>
          </cell>
        </row>
        <row r="765">
          <cell r="B765">
            <v>573731</v>
          </cell>
          <cell r="C765">
            <v>5</v>
          </cell>
          <cell r="D765" t="str">
            <v>TAXES</v>
          </cell>
          <cell r="E765">
            <v>0</v>
          </cell>
          <cell r="F765">
            <v>16280545.27</v>
          </cell>
          <cell r="G765">
            <v>0</v>
          </cell>
          <cell r="H765">
            <v>16280545.27</v>
          </cell>
          <cell r="I765">
            <v>0</v>
          </cell>
          <cell r="J765">
            <v>0</v>
          </cell>
        </row>
        <row r="766">
          <cell r="B766">
            <v>573732</v>
          </cell>
          <cell r="C766">
            <v>5</v>
          </cell>
          <cell r="D766" t="str">
            <v>UNCLAIMABLE TAXES</v>
          </cell>
          <cell r="E766">
            <v>0</v>
          </cell>
          <cell r="F766">
            <v>36114.28</v>
          </cell>
          <cell r="G766">
            <v>-2650.86</v>
          </cell>
          <cell r="H766">
            <v>33463.42</v>
          </cell>
          <cell r="I766">
            <v>0</v>
          </cell>
          <cell r="J766">
            <v>0</v>
          </cell>
        </row>
        <row r="767">
          <cell r="B767">
            <v>599999</v>
          </cell>
          <cell r="C767">
            <v>5</v>
          </cell>
          <cell r="D767" t="str">
            <v>SUM EXPENSES OF P&amp;L</v>
          </cell>
          <cell r="E767">
            <v>0</v>
          </cell>
          <cell r="F767">
            <v>0</v>
          </cell>
          <cell r="G767">
            <v>-358292914.27999997</v>
          </cell>
          <cell r="H767">
            <v>-358292914.27999997</v>
          </cell>
          <cell r="I767">
            <v>0</v>
          </cell>
          <cell r="J767">
            <v>0</v>
          </cell>
        </row>
        <row r="768">
          <cell r="B768">
            <v>600000</v>
          </cell>
          <cell r="C768">
            <v>6</v>
          </cell>
          <cell r="D768" t="str">
            <v>TOTAL OH AND PACKING</v>
          </cell>
          <cell r="E768">
            <v>0</v>
          </cell>
          <cell r="F768">
            <v>0</v>
          </cell>
          <cell r="G768">
            <v>-45758007.219999999</v>
          </cell>
          <cell r="H768">
            <v>-45758007.219999999</v>
          </cell>
          <cell r="I768">
            <v>0</v>
          </cell>
          <cell r="J768">
            <v>0</v>
          </cell>
        </row>
        <row r="769">
          <cell r="B769">
            <v>600100</v>
          </cell>
          <cell r="C769">
            <v>6</v>
          </cell>
          <cell r="D769" t="str">
            <v>DEPRECIATION</v>
          </cell>
          <cell r="E769">
            <v>0</v>
          </cell>
          <cell r="F769">
            <v>22407787.5</v>
          </cell>
          <cell r="G769">
            <v>0</v>
          </cell>
          <cell r="H769">
            <v>22407787.5</v>
          </cell>
          <cell r="I769">
            <v>0</v>
          </cell>
          <cell r="J769">
            <v>0</v>
          </cell>
        </row>
        <row r="770">
          <cell r="B770">
            <v>600101</v>
          </cell>
          <cell r="C770">
            <v>6</v>
          </cell>
          <cell r="D770" t="str">
            <v>CAPITALIZED DEPRECIATION</v>
          </cell>
          <cell r="E770">
            <v>0</v>
          </cell>
          <cell r="F770">
            <v>170460</v>
          </cell>
          <cell r="G770">
            <v>0</v>
          </cell>
          <cell r="H770">
            <v>170460</v>
          </cell>
          <cell r="I770">
            <v>0</v>
          </cell>
          <cell r="J770">
            <v>0</v>
          </cell>
        </row>
        <row r="771">
          <cell r="B771">
            <v>600200</v>
          </cell>
          <cell r="C771">
            <v>6</v>
          </cell>
          <cell r="D771" t="str">
            <v>ELECTRIC-PURCHASED</v>
          </cell>
          <cell r="E771">
            <v>0</v>
          </cell>
          <cell r="F771">
            <v>20766382.670000002</v>
          </cell>
          <cell r="G771">
            <v>-12449585.83</v>
          </cell>
          <cell r="H771">
            <v>8316796.8399999999</v>
          </cell>
          <cell r="I771">
            <v>0</v>
          </cell>
          <cell r="J771">
            <v>0</v>
          </cell>
        </row>
        <row r="772">
          <cell r="B772">
            <v>600300</v>
          </cell>
          <cell r="C772">
            <v>6</v>
          </cell>
          <cell r="D772" t="str">
            <v>WATER PURCHASED</v>
          </cell>
          <cell r="E772">
            <v>0</v>
          </cell>
          <cell r="F772">
            <v>4173139.55</v>
          </cell>
          <cell r="G772">
            <v>-3364974.05</v>
          </cell>
          <cell r="H772">
            <v>808165.5</v>
          </cell>
          <cell r="I772">
            <v>0</v>
          </cell>
          <cell r="J772">
            <v>0</v>
          </cell>
        </row>
        <row r="773">
          <cell r="B773">
            <v>600301</v>
          </cell>
          <cell r="C773">
            <v>6</v>
          </cell>
          <cell r="D773" t="str">
            <v>DI WATER</v>
          </cell>
          <cell r="E773">
            <v>0</v>
          </cell>
          <cell r="F773">
            <v>9000</v>
          </cell>
          <cell r="G773">
            <v>-9000</v>
          </cell>
          <cell r="H773">
            <v>0</v>
          </cell>
          <cell r="I773">
            <v>0</v>
          </cell>
          <cell r="J773">
            <v>0</v>
          </cell>
        </row>
        <row r="774">
          <cell r="B774">
            <v>600302</v>
          </cell>
          <cell r="C774">
            <v>6</v>
          </cell>
          <cell r="D774" t="str">
            <v>RO WATER</v>
          </cell>
          <cell r="E774">
            <v>0</v>
          </cell>
          <cell r="F774">
            <v>709952.78</v>
          </cell>
          <cell r="G774">
            <v>-358826.14</v>
          </cell>
          <cell r="H774">
            <v>351126.64</v>
          </cell>
          <cell r="I774">
            <v>0</v>
          </cell>
          <cell r="J774">
            <v>0</v>
          </cell>
        </row>
        <row r="775">
          <cell r="B775">
            <v>600400</v>
          </cell>
          <cell r="C775">
            <v>6</v>
          </cell>
          <cell r="D775" t="str">
            <v>NITROGEN</v>
          </cell>
          <cell r="E775">
            <v>0</v>
          </cell>
          <cell r="F775">
            <v>4551019.4400000004</v>
          </cell>
          <cell r="G775">
            <v>0</v>
          </cell>
          <cell r="H775">
            <v>4551019.4400000004</v>
          </cell>
          <cell r="I775">
            <v>0</v>
          </cell>
          <cell r="J775">
            <v>0</v>
          </cell>
        </row>
        <row r="776">
          <cell r="B776">
            <v>600500</v>
          </cell>
          <cell r="C776">
            <v>6</v>
          </cell>
          <cell r="D776" t="str">
            <v>STEAM</v>
          </cell>
          <cell r="E776">
            <v>0</v>
          </cell>
          <cell r="F776">
            <v>5399900.2300000004</v>
          </cell>
          <cell r="G776">
            <v>0</v>
          </cell>
          <cell r="H776">
            <v>5399900.2300000004</v>
          </cell>
          <cell r="I776">
            <v>0</v>
          </cell>
          <cell r="J776">
            <v>0</v>
          </cell>
        </row>
        <row r="777">
          <cell r="B777">
            <v>600700</v>
          </cell>
          <cell r="C777">
            <v>6</v>
          </cell>
          <cell r="D777" t="str">
            <v>WASTE DIPOSAL</v>
          </cell>
          <cell r="E777">
            <v>0</v>
          </cell>
          <cell r="F777">
            <v>5473961.2699999996</v>
          </cell>
          <cell r="G777">
            <v>-886468.72</v>
          </cell>
          <cell r="H777">
            <v>4587492.55</v>
          </cell>
          <cell r="I777">
            <v>0</v>
          </cell>
          <cell r="J777">
            <v>0</v>
          </cell>
        </row>
        <row r="778">
          <cell r="B778">
            <v>600800</v>
          </cell>
          <cell r="C778">
            <v>6</v>
          </cell>
          <cell r="D778" t="str">
            <v>PACKING OH</v>
          </cell>
          <cell r="E778">
            <v>0</v>
          </cell>
          <cell r="F778">
            <v>22914</v>
          </cell>
          <cell r="G778">
            <v>-9514</v>
          </cell>
          <cell r="H778">
            <v>13400</v>
          </cell>
          <cell r="I778">
            <v>0</v>
          </cell>
          <cell r="J778">
            <v>0</v>
          </cell>
        </row>
        <row r="779">
          <cell r="B779">
            <v>600900</v>
          </cell>
          <cell r="C779">
            <v>6</v>
          </cell>
          <cell r="D779" t="str">
            <v>GLACIAL RECOVERED</v>
          </cell>
          <cell r="E779">
            <v>0</v>
          </cell>
          <cell r="F779">
            <v>0</v>
          </cell>
          <cell r="G779">
            <v>-13400</v>
          </cell>
          <cell r="H779">
            <v>-13400</v>
          </cell>
          <cell r="I779">
            <v>0</v>
          </cell>
          <cell r="J779">
            <v>0</v>
          </cell>
        </row>
        <row r="780">
          <cell r="B780">
            <v>600901</v>
          </cell>
          <cell r="C780">
            <v>6</v>
          </cell>
          <cell r="D780" t="str">
            <v>DILUTE RECOVERED</v>
          </cell>
          <cell r="E780">
            <v>0</v>
          </cell>
          <cell r="F780">
            <v>0</v>
          </cell>
          <cell r="G780">
            <v>0</v>
          </cell>
          <cell r="H780">
            <v>0</v>
          </cell>
          <cell r="I780">
            <v>0</v>
          </cell>
          <cell r="J780">
            <v>0</v>
          </cell>
        </row>
        <row r="781">
          <cell r="B781">
            <v>700000</v>
          </cell>
          <cell r="C781">
            <v>7</v>
          </cell>
          <cell r="D781" t="str">
            <v>EXPENSE CHARGE TO MFG&amp;PL</v>
          </cell>
          <cell r="E781">
            <v>0</v>
          </cell>
          <cell r="F781">
            <v>0</v>
          </cell>
          <cell r="G781">
            <v>-59064288.270000003</v>
          </cell>
          <cell r="H781">
            <v>-59064288.270000003</v>
          </cell>
          <cell r="I781">
            <v>0</v>
          </cell>
          <cell r="J781">
            <v>0</v>
          </cell>
        </row>
        <row r="782">
          <cell r="B782">
            <v>700012</v>
          </cell>
          <cell r="C782">
            <v>7</v>
          </cell>
          <cell r="D782" t="str">
            <v>SALARIES LOCAL</v>
          </cell>
          <cell r="E782">
            <v>0</v>
          </cell>
          <cell r="F782">
            <v>21743685.48</v>
          </cell>
          <cell r="G782">
            <v>-49267</v>
          </cell>
          <cell r="H782">
            <v>21694418.48</v>
          </cell>
          <cell r="I782">
            <v>0</v>
          </cell>
          <cell r="J782">
            <v>0</v>
          </cell>
        </row>
        <row r="783">
          <cell r="B783">
            <v>700013</v>
          </cell>
          <cell r="C783">
            <v>7</v>
          </cell>
          <cell r="D783" t="str">
            <v>SALARIES-LOCAL 13TH</v>
          </cell>
          <cell r="E783">
            <v>0</v>
          </cell>
          <cell r="F783">
            <v>3872074</v>
          </cell>
          <cell r="G783">
            <v>0</v>
          </cell>
          <cell r="H783">
            <v>3872074</v>
          </cell>
          <cell r="I783">
            <v>0</v>
          </cell>
          <cell r="J783">
            <v>0</v>
          </cell>
        </row>
        <row r="784">
          <cell r="B784">
            <v>700014</v>
          </cell>
          <cell r="C784">
            <v>7</v>
          </cell>
          <cell r="D784" t="str">
            <v>SALARIES-LOCAL O.T.</v>
          </cell>
          <cell r="E784">
            <v>0</v>
          </cell>
          <cell r="F784">
            <v>5360232.1900000004</v>
          </cell>
          <cell r="G784">
            <v>-2657244</v>
          </cell>
          <cell r="H784">
            <v>2702988.19</v>
          </cell>
          <cell r="I784">
            <v>0</v>
          </cell>
          <cell r="J784">
            <v>0</v>
          </cell>
        </row>
        <row r="785">
          <cell r="B785">
            <v>700019</v>
          </cell>
          <cell r="C785">
            <v>7</v>
          </cell>
          <cell r="D785" t="str">
            <v>SALARIES SERVERANCE</v>
          </cell>
          <cell r="E785">
            <v>0</v>
          </cell>
          <cell r="F785">
            <v>64045.41</v>
          </cell>
          <cell r="G785">
            <v>0</v>
          </cell>
          <cell r="H785">
            <v>64045.41</v>
          </cell>
          <cell r="I785">
            <v>0</v>
          </cell>
          <cell r="J785">
            <v>0</v>
          </cell>
        </row>
        <row r="786">
          <cell r="B786">
            <v>700021</v>
          </cell>
          <cell r="C786">
            <v>7</v>
          </cell>
          <cell r="D786" t="str">
            <v>PAYROLL PF &amp; ALLOWANCE</v>
          </cell>
          <cell r="E786">
            <v>0</v>
          </cell>
          <cell r="F786">
            <v>1658974.32</v>
          </cell>
          <cell r="G786">
            <v>-34520</v>
          </cell>
          <cell r="H786">
            <v>1624454.32</v>
          </cell>
          <cell r="I786">
            <v>0</v>
          </cell>
          <cell r="J786">
            <v>0</v>
          </cell>
        </row>
        <row r="787">
          <cell r="B787">
            <v>700022</v>
          </cell>
          <cell r="C787">
            <v>7</v>
          </cell>
          <cell r="D787" t="str">
            <v>PAYROLL O/H-SHIFT PREMIUM</v>
          </cell>
          <cell r="E787">
            <v>0</v>
          </cell>
          <cell r="F787">
            <v>807700</v>
          </cell>
          <cell r="G787">
            <v>0</v>
          </cell>
          <cell r="H787">
            <v>807700</v>
          </cell>
          <cell r="I787">
            <v>0</v>
          </cell>
          <cell r="J787">
            <v>0</v>
          </cell>
        </row>
        <row r="788">
          <cell r="B788">
            <v>700023</v>
          </cell>
          <cell r="C788">
            <v>7</v>
          </cell>
          <cell r="D788" t="str">
            <v>PAYROLL O/H-INSURE&amp;HOSPITALIZATION</v>
          </cell>
          <cell r="E788">
            <v>0</v>
          </cell>
          <cell r="F788">
            <v>420574.99</v>
          </cell>
          <cell r="G788">
            <v>0</v>
          </cell>
          <cell r="H788">
            <v>420574.99</v>
          </cell>
          <cell r="I788">
            <v>0</v>
          </cell>
          <cell r="J788">
            <v>0</v>
          </cell>
        </row>
        <row r="789">
          <cell r="B789">
            <v>700024</v>
          </cell>
          <cell r="C789">
            <v>7</v>
          </cell>
          <cell r="D789" t="str">
            <v>PAYROLL O/H SOCIAL</v>
          </cell>
          <cell r="E789">
            <v>0</v>
          </cell>
          <cell r="F789">
            <v>464581</v>
          </cell>
          <cell r="G789">
            <v>0</v>
          </cell>
          <cell r="H789">
            <v>464581</v>
          </cell>
          <cell r="I789">
            <v>0</v>
          </cell>
          <cell r="J789">
            <v>0</v>
          </cell>
        </row>
        <row r="790">
          <cell r="B790">
            <v>700031</v>
          </cell>
          <cell r="C790">
            <v>7</v>
          </cell>
          <cell r="D790" t="str">
            <v>O/SEA COMP-SCH EXP.</v>
          </cell>
          <cell r="E790">
            <v>0</v>
          </cell>
          <cell r="F790">
            <v>319225.23</v>
          </cell>
          <cell r="G790">
            <v>-815</v>
          </cell>
          <cell r="H790">
            <v>318410.23</v>
          </cell>
          <cell r="I790">
            <v>0</v>
          </cell>
          <cell r="J790">
            <v>0</v>
          </cell>
        </row>
        <row r="791">
          <cell r="B791">
            <v>700032</v>
          </cell>
          <cell r="C791">
            <v>7</v>
          </cell>
          <cell r="D791" t="str">
            <v>O/SEA COMP-HOUSING</v>
          </cell>
          <cell r="E791">
            <v>0</v>
          </cell>
          <cell r="F791">
            <v>0</v>
          </cell>
          <cell r="G791">
            <v>0</v>
          </cell>
          <cell r="H791">
            <v>0</v>
          </cell>
          <cell r="I791">
            <v>0</v>
          </cell>
          <cell r="J791">
            <v>0</v>
          </cell>
        </row>
        <row r="792">
          <cell r="B792">
            <v>700033</v>
          </cell>
          <cell r="C792">
            <v>7</v>
          </cell>
          <cell r="D792" t="str">
            <v>O/SEA COMP-TAX EQUIPMENT</v>
          </cell>
          <cell r="E792">
            <v>0</v>
          </cell>
          <cell r="F792">
            <v>0</v>
          </cell>
          <cell r="G792">
            <v>0</v>
          </cell>
          <cell r="H792">
            <v>0</v>
          </cell>
          <cell r="I792">
            <v>0</v>
          </cell>
          <cell r="J792">
            <v>0</v>
          </cell>
        </row>
        <row r="793">
          <cell r="B793">
            <v>700034</v>
          </cell>
          <cell r="C793">
            <v>7</v>
          </cell>
          <cell r="D793" t="str">
            <v>O/SEACOMP-H LEAVE</v>
          </cell>
          <cell r="E793">
            <v>0</v>
          </cell>
          <cell r="F793">
            <v>0</v>
          </cell>
          <cell r="G793">
            <v>0</v>
          </cell>
          <cell r="H793">
            <v>0</v>
          </cell>
          <cell r="I793">
            <v>0</v>
          </cell>
          <cell r="J793">
            <v>0</v>
          </cell>
        </row>
        <row r="794">
          <cell r="B794">
            <v>700039</v>
          </cell>
          <cell r="C794">
            <v>7</v>
          </cell>
          <cell r="D794" t="str">
            <v>O/SEA COMP-OTHERS</v>
          </cell>
          <cell r="E794">
            <v>0</v>
          </cell>
          <cell r="F794">
            <v>237058.5</v>
          </cell>
          <cell r="G794">
            <v>-71117.55</v>
          </cell>
          <cell r="H794">
            <v>165940.95000000001</v>
          </cell>
          <cell r="I794">
            <v>0</v>
          </cell>
          <cell r="J794">
            <v>0</v>
          </cell>
        </row>
        <row r="795">
          <cell r="B795">
            <v>700040</v>
          </cell>
          <cell r="C795">
            <v>7</v>
          </cell>
          <cell r="D795" t="str">
            <v>TEMP PERSONNEL</v>
          </cell>
          <cell r="E795">
            <v>0</v>
          </cell>
          <cell r="F795">
            <v>1417863.63</v>
          </cell>
          <cell r="G795">
            <v>-260550</v>
          </cell>
          <cell r="H795">
            <v>1157313.6299999999</v>
          </cell>
          <cell r="I795">
            <v>0</v>
          </cell>
          <cell r="J795">
            <v>0</v>
          </cell>
        </row>
        <row r="796">
          <cell r="B796">
            <v>700041</v>
          </cell>
          <cell r="C796">
            <v>7</v>
          </cell>
          <cell r="D796" t="str">
            <v>OPERATOR OUTSOURCE</v>
          </cell>
          <cell r="E796">
            <v>0</v>
          </cell>
          <cell r="F796">
            <v>178932.61</v>
          </cell>
          <cell r="G796">
            <v>-11220</v>
          </cell>
          <cell r="H796">
            <v>167712.60999999999</v>
          </cell>
          <cell r="I796">
            <v>0</v>
          </cell>
          <cell r="J796">
            <v>0</v>
          </cell>
        </row>
        <row r="797">
          <cell r="B797">
            <v>700060</v>
          </cell>
          <cell r="C797">
            <v>7</v>
          </cell>
          <cell r="D797" t="str">
            <v>O/SEA BUSINESS&amp;SEMINAR</v>
          </cell>
          <cell r="E797">
            <v>0</v>
          </cell>
          <cell r="F797">
            <v>344264.3</v>
          </cell>
          <cell r="G797">
            <v>0</v>
          </cell>
          <cell r="H797">
            <v>344264.3</v>
          </cell>
          <cell r="I797">
            <v>0</v>
          </cell>
          <cell r="J797">
            <v>0</v>
          </cell>
        </row>
        <row r="798">
          <cell r="B798">
            <v>700064</v>
          </cell>
          <cell r="C798">
            <v>7</v>
          </cell>
          <cell r="D798" t="str">
            <v>O/SEA -EDU&amp;TRNG</v>
          </cell>
          <cell r="E798">
            <v>0</v>
          </cell>
          <cell r="F798">
            <v>94530.06</v>
          </cell>
          <cell r="G798">
            <v>0</v>
          </cell>
          <cell r="H798">
            <v>94530.06</v>
          </cell>
          <cell r="I798">
            <v>0</v>
          </cell>
          <cell r="J798">
            <v>0</v>
          </cell>
        </row>
        <row r="799">
          <cell r="B799">
            <v>700069</v>
          </cell>
          <cell r="C799">
            <v>7</v>
          </cell>
          <cell r="D799" t="str">
            <v>O/SEA -OTHERS</v>
          </cell>
          <cell r="E799">
            <v>0</v>
          </cell>
          <cell r="F799">
            <v>506751.12</v>
          </cell>
          <cell r="G799">
            <v>-35378.050000000003</v>
          </cell>
          <cell r="H799">
            <v>471373.07</v>
          </cell>
          <cell r="I799">
            <v>0</v>
          </cell>
          <cell r="J799">
            <v>0</v>
          </cell>
        </row>
        <row r="800">
          <cell r="B800">
            <v>700070</v>
          </cell>
          <cell r="C800">
            <v>7</v>
          </cell>
          <cell r="D800" t="str">
            <v>AUTOMOBILE EXPENSES</v>
          </cell>
          <cell r="E800">
            <v>0</v>
          </cell>
          <cell r="F800">
            <v>481409.15</v>
          </cell>
          <cell r="G800">
            <v>-16230</v>
          </cell>
          <cell r="H800">
            <v>465179.15</v>
          </cell>
          <cell r="I800">
            <v>0</v>
          </cell>
          <cell r="J800">
            <v>0</v>
          </cell>
        </row>
        <row r="801">
          <cell r="B801">
            <v>700071</v>
          </cell>
          <cell r="C801">
            <v>7</v>
          </cell>
          <cell r="D801" t="str">
            <v>GASOLINE AND TRANPORTATION EXP.</v>
          </cell>
          <cell r="E801">
            <v>0</v>
          </cell>
          <cell r="F801">
            <v>638798.9</v>
          </cell>
          <cell r="G801">
            <v>-184310.6</v>
          </cell>
          <cell r="H801">
            <v>454488.3</v>
          </cell>
          <cell r="I801">
            <v>0</v>
          </cell>
          <cell r="J801">
            <v>0</v>
          </cell>
        </row>
        <row r="802">
          <cell r="B802">
            <v>700080</v>
          </cell>
          <cell r="C802">
            <v>7</v>
          </cell>
          <cell r="D802" t="str">
            <v>LUNCHES&amp;ENTERTAIN</v>
          </cell>
          <cell r="E802">
            <v>0</v>
          </cell>
          <cell r="F802">
            <v>121260.27</v>
          </cell>
          <cell r="G802">
            <v>0</v>
          </cell>
          <cell r="H802">
            <v>121260.27</v>
          </cell>
          <cell r="I802">
            <v>0</v>
          </cell>
          <cell r="J802">
            <v>0</v>
          </cell>
        </row>
        <row r="803">
          <cell r="B803">
            <v>700090</v>
          </cell>
          <cell r="C803">
            <v>7</v>
          </cell>
          <cell r="D803" t="str">
            <v>MEMBERSHIP</v>
          </cell>
          <cell r="E803">
            <v>0</v>
          </cell>
          <cell r="F803">
            <v>64945.74</v>
          </cell>
          <cell r="G803">
            <v>0</v>
          </cell>
          <cell r="H803">
            <v>64945.74</v>
          </cell>
          <cell r="I803">
            <v>0</v>
          </cell>
          <cell r="J803">
            <v>0</v>
          </cell>
        </row>
        <row r="804">
          <cell r="B804">
            <v>700100</v>
          </cell>
          <cell r="C804">
            <v>7</v>
          </cell>
          <cell r="D804" t="str">
            <v>MEET &amp; CONF</v>
          </cell>
          <cell r="E804">
            <v>0</v>
          </cell>
          <cell r="F804">
            <v>0</v>
          </cell>
          <cell r="G804">
            <v>0</v>
          </cell>
          <cell r="H804">
            <v>0</v>
          </cell>
          <cell r="I804">
            <v>0</v>
          </cell>
          <cell r="J804">
            <v>0</v>
          </cell>
        </row>
        <row r="805">
          <cell r="B805">
            <v>700110</v>
          </cell>
          <cell r="C805">
            <v>7</v>
          </cell>
          <cell r="D805" t="str">
            <v>EDUCATION &amp; TRNG -LOCAL</v>
          </cell>
          <cell r="E805">
            <v>0</v>
          </cell>
          <cell r="F805">
            <v>219677.18</v>
          </cell>
          <cell r="G805">
            <v>0</v>
          </cell>
          <cell r="H805">
            <v>219677.18</v>
          </cell>
          <cell r="I805">
            <v>0</v>
          </cell>
          <cell r="J805">
            <v>0</v>
          </cell>
        </row>
        <row r="806">
          <cell r="B806">
            <v>700120</v>
          </cell>
          <cell r="C806">
            <v>7</v>
          </cell>
          <cell r="D806" t="str">
            <v>RECRUITING</v>
          </cell>
          <cell r="E806">
            <v>0</v>
          </cell>
          <cell r="F806">
            <v>114300</v>
          </cell>
          <cell r="G806">
            <v>0</v>
          </cell>
          <cell r="H806">
            <v>114300</v>
          </cell>
          <cell r="I806">
            <v>0</v>
          </cell>
          <cell r="J806">
            <v>0</v>
          </cell>
        </row>
        <row r="807">
          <cell r="B807">
            <v>700130</v>
          </cell>
          <cell r="C807">
            <v>7</v>
          </cell>
          <cell r="D807" t="str">
            <v>PERSONNEL RELATION</v>
          </cell>
          <cell r="E807">
            <v>0</v>
          </cell>
          <cell r="F807">
            <v>951423.08</v>
          </cell>
          <cell r="G807">
            <v>-116554.75</v>
          </cell>
          <cell r="H807">
            <v>834868.33</v>
          </cell>
          <cell r="I807">
            <v>0</v>
          </cell>
          <cell r="J807">
            <v>0</v>
          </cell>
        </row>
        <row r="808">
          <cell r="B808">
            <v>700134</v>
          </cell>
          <cell r="C808">
            <v>7</v>
          </cell>
          <cell r="D808" t="str">
            <v>PER REL-CO.BUS</v>
          </cell>
          <cell r="E808">
            <v>0</v>
          </cell>
          <cell r="F808">
            <v>3147900</v>
          </cell>
          <cell r="G808">
            <v>-1517400</v>
          </cell>
          <cell r="H808">
            <v>1630500</v>
          </cell>
          <cell r="I808">
            <v>0</v>
          </cell>
          <cell r="J808">
            <v>0</v>
          </cell>
        </row>
        <row r="809">
          <cell r="B809">
            <v>700135</v>
          </cell>
          <cell r="C809">
            <v>7</v>
          </cell>
          <cell r="D809" t="str">
            <v>PER REL-CTEEN SUPP</v>
          </cell>
          <cell r="E809">
            <v>0</v>
          </cell>
          <cell r="F809">
            <v>940083.61</v>
          </cell>
          <cell r="G809">
            <v>-77847.25</v>
          </cell>
          <cell r="H809">
            <v>862236.36</v>
          </cell>
          <cell r="I809">
            <v>0</v>
          </cell>
          <cell r="J809">
            <v>0</v>
          </cell>
        </row>
        <row r="810">
          <cell r="B810">
            <v>700139</v>
          </cell>
          <cell r="C810">
            <v>7</v>
          </cell>
          <cell r="D810" t="str">
            <v>PER REL-WORKMEN COMP.</v>
          </cell>
          <cell r="E810">
            <v>0</v>
          </cell>
          <cell r="F810">
            <v>223419.85</v>
          </cell>
          <cell r="G810">
            <v>0</v>
          </cell>
          <cell r="H810">
            <v>223419.85</v>
          </cell>
          <cell r="I810">
            <v>0</v>
          </cell>
          <cell r="J810">
            <v>0</v>
          </cell>
        </row>
        <row r="811">
          <cell r="B811">
            <v>700140</v>
          </cell>
          <cell r="C811">
            <v>7</v>
          </cell>
          <cell r="D811" t="str">
            <v>PAYROLL SERVICE FEE</v>
          </cell>
          <cell r="E811">
            <v>0</v>
          </cell>
          <cell r="F811">
            <v>80640</v>
          </cell>
          <cell r="G811">
            <v>0</v>
          </cell>
          <cell r="H811">
            <v>80640</v>
          </cell>
          <cell r="I811">
            <v>0</v>
          </cell>
          <cell r="J811">
            <v>0</v>
          </cell>
        </row>
        <row r="812">
          <cell r="B812">
            <v>700150</v>
          </cell>
          <cell r="C812">
            <v>7</v>
          </cell>
          <cell r="D812" t="str">
            <v>STATIONERY&amp;OFF SUPP</v>
          </cell>
          <cell r="E812">
            <v>0</v>
          </cell>
          <cell r="F812">
            <v>327793.44</v>
          </cell>
          <cell r="G812">
            <v>-83647.95</v>
          </cell>
          <cell r="H812">
            <v>244145.49</v>
          </cell>
          <cell r="I812">
            <v>0</v>
          </cell>
          <cell r="J812">
            <v>0</v>
          </cell>
        </row>
        <row r="813">
          <cell r="B813">
            <v>700151</v>
          </cell>
          <cell r="C813">
            <v>7</v>
          </cell>
          <cell r="D813" t="str">
            <v>PRINTING MATERIAL SUPPLY</v>
          </cell>
          <cell r="E813">
            <v>0</v>
          </cell>
          <cell r="F813">
            <v>52115.5</v>
          </cell>
          <cell r="G813">
            <v>0</v>
          </cell>
          <cell r="H813">
            <v>52115.5</v>
          </cell>
          <cell r="I813">
            <v>0</v>
          </cell>
          <cell r="J813">
            <v>0</v>
          </cell>
        </row>
        <row r="814">
          <cell r="B814">
            <v>700159</v>
          </cell>
          <cell r="C814">
            <v>7</v>
          </cell>
          <cell r="D814" t="str">
            <v>PANTRY SUPPLIES</v>
          </cell>
          <cell r="E814">
            <v>0</v>
          </cell>
          <cell r="F814">
            <v>158111.18</v>
          </cell>
          <cell r="G814">
            <v>0</v>
          </cell>
          <cell r="H814">
            <v>158111.18</v>
          </cell>
          <cell r="I814">
            <v>0</v>
          </cell>
          <cell r="J814">
            <v>0</v>
          </cell>
        </row>
        <row r="815">
          <cell r="B815">
            <v>700160</v>
          </cell>
          <cell r="C815">
            <v>7</v>
          </cell>
          <cell r="D815" t="str">
            <v>BOOKS &amp; PERIODICALS</v>
          </cell>
          <cell r="E815">
            <v>0</v>
          </cell>
          <cell r="F815">
            <v>15723.54</v>
          </cell>
          <cell r="G815">
            <v>0</v>
          </cell>
          <cell r="H815">
            <v>15723.54</v>
          </cell>
          <cell r="I815">
            <v>0</v>
          </cell>
          <cell r="J815">
            <v>0</v>
          </cell>
        </row>
        <row r="816">
          <cell r="B816">
            <v>700170</v>
          </cell>
          <cell r="C816">
            <v>7</v>
          </cell>
          <cell r="D816" t="str">
            <v>EQUIPMENT RENTAL</v>
          </cell>
          <cell r="E816">
            <v>0</v>
          </cell>
          <cell r="F816">
            <v>40000</v>
          </cell>
          <cell r="G816">
            <v>-25500</v>
          </cell>
          <cell r="H816">
            <v>14500</v>
          </cell>
          <cell r="I816">
            <v>0</v>
          </cell>
          <cell r="J816">
            <v>0</v>
          </cell>
        </row>
        <row r="817">
          <cell r="B817">
            <v>700180</v>
          </cell>
          <cell r="C817">
            <v>7</v>
          </cell>
          <cell r="D817" t="str">
            <v>OFFICE FURNITURE &amp; EQUIPMENT REPAIR</v>
          </cell>
          <cell r="E817">
            <v>0</v>
          </cell>
          <cell r="F817">
            <v>434400.47</v>
          </cell>
          <cell r="G817">
            <v>0</v>
          </cell>
          <cell r="H817">
            <v>434400.47</v>
          </cell>
          <cell r="I817">
            <v>0</v>
          </cell>
          <cell r="J817">
            <v>0</v>
          </cell>
        </row>
        <row r="818">
          <cell r="B818">
            <v>700190</v>
          </cell>
          <cell r="C818">
            <v>7</v>
          </cell>
          <cell r="D818" t="str">
            <v>POSTAGE,DEL,FRT</v>
          </cell>
          <cell r="E818">
            <v>0</v>
          </cell>
          <cell r="F818">
            <v>8169.5</v>
          </cell>
          <cell r="G818">
            <v>0</v>
          </cell>
          <cell r="H818">
            <v>8169.5</v>
          </cell>
          <cell r="I818">
            <v>0</v>
          </cell>
          <cell r="J818">
            <v>0</v>
          </cell>
        </row>
        <row r="819">
          <cell r="B819">
            <v>700191</v>
          </cell>
          <cell r="C819">
            <v>7</v>
          </cell>
          <cell r="D819" t="str">
            <v>TRANS.&amp;MEAL ALLOWANCE</v>
          </cell>
          <cell r="E819">
            <v>0</v>
          </cell>
          <cell r="F819">
            <v>0</v>
          </cell>
          <cell r="G819">
            <v>0</v>
          </cell>
          <cell r="H819">
            <v>0</v>
          </cell>
          <cell r="I819">
            <v>0</v>
          </cell>
          <cell r="J819">
            <v>0</v>
          </cell>
        </row>
        <row r="820">
          <cell r="B820">
            <v>700200</v>
          </cell>
          <cell r="C820">
            <v>7</v>
          </cell>
          <cell r="D820" t="str">
            <v>CONSULTANCY FEES</v>
          </cell>
          <cell r="E820">
            <v>0</v>
          </cell>
          <cell r="F820">
            <v>121227.3</v>
          </cell>
          <cell r="G820">
            <v>-333554.15999999997</v>
          </cell>
          <cell r="H820">
            <v>-212326.86</v>
          </cell>
          <cell r="I820">
            <v>0</v>
          </cell>
          <cell r="J820">
            <v>0</v>
          </cell>
        </row>
        <row r="821">
          <cell r="B821">
            <v>700210</v>
          </cell>
          <cell r="C821">
            <v>7</v>
          </cell>
          <cell r="D821" t="str">
            <v>LEGAL FEES</v>
          </cell>
          <cell r="E821">
            <v>0</v>
          </cell>
          <cell r="F821">
            <v>72069</v>
          </cell>
          <cell r="G821">
            <v>0</v>
          </cell>
          <cell r="H821">
            <v>72069</v>
          </cell>
          <cell r="I821">
            <v>0</v>
          </cell>
          <cell r="J821">
            <v>0</v>
          </cell>
        </row>
        <row r="822">
          <cell r="B822">
            <v>700220</v>
          </cell>
          <cell r="C822">
            <v>7</v>
          </cell>
          <cell r="D822" t="str">
            <v>CHECK UP</v>
          </cell>
          <cell r="E822">
            <v>0</v>
          </cell>
          <cell r="F822">
            <v>71475</v>
          </cell>
          <cell r="G822">
            <v>0</v>
          </cell>
          <cell r="H822">
            <v>71475</v>
          </cell>
          <cell r="I822">
            <v>0</v>
          </cell>
          <cell r="J822">
            <v>0</v>
          </cell>
        </row>
        <row r="823">
          <cell r="B823">
            <v>700221</v>
          </cell>
          <cell r="C823">
            <v>7</v>
          </cell>
          <cell r="D823" t="str">
            <v>FIRST AID RM SUPP.</v>
          </cell>
          <cell r="E823">
            <v>0</v>
          </cell>
          <cell r="F823">
            <v>8529.2099999999991</v>
          </cell>
          <cell r="G823">
            <v>0</v>
          </cell>
          <cell r="H823">
            <v>8529.2099999999991</v>
          </cell>
          <cell r="I823">
            <v>0</v>
          </cell>
          <cell r="J823">
            <v>0</v>
          </cell>
        </row>
        <row r="824">
          <cell r="B824">
            <v>700230</v>
          </cell>
          <cell r="C824">
            <v>7</v>
          </cell>
          <cell r="D824" t="str">
            <v>F FEES-AUDIT</v>
          </cell>
          <cell r="E824">
            <v>0</v>
          </cell>
          <cell r="F824">
            <v>518015</v>
          </cell>
          <cell r="G824">
            <v>0</v>
          </cell>
          <cell r="H824">
            <v>518015</v>
          </cell>
          <cell r="I824">
            <v>0</v>
          </cell>
          <cell r="J824">
            <v>0</v>
          </cell>
        </row>
        <row r="825">
          <cell r="B825">
            <v>700232</v>
          </cell>
          <cell r="C825">
            <v>7</v>
          </cell>
          <cell r="D825" t="str">
            <v>F FEES BANK CHARGES</v>
          </cell>
          <cell r="E825">
            <v>0</v>
          </cell>
          <cell r="F825">
            <v>340380.35</v>
          </cell>
          <cell r="G825">
            <v>-7874.81</v>
          </cell>
          <cell r="H825">
            <v>332505.53999999998</v>
          </cell>
          <cell r="I825">
            <v>0</v>
          </cell>
          <cell r="J825">
            <v>0</v>
          </cell>
        </row>
        <row r="826">
          <cell r="B826">
            <v>700239</v>
          </cell>
          <cell r="C826">
            <v>7</v>
          </cell>
          <cell r="D826" t="str">
            <v>F FEES-OTHERS FEES</v>
          </cell>
          <cell r="E826">
            <v>0</v>
          </cell>
          <cell r="F826">
            <v>0</v>
          </cell>
          <cell r="G826">
            <v>0</v>
          </cell>
          <cell r="H826">
            <v>0</v>
          </cell>
          <cell r="I826">
            <v>0</v>
          </cell>
          <cell r="J826">
            <v>0</v>
          </cell>
        </row>
        <row r="827">
          <cell r="B827">
            <v>700240</v>
          </cell>
          <cell r="C827">
            <v>7</v>
          </cell>
          <cell r="D827" t="str">
            <v>IT EQUIPMENT REPAIR</v>
          </cell>
          <cell r="E827">
            <v>0</v>
          </cell>
          <cell r="F827">
            <v>0</v>
          </cell>
          <cell r="G827">
            <v>0</v>
          </cell>
          <cell r="H827">
            <v>0</v>
          </cell>
          <cell r="I827">
            <v>0</v>
          </cell>
          <cell r="J827">
            <v>0</v>
          </cell>
        </row>
        <row r="828">
          <cell r="B828">
            <v>700241</v>
          </cell>
          <cell r="C828">
            <v>7</v>
          </cell>
          <cell r="D828" t="str">
            <v>IT SUPPLY</v>
          </cell>
          <cell r="E828">
            <v>0</v>
          </cell>
          <cell r="F828">
            <v>758024.5</v>
          </cell>
          <cell r="G828">
            <v>-1900</v>
          </cell>
          <cell r="H828">
            <v>756124.5</v>
          </cell>
          <cell r="I828">
            <v>0</v>
          </cell>
          <cell r="J828">
            <v>0</v>
          </cell>
        </row>
        <row r="829">
          <cell r="B829">
            <v>700242</v>
          </cell>
          <cell r="C829">
            <v>7</v>
          </cell>
          <cell r="D829" t="str">
            <v>IT NETWORK</v>
          </cell>
          <cell r="E829">
            <v>0</v>
          </cell>
          <cell r="F829">
            <v>0</v>
          </cell>
          <cell r="G829">
            <v>0</v>
          </cell>
          <cell r="H829">
            <v>0</v>
          </cell>
          <cell r="I829">
            <v>0</v>
          </cell>
          <cell r="J829">
            <v>0</v>
          </cell>
        </row>
        <row r="830">
          <cell r="B830">
            <v>700270</v>
          </cell>
          <cell r="C830">
            <v>7</v>
          </cell>
          <cell r="D830" t="str">
            <v>LICENCE &amp; PERMITS</v>
          </cell>
          <cell r="E830">
            <v>0</v>
          </cell>
          <cell r="F830">
            <v>4740</v>
          </cell>
          <cell r="G830">
            <v>0</v>
          </cell>
          <cell r="H830">
            <v>4740</v>
          </cell>
          <cell r="I830">
            <v>0</v>
          </cell>
          <cell r="J830">
            <v>0</v>
          </cell>
        </row>
        <row r="831">
          <cell r="B831">
            <v>700280</v>
          </cell>
          <cell r="C831">
            <v>7</v>
          </cell>
          <cell r="D831" t="str">
            <v>INSURANCE</v>
          </cell>
          <cell r="E831">
            <v>0</v>
          </cell>
          <cell r="F831">
            <v>1176338.6299999999</v>
          </cell>
          <cell r="G831">
            <v>-221735.91</v>
          </cell>
          <cell r="H831">
            <v>954602.72</v>
          </cell>
          <cell r="I831">
            <v>0</v>
          </cell>
          <cell r="J831">
            <v>0</v>
          </cell>
        </row>
        <row r="832">
          <cell r="B832">
            <v>700290</v>
          </cell>
          <cell r="C832">
            <v>7</v>
          </cell>
          <cell r="D832" t="str">
            <v>PROPERTY TAX</v>
          </cell>
          <cell r="E832">
            <v>0</v>
          </cell>
          <cell r="F832">
            <v>303704</v>
          </cell>
          <cell r="G832">
            <v>-75000</v>
          </cell>
          <cell r="H832">
            <v>228704</v>
          </cell>
          <cell r="I832">
            <v>0</v>
          </cell>
          <cell r="J832">
            <v>0</v>
          </cell>
        </row>
        <row r="833">
          <cell r="B833">
            <v>700300</v>
          </cell>
          <cell r="C833">
            <v>7</v>
          </cell>
          <cell r="D833" t="str">
            <v>DONATION</v>
          </cell>
          <cell r="E833">
            <v>0</v>
          </cell>
          <cell r="F833">
            <v>4000</v>
          </cell>
          <cell r="G833">
            <v>0</v>
          </cell>
          <cell r="H833">
            <v>4000</v>
          </cell>
          <cell r="I833">
            <v>0</v>
          </cell>
          <cell r="J833">
            <v>0</v>
          </cell>
        </row>
        <row r="834">
          <cell r="B834">
            <v>700320</v>
          </cell>
          <cell r="C834">
            <v>7</v>
          </cell>
          <cell r="D834" t="str">
            <v>UTILITY</v>
          </cell>
          <cell r="E834">
            <v>0</v>
          </cell>
          <cell r="F834">
            <v>1111826.68</v>
          </cell>
          <cell r="G834">
            <v>0</v>
          </cell>
          <cell r="H834">
            <v>1111826.68</v>
          </cell>
          <cell r="I834">
            <v>0</v>
          </cell>
          <cell r="J834">
            <v>0</v>
          </cell>
        </row>
        <row r="835">
          <cell r="B835">
            <v>700340</v>
          </cell>
          <cell r="C835">
            <v>7</v>
          </cell>
          <cell r="D835" t="str">
            <v>PUBLICITY &amp; ADVERTISING</v>
          </cell>
          <cell r="E835">
            <v>0</v>
          </cell>
          <cell r="F835">
            <v>0</v>
          </cell>
          <cell r="G835">
            <v>0</v>
          </cell>
          <cell r="H835">
            <v>0</v>
          </cell>
          <cell r="I835">
            <v>0</v>
          </cell>
          <cell r="J835">
            <v>0</v>
          </cell>
        </row>
        <row r="836">
          <cell r="B836">
            <v>700350</v>
          </cell>
          <cell r="C836">
            <v>7</v>
          </cell>
          <cell r="D836" t="str">
            <v>COMMUNITY RELATION</v>
          </cell>
          <cell r="E836">
            <v>0</v>
          </cell>
          <cell r="F836">
            <v>82454.3</v>
          </cell>
          <cell r="G836">
            <v>0</v>
          </cell>
          <cell r="H836">
            <v>82454.3</v>
          </cell>
          <cell r="I836">
            <v>0</v>
          </cell>
          <cell r="J836">
            <v>0</v>
          </cell>
        </row>
        <row r="837">
          <cell r="B837">
            <v>700380</v>
          </cell>
          <cell r="C837">
            <v>7</v>
          </cell>
          <cell r="D837" t="str">
            <v>SAMPLE PRODUCT DEV&amp;TEST</v>
          </cell>
          <cell r="E837">
            <v>0</v>
          </cell>
          <cell r="F837">
            <v>137328</v>
          </cell>
          <cell r="G837">
            <v>0</v>
          </cell>
          <cell r="H837">
            <v>137328</v>
          </cell>
          <cell r="I837">
            <v>0</v>
          </cell>
          <cell r="J837">
            <v>0</v>
          </cell>
        </row>
        <row r="838">
          <cell r="B838">
            <v>700430</v>
          </cell>
          <cell r="C838">
            <v>7</v>
          </cell>
          <cell r="D838" t="str">
            <v>COMMUNICATION -LOCAL</v>
          </cell>
          <cell r="E838">
            <v>0</v>
          </cell>
          <cell r="F838">
            <v>1459375.36</v>
          </cell>
          <cell r="G838">
            <v>-715750.6</v>
          </cell>
          <cell r="H838">
            <v>743624.76</v>
          </cell>
          <cell r="I838">
            <v>0</v>
          </cell>
          <cell r="J838">
            <v>0</v>
          </cell>
        </row>
        <row r="839">
          <cell r="B839">
            <v>700431</v>
          </cell>
          <cell r="C839">
            <v>7</v>
          </cell>
          <cell r="D839" t="str">
            <v>COMMUNICATION -OVERSEA</v>
          </cell>
          <cell r="E839">
            <v>0</v>
          </cell>
          <cell r="F839">
            <v>470956.01</v>
          </cell>
          <cell r="G839">
            <v>-457176.54</v>
          </cell>
          <cell r="H839">
            <v>13779.47</v>
          </cell>
          <cell r="I839">
            <v>0</v>
          </cell>
          <cell r="J839">
            <v>0</v>
          </cell>
        </row>
        <row r="840">
          <cell r="B840">
            <v>700450</v>
          </cell>
          <cell r="C840">
            <v>7</v>
          </cell>
          <cell r="D840" t="str">
            <v>BUILDING EXPS-RENT</v>
          </cell>
          <cell r="E840">
            <v>0</v>
          </cell>
          <cell r="F840">
            <v>248983.92</v>
          </cell>
          <cell r="G840">
            <v>-49850.69</v>
          </cell>
          <cell r="H840">
            <v>199133.23</v>
          </cell>
          <cell r="I840">
            <v>0</v>
          </cell>
          <cell r="J840">
            <v>0</v>
          </cell>
        </row>
        <row r="841">
          <cell r="B841">
            <v>700451</v>
          </cell>
          <cell r="C841">
            <v>7</v>
          </cell>
          <cell r="D841" t="str">
            <v>BUILDING EXP-OTHERS</v>
          </cell>
          <cell r="E841">
            <v>0</v>
          </cell>
          <cell r="F841">
            <v>212578.41</v>
          </cell>
          <cell r="G841">
            <v>0</v>
          </cell>
          <cell r="H841">
            <v>212578.41</v>
          </cell>
          <cell r="I841">
            <v>0</v>
          </cell>
          <cell r="J841">
            <v>0</v>
          </cell>
        </row>
        <row r="842">
          <cell r="B842">
            <v>700452</v>
          </cell>
          <cell r="C842">
            <v>7</v>
          </cell>
          <cell r="D842" t="str">
            <v>JANITOR</v>
          </cell>
          <cell r="E842">
            <v>0</v>
          </cell>
          <cell r="F842">
            <v>231673.67</v>
          </cell>
          <cell r="G842">
            <v>-573</v>
          </cell>
          <cell r="H842">
            <v>231100.67</v>
          </cell>
          <cell r="I842">
            <v>0</v>
          </cell>
          <cell r="J842">
            <v>0</v>
          </cell>
        </row>
        <row r="843">
          <cell r="B843">
            <v>700453</v>
          </cell>
          <cell r="C843">
            <v>7</v>
          </cell>
          <cell r="D843" t="str">
            <v>GUARDHOUSE</v>
          </cell>
          <cell r="E843">
            <v>0</v>
          </cell>
          <cell r="F843">
            <v>450000</v>
          </cell>
          <cell r="G843">
            <v>0</v>
          </cell>
          <cell r="H843">
            <v>450000</v>
          </cell>
          <cell r="I843">
            <v>0</v>
          </cell>
          <cell r="J843">
            <v>0</v>
          </cell>
        </row>
        <row r="844">
          <cell r="B844">
            <v>700454</v>
          </cell>
          <cell r="C844">
            <v>7</v>
          </cell>
          <cell r="D844" t="str">
            <v>GRADENER</v>
          </cell>
          <cell r="E844">
            <v>0</v>
          </cell>
          <cell r="F844">
            <v>268250</v>
          </cell>
          <cell r="G844">
            <v>0</v>
          </cell>
          <cell r="H844">
            <v>268250</v>
          </cell>
          <cell r="I844">
            <v>0</v>
          </cell>
          <cell r="J844">
            <v>0</v>
          </cell>
        </row>
        <row r="845">
          <cell r="B845">
            <v>700480</v>
          </cell>
          <cell r="C845">
            <v>7</v>
          </cell>
          <cell r="D845" t="str">
            <v>MAINTENANCE FEE IEAT</v>
          </cell>
          <cell r="E845">
            <v>0</v>
          </cell>
          <cell r="F845">
            <v>240221.7</v>
          </cell>
          <cell r="G845">
            <v>0</v>
          </cell>
          <cell r="H845">
            <v>240221.7</v>
          </cell>
          <cell r="I845">
            <v>0</v>
          </cell>
          <cell r="J845">
            <v>0</v>
          </cell>
        </row>
        <row r="846">
          <cell r="B846">
            <v>700510</v>
          </cell>
          <cell r="C846">
            <v>7</v>
          </cell>
          <cell r="D846" t="str">
            <v>ISO-GENERAL</v>
          </cell>
          <cell r="E846">
            <v>0</v>
          </cell>
          <cell r="F846">
            <v>0</v>
          </cell>
          <cell r="G846">
            <v>0</v>
          </cell>
          <cell r="H846">
            <v>0</v>
          </cell>
          <cell r="I846">
            <v>0</v>
          </cell>
          <cell r="J846">
            <v>0</v>
          </cell>
        </row>
        <row r="847">
          <cell r="B847">
            <v>700520</v>
          </cell>
          <cell r="C847">
            <v>7</v>
          </cell>
          <cell r="D847" t="str">
            <v>ENVIRONMENTAL-GENERAL</v>
          </cell>
          <cell r="E847">
            <v>0</v>
          </cell>
          <cell r="F847">
            <v>15940</v>
          </cell>
          <cell r="G847">
            <v>0</v>
          </cell>
          <cell r="H847">
            <v>15940</v>
          </cell>
          <cell r="I847">
            <v>0</v>
          </cell>
          <cell r="J847">
            <v>0</v>
          </cell>
        </row>
        <row r="848">
          <cell r="B848">
            <v>700521</v>
          </cell>
          <cell r="C848">
            <v>7</v>
          </cell>
          <cell r="D848" t="str">
            <v>5S AND WCM</v>
          </cell>
          <cell r="E848">
            <v>0</v>
          </cell>
          <cell r="F848">
            <v>197923.98</v>
          </cell>
          <cell r="G848">
            <v>-0.4</v>
          </cell>
          <cell r="H848">
            <v>197923.58</v>
          </cell>
          <cell r="I848">
            <v>0</v>
          </cell>
          <cell r="J848">
            <v>0</v>
          </cell>
        </row>
        <row r="849">
          <cell r="B849">
            <v>700530</v>
          </cell>
          <cell r="C849">
            <v>7</v>
          </cell>
          <cell r="D849" t="str">
            <v>SAFETY-GENERAL</v>
          </cell>
          <cell r="E849">
            <v>0</v>
          </cell>
          <cell r="F849">
            <v>21765.63</v>
          </cell>
          <cell r="G849">
            <v>0</v>
          </cell>
          <cell r="H849">
            <v>21765.63</v>
          </cell>
          <cell r="I849">
            <v>0</v>
          </cell>
          <cell r="J849">
            <v>0</v>
          </cell>
        </row>
        <row r="850">
          <cell r="B850">
            <v>700600</v>
          </cell>
          <cell r="C850">
            <v>7</v>
          </cell>
          <cell r="D850" t="str">
            <v>MATERIAL HANDLING</v>
          </cell>
          <cell r="E850">
            <v>0</v>
          </cell>
          <cell r="F850">
            <v>156329.19</v>
          </cell>
          <cell r="G850">
            <v>0</v>
          </cell>
          <cell r="H850">
            <v>156329.19</v>
          </cell>
          <cell r="I850">
            <v>0</v>
          </cell>
          <cell r="J850">
            <v>0</v>
          </cell>
        </row>
        <row r="851">
          <cell r="B851">
            <v>700614</v>
          </cell>
          <cell r="C851">
            <v>7</v>
          </cell>
          <cell r="D851" t="str">
            <v>CLOTHING&amp;LAUNDRIES</v>
          </cell>
          <cell r="E851">
            <v>0</v>
          </cell>
          <cell r="F851">
            <v>593534</v>
          </cell>
          <cell r="G851">
            <v>-270000</v>
          </cell>
          <cell r="H851">
            <v>323534</v>
          </cell>
          <cell r="I851">
            <v>0</v>
          </cell>
          <cell r="J851">
            <v>0</v>
          </cell>
        </row>
        <row r="852">
          <cell r="B852">
            <v>700800</v>
          </cell>
          <cell r="C852">
            <v>7</v>
          </cell>
          <cell r="D852" t="str">
            <v>REPAIR &amp; MAINT-M&amp;E</v>
          </cell>
          <cell r="E852">
            <v>0</v>
          </cell>
          <cell r="F852">
            <v>3405638.43</v>
          </cell>
          <cell r="G852">
            <v>-65220.93</v>
          </cell>
          <cell r="H852">
            <v>3340417.5</v>
          </cell>
          <cell r="I852">
            <v>0</v>
          </cell>
          <cell r="J852">
            <v>0</v>
          </cell>
        </row>
        <row r="853">
          <cell r="B853">
            <v>700810</v>
          </cell>
          <cell r="C853">
            <v>7</v>
          </cell>
          <cell r="D853" t="str">
            <v>PLANT IMPROVEMENT-M&amp;E</v>
          </cell>
          <cell r="E853">
            <v>0</v>
          </cell>
          <cell r="F853">
            <v>1825766.32</v>
          </cell>
          <cell r="G853">
            <v>-32000</v>
          </cell>
          <cell r="H853">
            <v>1793766.32</v>
          </cell>
          <cell r="I853">
            <v>0</v>
          </cell>
          <cell r="J853">
            <v>0</v>
          </cell>
        </row>
        <row r="854">
          <cell r="B854">
            <v>700820</v>
          </cell>
          <cell r="C854">
            <v>7</v>
          </cell>
          <cell r="D854" t="str">
            <v>INDIRECT MAT'L &amp; SUPP-M&amp;E</v>
          </cell>
          <cell r="E854">
            <v>0</v>
          </cell>
          <cell r="F854">
            <v>4068672.14</v>
          </cell>
          <cell r="G854">
            <v>-1276168.3400000001</v>
          </cell>
          <cell r="H854">
            <v>2792503.8</v>
          </cell>
          <cell r="I854">
            <v>0</v>
          </cell>
          <cell r="J854">
            <v>0</v>
          </cell>
        </row>
        <row r="855">
          <cell r="B855">
            <v>700821</v>
          </cell>
          <cell r="C855">
            <v>7</v>
          </cell>
          <cell r="D855" t="str">
            <v>SAFETY SUPPLY</v>
          </cell>
          <cell r="E855">
            <v>0</v>
          </cell>
          <cell r="F855">
            <v>162223</v>
          </cell>
          <cell r="G855">
            <v>-610</v>
          </cell>
          <cell r="H855">
            <v>161613</v>
          </cell>
          <cell r="I855">
            <v>0</v>
          </cell>
          <cell r="J855">
            <v>0</v>
          </cell>
        </row>
        <row r="856">
          <cell r="B856">
            <v>700822</v>
          </cell>
          <cell r="C856">
            <v>7</v>
          </cell>
          <cell r="D856" t="str">
            <v>SPAREPAT-M&amp;E</v>
          </cell>
          <cell r="E856">
            <v>0</v>
          </cell>
          <cell r="F856">
            <v>483728.02</v>
          </cell>
          <cell r="G856">
            <v>0</v>
          </cell>
          <cell r="H856">
            <v>483728.02</v>
          </cell>
          <cell r="I856">
            <v>0</v>
          </cell>
          <cell r="J856">
            <v>0</v>
          </cell>
        </row>
        <row r="857">
          <cell r="B857">
            <v>700830</v>
          </cell>
          <cell r="C857">
            <v>7</v>
          </cell>
          <cell r="D857" t="str">
            <v>MISC APPARATUS EXP-M&amp;E</v>
          </cell>
          <cell r="E857">
            <v>0</v>
          </cell>
          <cell r="F857">
            <v>0</v>
          </cell>
          <cell r="G857">
            <v>0</v>
          </cell>
          <cell r="H857">
            <v>0</v>
          </cell>
          <cell r="I857">
            <v>0</v>
          </cell>
          <cell r="J857">
            <v>0</v>
          </cell>
        </row>
        <row r="858">
          <cell r="B858">
            <v>700840</v>
          </cell>
          <cell r="C858">
            <v>7</v>
          </cell>
          <cell r="D858" t="str">
            <v>REPAIR &amp; MAINT-E&amp;I</v>
          </cell>
          <cell r="E858">
            <v>0</v>
          </cell>
          <cell r="F858">
            <v>1097185.8400000001</v>
          </cell>
          <cell r="G858">
            <v>-1533.35</v>
          </cell>
          <cell r="H858">
            <v>1095652.49</v>
          </cell>
          <cell r="I858">
            <v>0</v>
          </cell>
          <cell r="J858">
            <v>0</v>
          </cell>
        </row>
        <row r="859">
          <cell r="B859">
            <v>700841</v>
          </cell>
          <cell r="C859">
            <v>7</v>
          </cell>
          <cell r="D859" t="str">
            <v>PLANT IMPROVEMENT-E&amp;I</v>
          </cell>
          <cell r="E859">
            <v>0</v>
          </cell>
          <cell r="F859">
            <v>593664.13</v>
          </cell>
          <cell r="G859">
            <v>-177020.43</v>
          </cell>
          <cell r="H859">
            <v>416643.7</v>
          </cell>
          <cell r="I859">
            <v>0</v>
          </cell>
          <cell r="J859">
            <v>0</v>
          </cell>
        </row>
        <row r="860">
          <cell r="B860">
            <v>700842</v>
          </cell>
          <cell r="C860">
            <v>7</v>
          </cell>
          <cell r="D860" t="str">
            <v>INDIR MAT'L &amp; SUPP-E&amp;I</v>
          </cell>
          <cell r="E860">
            <v>0</v>
          </cell>
          <cell r="F860">
            <v>349401</v>
          </cell>
          <cell r="G860">
            <v>-348</v>
          </cell>
          <cell r="H860">
            <v>349053</v>
          </cell>
          <cell r="I860">
            <v>0</v>
          </cell>
          <cell r="J860">
            <v>0</v>
          </cell>
        </row>
        <row r="861">
          <cell r="B861">
            <v>700843</v>
          </cell>
          <cell r="C861">
            <v>7</v>
          </cell>
          <cell r="D861" t="str">
            <v>MISC APPARATUS EXP-E&amp;I</v>
          </cell>
          <cell r="E861">
            <v>0</v>
          </cell>
          <cell r="F861">
            <v>0</v>
          </cell>
          <cell r="G861">
            <v>0</v>
          </cell>
          <cell r="H861">
            <v>0</v>
          </cell>
          <cell r="I861">
            <v>0</v>
          </cell>
          <cell r="J861">
            <v>0</v>
          </cell>
        </row>
        <row r="862">
          <cell r="B862">
            <v>700844</v>
          </cell>
          <cell r="C862">
            <v>7</v>
          </cell>
          <cell r="D862" t="str">
            <v>SPAREPART-E&amp;I</v>
          </cell>
          <cell r="E862">
            <v>0</v>
          </cell>
          <cell r="F862">
            <v>375732.1</v>
          </cell>
          <cell r="G862">
            <v>0</v>
          </cell>
          <cell r="H862">
            <v>375732.1</v>
          </cell>
          <cell r="I862">
            <v>0</v>
          </cell>
          <cell r="J862">
            <v>0</v>
          </cell>
        </row>
        <row r="863">
          <cell r="B863">
            <v>700860</v>
          </cell>
          <cell r="C863">
            <v>7</v>
          </cell>
          <cell r="D863" t="str">
            <v>UNIFORMS</v>
          </cell>
          <cell r="E863">
            <v>0</v>
          </cell>
          <cell r="F863">
            <v>367340</v>
          </cell>
          <cell r="G863">
            <v>-176660</v>
          </cell>
          <cell r="H863">
            <v>190680</v>
          </cell>
          <cell r="I863">
            <v>0</v>
          </cell>
          <cell r="J863">
            <v>0</v>
          </cell>
        </row>
        <row r="864">
          <cell r="B864">
            <v>700861</v>
          </cell>
          <cell r="C864">
            <v>7</v>
          </cell>
          <cell r="D864" t="str">
            <v>UNIFORM SAFETY</v>
          </cell>
          <cell r="E864">
            <v>0</v>
          </cell>
          <cell r="F864">
            <v>102365</v>
          </cell>
          <cell r="G864">
            <v>0</v>
          </cell>
          <cell r="H864">
            <v>102365</v>
          </cell>
          <cell r="I864">
            <v>0</v>
          </cell>
          <cell r="J864">
            <v>0</v>
          </cell>
        </row>
        <row r="865">
          <cell r="B865">
            <v>700910</v>
          </cell>
          <cell r="C865">
            <v>7</v>
          </cell>
          <cell r="D865" t="str">
            <v>DEMURAGE CHARGE</v>
          </cell>
          <cell r="E865">
            <v>0</v>
          </cell>
          <cell r="F865">
            <v>448843.44</v>
          </cell>
          <cell r="G865">
            <v>0</v>
          </cell>
          <cell r="H865">
            <v>448843.44</v>
          </cell>
          <cell r="I865">
            <v>0</v>
          </cell>
          <cell r="J865">
            <v>0</v>
          </cell>
        </row>
        <row r="866">
          <cell r="B866">
            <v>700999</v>
          </cell>
          <cell r="C866">
            <v>7</v>
          </cell>
          <cell r="D866" t="str">
            <v>ACCR BUDGET CONTROL</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edures - Template"/>
      <sheetName val="Main Menu"/>
      <sheetName val="Template - vertical"/>
      <sheetName val="Procedure"/>
      <sheetName val="Materiality Q3'13"/>
      <sheetName val="Summary adjustment"/>
      <sheetName val="Analytic BS"/>
      <sheetName val="Analytic PL"/>
      <sheetName val="Total Expense"/>
      <sheetName val="Cash"/>
      <sheetName val="BS movement Q2"/>
      <sheetName val="OCA"/>
      <sheetName val="Prepaid"/>
      <sheetName val="PPE and Intang Asset"/>
      <sheetName val="Advance"/>
      <sheetName val="Account payable"/>
      <sheetName val="Accrual and provision"/>
      <sheetName val="Retirement Benefit"/>
      <sheetName val="Loan"/>
      <sheetName val="Front end fee"/>
      <sheetName val="Test loan movement"/>
      <sheetName val="Commitment"/>
      <sheetName val="Equity"/>
      <sheetName val="Event after period date"/>
      <sheetName val="Repayment schedule-Loan"/>
      <sheetName val="TB BS"/>
      <sheetName val="TB PL"/>
      <sheetName val="Template Calculation Sheet"/>
      <sheetName val="Output for Invoice"/>
      <sheetName val="Tariff&amp;Common Input"/>
      <sheetName val="AA"/>
      <sheetName val="Lead"/>
      <sheetName val="Cobalt"/>
      <sheetName val="ABP5 input &amp; output for account"/>
      <sheetName val="ABP6 input &amp; output for account"/>
      <sheetName val="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edures - Template"/>
      <sheetName val="Template - vertical"/>
      <sheetName val="Template Calculation Sheet"/>
      <sheetName val="Main Menu"/>
      <sheetName val="Profit and Loss"/>
      <sheetName val="Control Summary"/>
      <sheetName val="Adj &amp; Reclass"/>
      <sheetName val="Group by Cost CenterQ2'13"/>
      <sheetName val="Compare by Account"/>
      <sheetName val="Analytical PL(Q3'12)"/>
      <sheetName val="Comapre by Account(Q2'13)"/>
      <sheetName val="Sale"/>
      <sheetName val="IntercoSale"/>
      <sheetName val="Graph"/>
      <sheetName val="Sale compare by account"/>
      <sheetName val="EGAT"/>
      <sheetName val="IU"/>
      <sheetName val="Gas Purchase"/>
      <sheetName val="Cost&amp;Admin"/>
      <sheetName val="Power Development fund 2"/>
      <sheetName val="Oth Penalty deductible"/>
      <sheetName val="MAJOR GT 21"/>
      <sheetName val="MAJOR GT 22"/>
      <sheetName val="MAJOR ST 23"/>
      <sheetName val="MAJOR GL Jan-Jun'13"/>
      <sheetName val="MAJOR GL Jul-Sep'13"/>
      <sheetName val="Commitment fee"/>
      <sheetName val="Gross Profit"/>
      <sheetName val="Other Income"/>
      <sheetName val="Int Expense"/>
      <sheetName val="Gain-LossExchange rate"/>
      <sheetName val="GL 800010 - 800020"/>
      <sheetName val="TB Mar 13"/>
      <sheetName val="TB - Cost Center"/>
      <sheetName val="ABP 2 - TB as of Sep. 2013"/>
      <sheetName val="TB by CC-Sep'13"/>
      <sheetName val="ABP2 TB 6.13"/>
      <sheetName val="TB by CC-Jun'13"/>
      <sheetName val="Commitment"/>
      <sheetName val="Active"/>
      <sheetName val="Summary"/>
    </sheetNames>
    <sheetDataSet>
      <sheetData sheetId="0"/>
      <sheetData sheetId="1"/>
      <sheetData sheetId="2"/>
      <sheetData sheetId="3"/>
      <sheetData sheetId="4"/>
      <sheetData sheetId="5"/>
      <sheetData sheetId="6"/>
      <sheetData sheetId="7"/>
      <sheetData sheetId="8">
        <row r="32">
          <cell r="G32">
            <v>-3401713467.4699993</v>
          </cell>
        </row>
      </sheetData>
      <sheetData sheetId="9"/>
      <sheetData sheetId="10"/>
      <sheetData sheetId="11"/>
      <sheetData sheetId="12"/>
      <sheetData sheetId="13"/>
      <sheetData sheetId="14"/>
      <sheetData sheetId="15"/>
      <sheetData sheetId="16"/>
      <sheetData sheetId="17"/>
      <sheetData sheetId="18"/>
      <sheetData sheetId="19">
        <row r="70">
          <cell r="G70">
            <v>13992607.83</v>
          </cell>
        </row>
      </sheetData>
      <sheetData sheetId="20"/>
      <sheetData sheetId="21"/>
      <sheetData sheetId="22"/>
      <sheetData sheetId="23"/>
      <sheetData sheetId="24"/>
      <sheetData sheetId="25"/>
      <sheetData sheetId="26"/>
      <sheetData sheetId="27"/>
      <sheetData sheetId="28">
        <row r="59">
          <cell r="G59">
            <v>3787096.9999999995</v>
          </cell>
        </row>
      </sheetData>
      <sheetData sheetId="29"/>
      <sheetData sheetId="30">
        <row r="57">
          <cell r="E57">
            <v>9356416.1400000006</v>
          </cell>
        </row>
      </sheetData>
      <sheetData sheetId="31"/>
      <sheetData sheetId="32"/>
      <sheetData sheetId="33"/>
      <sheetData sheetId="34"/>
      <sheetData sheetId="35"/>
      <sheetData sheetId="36"/>
      <sheetData sheetId="37"/>
      <sheetData sheetId="38" refreshError="1"/>
      <sheetData sheetId="39" refreshError="1"/>
      <sheetData sheetId="4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edures - Template"/>
      <sheetName val="Template - vertical"/>
      <sheetName val="Check BF Q1 2014"/>
      <sheetName val="YTD TB total company"/>
      <sheetName val="Template grouping from 2013"/>
      <sheetName val="FS 2013"/>
      <sheetName val="CF to ABPIF Dec 13"/>
      <sheetName val="CF to ABPIF Mar14"/>
      <sheetName val="Main Menu"/>
      <sheetName val="Template Calculation Sheet"/>
      <sheetName val="SOFS Analytic"/>
      <sheetName val="Grouping Q1 CF to Ctrl SOFS"/>
      <sheetName val="Control"/>
      <sheetName val="Adjustment"/>
      <sheetName val="Cash"/>
      <sheetName val="TB total Jan 2014"/>
      <sheetName val="TB Cost center PTD"/>
      <sheetName val="Other receivables"/>
      <sheetName val="Accr Interest income"/>
      <sheetName val="Spare parts"/>
      <sheetName val="Other current assets"/>
      <sheetName val="Current LT loans to related"/>
      <sheetName val="Payment"/>
      <sheetName val="PPE"/>
      <sheetName val="Mar  2014"/>
      <sheetName val="CIP181230 Mar 2014"/>
      <sheetName val="CIP 181340 Mar 2014"/>
      <sheetName val="MJ GT11 &amp; GT12"/>
      <sheetName val="Cal Depre.9 Yr."/>
      <sheetName val="Other non-current assets"/>
      <sheetName val="Trade payable &amp; Due to"/>
      <sheetName val="AP aging Mar  2014 for CF"/>
      <sheetName val="Accrued int. ABPIF"/>
      <sheetName val="LT loans banks"/>
      <sheetName val="Deferred fee (Before Refin.)"/>
      <sheetName val="Deferred front end"/>
      <sheetName val="Review current portion of loan"/>
      <sheetName val="LT loans ABPIF"/>
      <sheetName val="Review current portion of IFF"/>
      <sheetName val="Flow of cash reviewing"/>
      <sheetName val="Other current liabilities"/>
      <sheetName val="Equity"/>
      <sheetName val="Unappropriated RE"/>
      <sheetName val="119610 WTH details"/>
      <sheetName val="191210 Permanent Deposit"/>
      <sheetName val="Commitment"/>
      <sheetName val="Output for Invoice"/>
      <sheetName val="Tariff&amp;Common Input"/>
      <sheetName val="A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payable"/>
      <sheetName val="Analyze - BS"/>
      <sheetName val="Analyze PL 6 month"/>
      <sheetName val="Analyze PL 3 month"/>
      <sheetName val="NTFS Q2 15"/>
      <sheetName val="Summary Loan movement"/>
      <sheetName val="loan agreement"/>
      <sheetName val="Reconcile interest Q2"/>
      <sheetName val="201552"/>
      <sheetName val="Summary interest rate"/>
      <sheetName val="Interest capitalized"/>
      <sheetName val="Summary BE"/>
      <sheetName val="Send 11 Jun"/>
      <sheetName val="Debenture&gt;&gt;&gt;"/>
      <sheetName val="Workdone"/>
      <sheetName val="1"/>
      <sheetName val="2"/>
      <sheetName val="3"/>
      <sheetName val="4"/>
      <sheetName val="5"/>
      <sheetName val="6"/>
      <sheetName val="7"/>
      <sheetName val="8"/>
      <sheetName val="9"/>
      <sheetName val="10"/>
      <sheetName val="11"/>
      <sheetName val="12"/>
      <sheetName val="Details Bond issue fee"/>
      <sheetName val="(1)"/>
      <sheetName val="(2)"/>
      <sheetName val="(3)"/>
      <sheetName val="(4)"/>
      <sheetName val="(5 )"/>
      <sheetName val="( 5 )"/>
      <sheetName val="(6)"/>
      <sheetName val="(6.1)"/>
      <sheetName val="(6.2)"/>
      <sheetName val="(6.3)"/>
      <sheetName val="(6.4)"/>
      <sheetName val="(7)"/>
      <sheetName val="(8)"/>
      <sheetName val="Detail front end fee Q2 2015"/>
      <sheetName val="Summary loan facility Hemraj"/>
      <sheetName val="Reconcile facili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Nov.53"/>
      <sheetName val="other"/>
      <sheetName val="Oceana(nov.)"/>
      <sheetName val="T-HOLDING(Nov.)"/>
      <sheetName val="THD"/>
      <sheetName val="เบิกใช้RM 1-21.10.53"/>
      <sheetName val="Direct Labour"/>
      <sheetName val="Overhead"/>
      <sheetName val="คชจ.RM"/>
      <sheetName val="สัดส่วนOverhead"/>
      <sheetName val="Structure-Other Market"/>
      <sheetName val="Structure-Oceana"/>
      <sheetName val="Structure-T Holding"/>
      <sheetName val="YieldFISH 2 10-16.10.53"/>
      <sheetName val="ชื้อRM 1-21.10.53"/>
      <sheetName val="Sheet1"/>
      <sheetName val="Daily P&amp;L"/>
      <sheetName val="Date"/>
      <sheetName val="ปลาเส้น 7กรัม"/>
      <sheetName val="Fisho 40g"/>
      <sheetName val="Fisho 20g"/>
      <sheetName val="Fisho Stick 3"/>
      <sheetName val="Dropdown List"/>
      <sheetName val="Database"/>
      <sheetName val="CS1 - 12"/>
      <sheetName val="Data"/>
      <sheetName val="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BS"/>
      <sheetName val="G-PL"/>
      <sheetName val="Group"/>
      <sheetName val="F-1 (2)"/>
      <sheetName val="F-2 (2)"/>
      <sheetName val="F-3 (2)"/>
      <sheetName val="F-1"/>
      <sheetName val="F-2"/>
      <sheetName val="F-3"/>
      <sheetName val="Adj"/>
      <sheetName val="BS_Detail (2)"/>
      <sheetName val="PL_Detail (2)"/>
      <sheetName val="N"/>
      <sheetName val="CC"/>
      <sheetName val="predic_depre"/>
      <sheetName val="20"/>
      <sheetName val="20-1"/>
      <sheetName val="20-2"/>
      <sheetName val="30"/>
      <sheetName val="40"/>
      <sheetName val="deferred tax"/>
      <sheetName val="ตั๋วเงินรับ"/>
      <sheetName val="10-1 Media"/>
      <sheetName val="10-cut"/>
      <sheetName val="Pivot Aug'01"/>
      <sheetName val="Sheet1"/>
      <sheetName val="BS"/>
      <sheetName val="Case"/>
      <sheetName val="Investment in PPP Green Complex"/>
      <sheetName val="Data_2 Exiting-CE"/>
      <sheetName val="Data_1 Exiting-AA"/>
      <sheetName val="Data_3 New-CE"/>
      <sheetName val="Account"/>
      <sheetName val="Data for_5CE-งบปี 2006"/>
      <sheetName val="Report_04 PPE"/>
      <sheetName val="Total 01'05"/>
      <sheetName val="com"/>
      <sheetName val="14. Borrowings"/>
      <sheetName val="AC- Employment Wk"/>
      <sheetName val="AC MSL- Dnp Assumptions"/>
      <sheetName val="AC MSL&amp;NOVARE- Employment Wk"/>
      <sheetName val="Workdone a) Share Capital "/>
      <sheetName val="Overview"/>
      <sheetName val="Asset_Depre."/>
      <sheetName val="Analytic sales ex-internal"/>
      <sheetName val="Asset 2005 03"/>
      <sheetName val="F-1_(2)"/>
      <sheetName val="F-2_(2)"/>
      <sheetName val="F-3_(2)"/>
      <sheetName val="BS_Detail_(2)"/>
      <sheetName val="PL_Detail_(2)"/>
      <sheetName val="deferred_tax"/>
      <sheetName val="10-1_Media"/>
      <sheetName val="Pivot_Aug'01"/>
      <sheetName val="Investment_in_PPP_Green_Complex"/>
      <sheetName val="Data_2_Exiting-CE"/>
      <sheetName val="Data_1_Exiting-AA"/>
      <sheetName val="Data_3_New-CE"/>
      <sheetName val="Data_for_5CE-งบปี_2006"/>
      <sheetName val="Report_04_PPE"/>
      <sheetName val="Total_01'05"/>
      <sheetName val="14__Borrowings"/>
      <sheetName val="AC-_Employment_Wk"/>
      <sheetName val="AC_MSL-_Dnp_Assumptions"/>
      <sheetName val="AC_MSL&amp;NOVARE-_Employment_Wk"/>
      <sheetName val="BHT"/>
      <sheetName val=" Qty"/>
      <sheetName val="Metal price"/>
      <sheetName val="checkstock"/>
      <sheetName val="6.1"/>
      <sheetName val="Index"/>
      <sheetName val="8"/>
      <sheetName val="3.1"/>
      <sheetName val="total"/>
      <sheetName val="Oct"/>
      <sheetName val="Summary testing"/>
      <sheetName val="03100(SS)"/>
      <sheetName val="CompanyList"/>
      <sheetName val="Basic_Information"/>
      <sheetName val="Master"/>
      <sheetName val="oresreqsum"/>
      <sheetName val="เงินกู้ธนชาติ"/>
      <sheetName val="เงินกู้ MGC"/>
      <sheetName val="FRECEFECBAILEYS"/>
      <sheetName val="#cmpt2"/>
      <sheetName val="Def Rev"/>
      <sheetName val="Workdone_a)_Share_Capital_"/>
      <sheetName val="Asset_Depre_"/>
      <sheetName val="Analytic_sales_ex-internal"/>
      <sheetName val="_Qty"/>
      <sheetName val="Metal_price"/>
      <sheetName val="6_1"/>
      <sheetName val="3_1"/>
      <sheetName val="Summary_testing"/>
      <sheetName val="Def_Rev"/>
      <sheetName val="Asset_2005_03"/>
      <sheetName val="Wkly04"/>
      <sheetName val="งานเหมา"/>
      <sheetName val="Tax coupon"/>
      <sheetName val="STL Q204_pop"/>
      <sheetName val="S33"/>
      <sheetName val="บอร์ด"/>
      <sheetName val="detail"/>
    </sheetNames>
    <sheetDataSet>
      <sheetData sheetId="0">
        <row r="3">
          <cell r="A3">
            <v>0</v>
          </cell>
          <cell r="B3" t="str">
            <v>Assets</v>
          </cell>
          <cell r="C3">
            <v>0</v>
          </cell>
          <cell r="F3">
            <v>0</v>
          </cell>
        </row>
        <row r="4">
          <cell r="A4">
            <v>0</v>
          </cell>
          <cell r="B4" t="str">
            <v>Current Assets</v>
          </cell>
          <cell r="C4">
            <v>0</v>
          </cell>
          <cell r="F4">
            <v>0</v>
          </cell>
        </row>
        <row r="5">
          <cell r="A5" t="str">
            <v>101488</v>
          </cell>
          <cell r="B5" t="str">
            <v>101488 Bank Balance-SCB Tarua</v>
          </cell>
          <cell r="C5" t="str">
            <v>76.1-</v>
          </cell>
          <cell r="F5">
            <v>4019562.23</v>
          </cell>
        </row>
        <row r="6">
          <cell r="A6" t="str">
            <v>102488</v>
          </cell>
          <cell r="B6" t="str">
            <v>102488 Bank Deposit-SCB Tarua</v>
          </cell>
          <cell r="C6">
            <v>0</v>
          </cell>
          <cell r="F6">
            <v>0</v>
          </cell>
        </row>
        <row r="7">
          <cell r="A7" t="str">
            <v>103488</v>
          </cell>
          <cell r="B7" t="str">
            <v>103488 Uncleared Payment-SCB Tarua</v>
          </cell>
          <cell r="C7" t="str">
            <v>22.9</v>
          </cell>
          <cell r="F7">
            <v>-245944.45</v>
          </cell>
        </row>
        <row r="8">
          <cell r="A8" t="str">
            <v>101567</v>
          </cell>
          <cell r="B8" t="str">
            <v>101567 Bank Balance-SCB Head Office</v>
          </cell>
          <cell r="C8" t="str">
            <v>14.7-</v>
          </cell>
          <cell r="F8">
            <v>347014.61</v>
          </cell>
        </row>
        <row r="9">
          <cell r="A9">
            <v>0</v>
          </cell>
          <cell r="B9">
            <v>0</v>
          </cell>
          <cell r="C9" t="str">
            <v>14.7-</v>
          </cell>
          <cell r="F9">
            <v>347014.61</v>
          </cell>
        </row>
        <row r="10">
          <cell r="A10" t="str">
            <v>101689</v>
          </cell>
          <cell r="B10" t="str">
            <v>101689 Bank Balance-TFB Bangsue</v>
          </cell>
          <cell r="C10">
            <v>0</v>
          </cell>
          <cell r="F10">
            <v>0</v>
          </cell>
        </row>
        <row r="11">
          <cell r="A11" t="str">
            <v>103689</v>
          </cell>
          <cell r="B11" t="str">
            <v>103689 Uncleared Payment-TFB Bangsue</v>
          </cell>
          <cell r="C11">
            <v>0</v>
          </cell>
          <cell r="F11">
            <v>0</v>
          </cell>
        </row>
        <row r="12">
          <cell r="A12" t="str">
            <v>101713</v>
          </cell>
          <cell r="B12" t="str">
            <v>101713 Bank Balance-TFB SB</v>
          </cell>
          <cell r="C12" t="str">
            <v>100.0-</v>
          </cell>
          <cell r="F12">
            <v>453544.16</v>
          </cell>
        </row>
        <row r="13">
          <cell r="A13" t="str">
            <v>103713</v>
          </cell>
          <cell r="B13" t="str">
            <v>103713 Uncleared Payment-TFB SB</v>
          </cell>
          <cell r="C13" t="str">
            <v>100.0</v>
          </cell>
          <cell r="F13">
            <v>-290079.75</v>
          </cell>
        </row>
        <row r="14">
          <cell r="A14" t="str">
            <v>101774</v>
          </cell>
          <cell r="B14" t="str">
            <v>101774 Bank Balance-TFB PPB</v>
          </cell>
          <cell r="C14" t="str">
            <v>100.0-</v>
          </cell>
          <cell r="F14">
            <v>302009.7</v>
          </cell>
        </row>
        <row r="15">
          <cell r="A15" t="str">
            <v>103774</v>
          </cell>
          <cell r="B15" t="str">
            <v>103774 Uncleared Payment-TFB PPB</v>
          </cell>
          <cell r="C15" t="str">
            <v>100.0</v>
          </cell>
          <cell r="F15">
            <v>-33599.61</v>
          </cell>
        </row>
        <row r="16">
          <cell r="A16" t="str">
            <v>101788</v>
          </cell>
          <cell r="B16" t="str">
            <v>101788 Bank Balance-TFB Phaholyothin</v>
          </cell>
          <cell r="C16" t="str">
            <v>100.0-</v>
          </cell>
          <cell r="F16">
            <v>97369.22</v>
          </cell>
        </row>
        <row r="17">
          <cell r="A17">
            <v>0</v>
          </cell>
          <cell r="B17" t="str">
            <v>Cash in Banks</v>
          </cell>
          <cell r="C17" t="str">
            <v>77.4-</v>
          </cell>
          <cell r="F17">
            <v>4649876.1100000003</v>
          </cell>
        </row>
        <row r="18">
          <cell r="A18" t="str">
            <v>100110</v>
          </cell>
          <cell r="B18" t="str">
            <v>100110 Petty Cash</v>
          </cell>
          <cell r="C18" t="str">
            <v>0.0</v>
          </cell>
          <cell r="F18">
            <v>450000</v>
          </cell>
        </row>
        <row r="19">
          <cell r="A19" t="str">
            <v>100210</v>
          </cell>
          <cell r="B19" t="str">
            <v>100210 Cash on Hand</v>
          </cell>
          <cell r="C19" t="str">
            <v>39.2</v>
          </cell>
          <cell r="F19">
            <v>45647.839999999997</v>
          </cell>
        </row>
        <row r="20">
          <cell r="A20">
            <v>0</v>
          </cell>
          <cell r="B20" t="str">
            <v>Cash On Hand</v>
          </cell>
          <cell r="C20" t="str">
            <v>3.6</v>
          </cell>
          <cell r="F20">
            <v>495647.84</v>
          </cell>
        </row>
        <row r="21">
          <cell r="A21">
            <v>0</v>
          </cell>
          <cell r="B21" t="str">
            <v>Cash On Hand and in Bank</v>
          </cell>
          <cell r="C21" t="str">
            <v>69.6-</v>
          </cell>
          <cell r="F21">
            <v>5145523.95</v>
          </cell>
        </row>
        <row r="22">
          <cell r="A22">
            <v>0</v>
          </cell>
          <cell r="B22" t="str">
            <v>Account and Notes Receivable-Trade-Net</v>
          </cell>
          <cell r="C22">
            <v>0</v>
          </cell>
          <cell r="F22">
            <v>0</v>
          </cell>
        </row>
        <row r="23">
          <cell r="A23" t="str">
            <v>117110</v>
          </cell>
          <cell r="B23" t="str">
            <v>117110 Due from Afflilated Co. - Sales A/C</v>
          </cell>
          <cell r="C23" t="str">
            <v>10.0</v>
          </cell>
          <cell r="F23">
            <v>484936533.52999997</v>
          </cell>
        </row>
        <row r="24">
          <cell r="A24">
            <v>0</v>
          </cell>
          <cell r="B24" t="str">
            <v>Affiliated companies</v>
          </cell>
          <cell r="C24" t="str">
            <v>10.0</v>
          </cell>
          <cell r="F24">
            <v>484936533.52999997</v>
          </cell>
        </row>
        <row r="25">
          <cell r="A25" t="str">
            <v>112110</v>
          </cell>
          <cell r="B25" t="str">
            <v>112110 A/R Trade-Interface from Outside SAP</v>
          </cell>
          <cell r="C25">
            <v>0</v>
          </cell>
          <cell r="F25">
            <v>0</v>
          </cell>
        </row>
        <row r="26">
          <cell r="A26">
            <v>0</v>
          </cell>
          <cell r="B26" t="str">
            <v>Other Company</v>
          </cell>
          <cell r="C26">
            <v>0</v>
          </cell>
          <cell r="F26">
            <v>0</v>
          </cell>
        </row>
        <row r="27">
          <cell r="A27">
            <v>0</v>
          </cell>
          <cell r="B27" t="str">
            <v>Other Companies</v>
          </cell>
          <cell r="C27">
            <v>0</v>
          </cell>
          <cell r="F27">
            <v>0</v>
          </cell>
        </row>
        <row r="28">
          <cell r="A28" t="str">
            <v>117120</v>
          </cell>
          <cell r="B28" t="str">
            <v>117120 Current Account - Affiliated Companies</v>
          </cell>
          <cell r="C28" t="str">
            <v>64.2</v>
          </cell>
          <cell r="F28">
            <v>44851448.549999997</v>
          </cell>
        </row>
        <row r="29">
          <cell r="A29" t="str">
            <v>117140</v>
          </cell>
          <cell r="B29" t="str">
            <v>117140 A/R Intercompany-Material Sales</v>
          </cell>
          <cell r="C29" t="str">
            <v>0.7-</v>
          </cell>
          <cell r="F29">
            <v>2695573.71</v>
          </cell>
        </row>
        <row r="30">
          <cell r="A30" t="str">
            <v>117220</v>
          </cell>
          <cell r="B30" t="str">
            <v>117220 A/R Intercompany-Promissory Notes</v>
          </cell>
          <cell r="C30" t="str">
            <v>83.9-</v>
          </cell>
          <cell r="F30">
            <v>11940624624.610001</v>
          </cell>
        </row>
        <row r="31">
          <cell r="A31">
            <v>0</v>
          </cell>
          <cell r="B31" t="str">
            <v>Rec.from &amp; Loans to Sub,Aff&amp;Other Com</v>
          </cell>
          <cell r="C31" t="str">
            <v>83.3-</v>
          </cell>
          <cell r="F31">
            <v>11988171646.870001</v>
          </cell>
        </row>
        <row r="32">
          <cell r="A32">
            <v>0</v>
          </cell>
          <cell r="B32" t="str">
            <v>Rec. from &amp; Loans to Sub,Aff&amp; Other Comp</v>
          </cell>
          <cell r="C32" t="str">
            <v>83.3-</v>
          </cell>
          <cell r="F32">
            <v>11988171646.870001</v>
          </cell>
        </row>
        <row r="33">
          <cell r="A33" t="str">
            <v>121110</v>
          </cell>
          <cell r="B33" t="str">
            <v>121110 Finished Goods Inventory</v>
          </cell>
          <cell r="C33" t="str">
            <v>200.0-</v>
          </cell>
          <cell r="F33">
            <v>0.01</v>
          </cell>
        </row>
        <row r="34">
          <cell r="A34" t="str">
            <v>121111</v>
          </cell>
          <cell r="B34" t="str">
            <v>121111 Finished Goods Inventory for SD</v>
          </cell>
          <cell r="C34" t="str">
            <v>57.1</v>
          </cell>
          <cell r="F34">
            <v>69613113.480000004</v>
          </cell>
        </row>
        <row r="35">
          <cell r="A35" t="str">
            <v>121119</v>
          </cell>
          <cell r="B35" t="str">
            <v>121119 Finished Goods Inventory-Adjustment</v>
          </cell>
          <cell r="C35" t="str">
            <v>1,719.1-</v>
          </cell>
          <cell r="F35">
            <v>-724111.03</v>
          </cell>
        </row>
        <row r="36">
          <cell r="A36">
            <v>0</v>
          </cell>
          <cell r="B36" t="str">
            <v>Finished Goods</v>
          </cell>
          <cell r="C36" t="str">
            <v>39.6</v>
          </cell>
          <cell r="F36">
            <v>68889002.459999993</v>
          </cell>
        </row>
        <row r="37">
          <cell r="A37" t="str">
            <v>121210</v>
          </cell>
          <cell r="B37" t="str">
            <v>121210 Goods in Process Inventory</v>
          </cell>
          <cell r="C37" t="str">
            <v>25.5-</v>
          </cell>
          <cell r="F37">
            <v>177719271.00999999</v>
          </cell>
        </row>
        <row r="38">
          <cell r="A38" t="str">
            <v>121219</v>
          </cell>
          <cell r="B38" t="str">
            <v>121219 Goods in Process-Adjustment</v>
          </cell>
          <cell r="C38" t="str">
            <v>29.7-</v>
          </cell>
          <cell r="F38">
            <v>17335660.890000001</v>
          </cell>
        </row>
        <row r="39">
          <cell r="A39">
            <v>0</v>
          </cell>
          <cell r="B39" t="str">
            <v>Goods in Process</v>
          </cell>
          <cell r="C39" t="str">
            <v>25.9-</v>
          </cell>
          <cell r="F39">
            <v>195054931.90000001</v>
          </cell>
        </row>
        <row r="40">
          <cell r="A40" t="str">
            <v>121310</v>
          </cell>
          <cell r="B40" t="str">
            <v>121310 Raw Materials Inventory</v>
          </cell>
          <cell r="C40" t="str">
            <v>111.5</v>
          </cell>
          <cell r="F40">
            <v>59115951.899999999</v>
          </cell>
        </row>
        <row r="41">
          <cell r="A41">
            <v>0</v>
          </cell>
          <cell r="B41" t="str">
            <v>Raw Materials</v>
          </cell>
          <cell r="C41" t="str">
            <v>111.5</v>
          </cell>
          <cell r="F41">
            <v>59115951.899999999</v>
          </cell>
        </row>
        <row r="42">
          <cell r="A42" t="str">
            <v>121430</v>
          </cell>
          <cell r="B42" t="str">
            <v>121430 Spare Parts Inventory</v>
          </cell>
          <cell r="C42" t="str">
            <v>12.3-</v>
          </cell>
          <cell r="F42">
            <v>342049134.16000003</v>
          </cell>
        </row>
        <row r="43">
          <cell r="A43">
            <v>0</v>
          </cell>
          <cell r="B43" t="str">
            <v>Spare Parts</v>
          </cell>
          <cell r="C43" t="str">
            <v>12.3-</v>
          </cell>
          <cell r="F43">
            <v>342049134.16000003</v>
          </cell>
        </row>
        <row r="44">
          <cell r="A44" t="str">
            <v>121410</v>
          </cell>
          <cell r="B44" t="str">
            <v>121410 Store Supplies and Others</v>
          </cell>
          <cell r="C44" t="str">
            <v>46.4-</v>
          </cell>
          <cell r="F44">
            <v>235512631.12</v>
          </cell>
        </row>
        <row r="45">
          <cell r="A45">
            <v>0</v>
          </cell>
          <cell r="B45" t="str">
            <v>Stores, Supplies and Others</v>
          </cell>
          <cell r="C45" t="str">
            <v>46.4-</v>
          </cell>
          <cell r="F45">
            <v>235512631.12</v>
          </cell>
        </row>
        <row r="46">
          <cell r="A46">
            <v>0</v>
          </cell>
          <cell r="B46" t="str">
            <v>Inventories</v>
          </cell>
          <cell r="C46" t="str">
            <v>12.1-</v>
          </cell>
          <cell r="F46">
            <v>900621651.53999996</v>
          </cell>
        </row>
        <row r="47">
          <cell r="A47" t="str">
            <v>124120</v>
          </cell>
          <cell r="B47" t="str">
            <v>124120 Insurance Premium</v>
          </cell>
          <cell r="C47" t="str">
            <v>103.7-</v>
          </cell>
          <cell r="F47">
            <v>4417427.32</v>
          </cell>
        </row>
        <row r="48">
          <cell r="A48" t="str">
            <v>124140</v>
          </cell>
          <cell r="B48" t="str">
            <v>124140 Rent</v>
          </cell>
          <cell r="C48">
            <v>0</v>
          </cell>
          <cell r="F48">
            <v>0</v>
          </cell>
        </row>
        <row r="49">
          <cell r="A49" t="str">
            <v>124170</v>
          </cell>
          <cell r="B49" t="str">
            <v>124170 Prepaid Taxes</v>
          </cell>
          <cell r="C49" t="str">
            <v>11,998.0</v>
          </cell>
          <cell r="F49">
            <v>127.5</v>
          </cell>
        </row>
        <row r="50">
          <cell r="A50" t="str">
            <v>124900</v>
          </cell>
          <cell r="B50" t="str">
            <v>124900 Suspense Account for deferred VAT</v>
          </cell>
          <cell r="C50" t="str">
            <v>97.8-</v>
          </cell>
          <cell r="F50">
            <v>2516521.64</v>
          </cell>
        </row>
        <row r="51">
          <cell r="A51" t="str">
            <v>124990</v>
          </cell>
          <cell r="B51" t="str">
            <v>124990 Other Prepaid Expenses</v>
          </cell>
          <cell r="C51" t="str">
            <v>791.8</v>
          </cell>
          <cell r="F51">
            <v>335890.56</v>
          </cell>
        </row>
        <row r="52">
          <cell r="A52">
            <v>0</v>
          </cell>
          <cell r="B52" t="str">
            <v>Prepaid Expenses</v>
          </cell>
          <cell r="C52" t="str">
            <v>58.0-</v>
          </cell>
          <cell r="F52">
            <v>7269967.0199999996</v>
          </cell>
        </row>
        <row r="53">
          <cell r="A53" t="str">
            <v>113110</v>
          </cell>
          <cell r="B53" t="str">
            <v>113110 Employees' Individual Account</v>
          </cell>
          <cell r="C53" t="str">
            <v>1,479.6</v>
          </cell>
          <cell r="F53">
            <v>78000</v>
          </cell>
        </row>
        <row r="54">
          <cell r="A54" t="str">
            <v>113120</v>
          </cell>
          <cell r="B54" t="str">
            <v>113120 Employees' Advances</v>
          </cell>
          <cell r="C54" t="str">
            <v>33.0-</v>
          </cell>
          <cell r="F54">
            <v>672679.4</v>
          </cell>
        </row>
        <row r="55">
          <cell r="A55" t="str">
            <v>113210</v>
          </cell>
          <cell r="B55" t="str">
            <v>113210 Account Receivable-Sundry Employees' Advances</v>
          </cell>
          <cell r="C55" t="str">
            <v>93.4</v>
          </cell>
          <cell r="F55">
            <v>17010.25</v>
          </cell>
        </row>
        <row r="56">
          <cell r="A56" t="str">
            <v>113100</v>
          </cell>
          <cell r="B56" t="str">
            <v>113100 Advance for Shares</v>
          </cell>
          <cell r="C56" t="str">
            <v>0.0</v>
          </cell>
          <cell r="F56">
            <v>300</v>
          </cell>
        </row>
        <row r="57">
          <cell r="A57" t="str">
            <v>113150</v>
          </cell>
          <cell r="B57" t="str">
            <v>113150 Account Receivables-Employees' loan</v>
          </cell>
          <cell r="C57" t="str">
            <v>14.3-</v>
          </cell>
          <cell r="F57">
            <v>267772.31</v>
          </cell>
        </row>
        <row r="58">
          <cell r="A58" t="str">
            <v>113990</v>
          </cell>
          <cell r="B58" t="str">
            <v>113990 Other Miscellaneous Receivables</v>
          </cell>
          <cell r="C58" t="str">
            <v>61.6-</v>
          </cell>
          <cell r="F58">
            <v>3884206.78</v>
          </cell>
        </row>
        <row r="59">
          <cell r="A59" t="str">
            <v>123300</v>
          </cell>
          <cell r="B59" t="str">
            <v>123300 Advances for Deferred Charge</v>
          </cell>
          <cell r="C59">
            <v>0</v>
          </cell>
          <cell r="F59">
            <v>0</v>
          </cell>
        </row>
        <row r="60">
          <cell r="A60" t="str">
            <v>127120</v>
          </cell>
          <cell r="B60" t="str">
            <v>127120 VAT-Input Tax-Deferred (Recoverable)</v>
          </cell>
          <cell r="C60" t="str">
            <v>36.1-</v>
          </cell>
          <cell r="F60">
            <v>12483268.15</v>
          </cell>
        </row>
        <row r="61">
          <cell r="A61">
            <v>0</v>
          </cell>
          <cell r="B61" t="str">
            <v>Other Receivables</v>
          </cell>
          <cell r="C61" t="str">
            <v>34.2-</v>
          </cell>
          <cell r="F61">
            <v>17403236.890000001</v>
          </cell>
        </row>
        <row r="62">
          <cell r="A62">
            <v>0</v>
          </cell>
          <cell r="B62" t="str">
            <v>Other Current Assets</v>
          </cell>
          <cell r="C62" t="str">
            <v>41.3-</v>
          </cell>
          <cell r="F62">
            <v>24673203.91</v>
          </cell>
        </row>
        <row r="63">
          <cell r="A63">
            <v>0</v>
          </cell>
          <cell r="B63" t="str">
            <v>Total Current Assets</v>
          </cell>
          <cell r="C63" t="str">
            <v>75.0-</v>
          </cell>
          <cell r="F63">
            <v>13403548559.799999</v>
          </cell>
        </row>
        <row r="64">
          <cell r="A64" t="str">
            <v>130550</v>
          </cell>
          <cell r="B64" t="str">
            <v>130550 Investment Par Value-Siam Refractory Industry</v>
          </cell>
          <cell r="C64" t="str">
            <v>75.0-</v>
          </cell>
          <cell r="F64">
            <v>149999700</v>
          </cell>
        </row>
        <row r="65">
          <cell r="A65" t="str">
            <v>130551</v>
          </cell>
          <cell r="B65" t="str">
            <v>130551 Investment Parmium Value-Siam Refractory Industry</v>
          </cell>
          <cell r="C65" t="str">
            <v>75.0-</v>
          </cell>
          <cell r="F65">
            <v>52320000</v>
          </cell>
        </row>
        <row r="66">
          <cell r="A66" t="str">
            <v>130552</v>
          </cell>
          <cell r="B66" t="str">
            <v>130552 Investment Discount Value-Siam Refractory Industry</v>
          </cell>
          <cell r="C66" t="str">
            <v>75.0</v>
          </cell>
          <cell r="F66">
            <v>-112477200.06</v>
          </cell>
        </row>
        <row r="67">
          <cell r="A67" t="str">
            <v>139991</v>
          </cell>
          <cell r="B67" t="str">
            <v>139991 Equity Method</v>
          </cell>
          <cell r="C67" t="str">
            <v>75.0</v>
          </cell>
          <cell r="F67">
            <v>-89842499.939999998</v>
          </cell>
        </row>
        <row r="68">
          <cell r="A68">
            <v>0</v>
          </cell>
          <cell r="B68" t="str">
            <v>Investment In &amp; Loans To Sub.,Ass,&amp;Oth.Com</v>
          </cell>
          <cell r="C68">
            <v>0</v>
          </cell>
          <cell r="F68">
            <v>0</v>
          </cell>
        </row>
        <row r="69">
          <cell r="A69" t="str">
            <v>141110</v>
          </cell>
          <cell r="B69" t="str">
            <v>141110 Land Control Account</v>
          </cell>
          <cell r="C69" t="str">
            <v>1.5</v>
          </cell>
          <cell r="F69">
            <v>822595717.91999996</v>
          </cell>
        </row>
        <row r="70">
          <cell r="A70" t="str">
            <v>141160</v>
          </cell>
          <cell r="B70" t="str">
            <v>141160 Land Improvement</v>
          </cell>
          <cell r="C70" t="str">
            <v>16.6-</v>
          </cell>
          <cell r="F70">
            <v>75100380.180000007</v>
          </cell>
        </row>
        <row r="71">
          <cell r="A71">
            <v>0</v>
          </cell>
          <cell r="B71" t="str">
            <v>Land and Land Improvments</v>
          </cell>
          <cell r="C71" t="str">
            <v>0.0</v>
          </cell>
          <cell r="F71">
            <v>897696098.10000002</v>
          </cell>
        </row>
        <row r="72">
          <cell r="A72" t="str">
            <v>143110</v>
          </cell>
          <cell r="B72" t="str">
            <v>143110 Buildings</v>
          </cell>
          <cell r="C72" t="str">
            <v>0.0</v>
          </cell>
          <cell r="F72">
            <v>1992211687.8199999</v>
          </cell>
        </row>
        <row r="73">
          <cell r="A73" t="str">
            <v>143120</v>
          </cell>
          <cell r="B73" t="str">
            <v>143120 Structures</v>
          </cell>
          <cell r="C73" t="str">
            <v>0.5</v>
          </cell>
          <cell r="F73">
            <v>415288148.62</v>
          </cell>
        </row>
        <row r="74">
          <cell r="A74">
            <v>0</v>
          </cell>
          <cell r="B74" t="str">
            <v>Buildings and Structures</v>
          </cell>
          <cell r="C74" t="str">
            <v>0.1</v>
          </cell>
          <cell r="F74">
            <v>2407499836.4400001</v>
          </cell>
        </row>
        <row r="75">
          <cell r="A75" t="str">
            <v>144110</v>
          </cell>
          <cell r="B75" t="str">
            <v>144110 Plant Machine &amp; Equipment</v>
          </cell>
          <cell r="C75" t="str">
            <v>0.5</v>
          </cell>
          <cell r="F75">
            <v>8332722694.4399996</v>
          </cell>
        </row>
        <row r="76">
          <cell r="A76">
            <v>0</v>
          </cell>
          <cell r="B76" t="str">
            <v>Plant Machineries and Equipments</v>
          </cell>
          <cell r="C76" t="str">
            <v>0.5</v>
          </cell>
          <cell r="F76">
            <v>8332722694.4399996</v>
          </cell>
        </row>
        <row r="77">
          <cell r="A77" t="str">
            <v>145110</v>
          </cell>
          <cell r="B77" t="str">
            <v>145110 Transportation &amp; Miscellenous Equipment</v>
          </cell>
          <cell r="C77" t="str">
            <v>0.1</v>
          </cell>
          <cell r="F77">
            <v>40924508.020000003</v>
          </cell>
        </row>
        <row r="78">
          <cell r="A78">
            <v>0</v>
          </cell>
          <cell r="B78" t="str">
            <v>Transportation Equipments</v>
          </cell>
          <cell r="C78" t="str">
            <v>0.1</v>
          </cell>
          <cell r="F78">
            <v>40924508.020000003</v>
          </cell>
        </row>
        <row r="79">
          <cell r="A79" t="str">
            <v>147110</v>
          </cell>
          <cell r="B79" t="str">
            <v>147110 Office Furniture &amp; Equipment</v>
          </cell>
          <cell r="C79" t="str">
            <v>1.1</v>
          </cell>
          <cell r="F79">
            <v>76123065.540000007</v>
          </cell>
        </row>
        <row r="80">
          <cell r="A80">
            <v>0</v>
          </cell>
          <cell r="B80" t="str">
            <v>Office Furnitures and Equipments</v>
          </cell>
          <cell r="C80" t="str">
            <v>1.1</v>
          </cell>
          <cell r="F80">
            <v>76123065.540000007</v>
          </cell>
        </row>
        <row r="81">
          <cell r="A81" t="str">
            <v>146110</v>
          </cell>
          <cell r="B81" t="str">
            <v>146110 Construction in Progress</v>
          </cell>
          <cell r="C81" t="str">
            <v>5.3</v>
          </cell>
          <cell r="F81">
            <v>105288153.51000001</v>
          </cell>
        </row>
        <row r="82">
          <cell r="A82">
            <v>0</v>
          </cell>
          <cell r="B82" t="str">
            <v>Construction in Progress</v>
          </cell>
          <cell r="C82" t="str">
            <v>5.3</v>
          </cell>
          <cell r="F82">
            <v>105288153.51000001</v>
          </cell>
        </row>
        <row r="83">
          <cell r="A83" t="str">
            <v>149500</v>
          </cell>
          <cell r="B83" t="str">
            <v>149500 Salvage Assets</v>
          </cell>
          <cell r="C83" t="str">
            <v>0.0</v>
          </cell>
          <cell r="F83">
            <v>23873.79</v>
          </cell>
        </row>
        <row r="84">
          <cell r="A84" t="str">
            <v>149510</v>
          </cell>
          <cell r="B84" t="str">
            <v>149510 Suspense Account for Salvage Assets</v>
          </cell>
          <cell r="C84" t="str">
            <v>0.0</v>
          </cell>
          <cell r="F84">
            <v>-23873.79</v>
          </cell>
        </row>
        <row r="85">
          <cell r="A85">
            <v>0</v>
          </cell>
          <cell r="B85" t="str">
            <v>Unspecified Assets</v>
          </cell>
          <cell r="C85">
            <v>0</v>
          </cell>
          <cell r="F85">
            <v>0</v>
          </cell>
        </row>
        <row r="86">
          <cell r="A86" t="str">
            <v>151110</v>
          </cell>
          <cell r="B86" t="str">
            <v>151110 Accumulated Depreciation-Land Improvements</v>
          </cell>
          <cell r="C86" t="str">
            <v>14.8-</v>
          </cell>
          <cell r="F86">
            <v>-38729253.490000002</v>
          </cell>
        </row>
        <row r="87">
          <cell r="A87" t="str">
            <v>153110</v>
          </cell>
          <cell r="B87" t="str">
            <v>153110 Accumulated Depreciation-Buildings &amp; Structures</v>
          </cell>
          <cell r="C87" t="str">
            <v>12.6-</v>
          </cell>
          <cell r="F87">
            <v>-492219540.63999999</v>
          </cell>
        </row>
        <row r="88">
          <cell r="A88" t="str">
            <v>154110</v>
          </cell>
          <cell r="B88" t="str">
            <v>154110 Accumulated Depreciation-Machinery &amp; Equipment</v>
          </cell>
          <cell r="C88" t="str">
            <v>12.6-</v>
          </cell>
          <cell r="F88">
            <v>-6608537642.29</v>
          </cell>
        </row>
        <row r="89">
          <cell r="A89" t="str">
            <v>155110</v>
          </cell>
          <cell r="B89" t="str">
            <v>155110 Accumulated Depre Transportation &amp; Misc Equipment</v>
          </cell>
          <cell r="C89" t="str">
            <v>12.4-</v>
          </cell>
          <cell r="F89">
            <v>-32719800.699999999</v>
          </cell>
        </row>
        <row r="90">
          <cell r="A90" t="str">
            <v>157110</v>
          </cell>
          <cell r="B90" t="str">
            <v>157110 Accumulated Depre-Office Furniture &amp; Equipment</v>
          </cell>
          <cell r="C90" t="str">
            <v>14.1-</v>
          </cell>
          <cell r="F90">
            <v>-53628369.060000002</v>
          </cell>
        </row>
        <row r="91">
          <cell r="A91" t="str">
            <v>159500</v>
          </cell>
          <cell r="B91" t="str">
            <v>159500 Accumulated Depreciation-Salvage Assets</v>
          </cell>
          <cell r="C91" t="str">
            <v>12.5-</v>
          </cell>
          <cell r="F91">
            <v>-19099.05</v>
          </cell>
        </row>
        <row r="92">
          <cell r="A92" t="str">
            <v>159510</v>
          </cell>
          <cell r="B92" t="str">
            <v>159510 Accumulate Depreciation-Suspense AC Salvage Assets</v>
          </cell>
          <cell r="C92" t="str">
            <v>12.5</v>
          </cell>
          <cell r="F92">
            <v>19099.05</v>
          </cell>
        </row>
        <row r="93">
          <cell r="A93">
            <v>0</v>
          </cell>
          <cell r="B93" t="str">
            <v>Property, Plant and Equipment-Net</v>
          </cell>
          <cell r="C93" t="str">
            <v>18.5-</v>
          </cell>
          <cell r="F93">
            <v>4634419749.8699999</v>
          </cell>
        </row>
        <row r="94">
          <cell r="A94" t="str">
            <v>171110</v>
          </cell>
          <cell r="B94" t="str">
            <v>171110 Land &amp; Land Improvements Not Used in Operations</v>
          </cell>
          <cell r="C94" t="str">
            <v>0.0</v>
          </cell>
          <cell r="F94">
            <v>1204700</v>
          </cell>
        </row>
        <row r="95">
          <cell r="A95" t="str">
            <v>172210</v>
          </cell>
          <cell r="B95" t="str">
            <v>172210 Intengible Assets-Software License</v>
          </cell>
          <cell r="C95" t="str">
            <v>5.8-</v>
          </cell>
          <cell r="F95">
            <v>7677859.9400000004</v>
          </cell>
        </row>
        <row r="96">
          <cell r="A96" t="str">
            <v>174110</v>
          </cell>
          <cell r="B96" t="str">
            <v>174110 Import Duty - Deposits</v>
          </cell>
          <cell r="C96" t="str">
            <v>0.0</v>
          </cell>
          <cell r="F96">
            <v>412460</v>
          </cell>
        </row>
        <row r="97">
          <cell r="A97" t="str">
            <v>175190</v>
          </cell>
          <cell r="B97" t="str">
            <v>175190 Other Taxes</v>
          </cell>
          <cell r="C97">
            <v>0</v>
          </cell>
          <cell r="F97">
            <v>0</v>
          </cell>
        </row>
        <row r="98">
          <cell r="A98" t="str">
            <v>176110</v>
          </cell>
          <cell r="B98" t="str">
            <v>176110 Deferred Income Tax</v>
          </cell>
          <cell r="C98" t="str">
            <v>25.3-</v>
          </cell>
          <cell r="F98">
            <v>397724819.75999999</v>
          </cell>
        </row>
        <row r="99">
          <cell r="A99">
            <v>0</v>
          </cell>
          <cell r="B99" t="str">
            <v>Deferred Income Taxes</v>
          </cell>
          <cell r="C99" t="str">
            <v>25.3-</v>
          </cell>
          <cell r="F99">
            <v>397724819.75999999</v>
          </cell>
        </row>
        <row r="100">
          <cell r="A100" t="str">
            <v>175140</v>
          </cell>
          <cell r="B100" t="str">
            <v>175140 Income Tax Deducted at Source</v>
          </cell>
          <cell r="C100" t="str">
            <v>75.9-</v>
          </cell>
          <cell r="F100">
            <v>21214232.629999999</v>
          </cell>
        </row>
        <row r="101">
          <cell r="A101">
            <v>0</v>
          </cell>
          <cell r="B101" t="str">
            <v>Income Tax Deducted at Source</v>
          </cell>
          <cell r="C101" t="str">
            <v>75.9-</v>
          </cell>
          <cell r="F101">
            <v>21214232.629999999</v>
          </cell>
        </row>
        <row r="102">
          <cell r="A102" t="str">
            <v>177110</v>
          </cell>
          <cell r="B102" t="str">
            <v>177110 Project</v>
          </cell>
          <cell r="C102" t="str">
            <v>28.1</v>
          </cell>
          <cell r="F102">
            <v>8638352.5099999998</v>
          </cell>
        </row>
        <row r="103">
          <cell r="A103" t="str">
            <v>174150</v>
          </cell>
          <cell r="B103" t="str">
            <v>174150 Cross Currency Forward Variance</v>
          </cell>
          <cell r="C103">
            <v>0</v>
          </cell>
          <cell r="F103">
            <v>0</v>
          </cell>
        </row>
        <row r="104">
          <cell r="A104" t="str">
            <v>174410</v>
          </cell>
          <cell r="B104" t="str">
            <v>174410 Survey Expenses - Raw Materials</v>
          </cell>
          <cell r="C104" t="str">
            <v>8.8-</v>
          </cell>
          <cell r="F104">
            <v>5662632.7999999998</v>
          </cell>
        </row>
        <row r="105">
          <cell r="A105" t="str">
            <v>174510</v>
          </cell>
          <cell r="B105" t="str">
            <v>174510 Miscellaneous Security Deposits</v>
          </cell>
          <cell r="C105" t="str">
            <v>22.5-</v>
          </cell>
          <cell r="F105">
            <v>88374.73</v>
          </cell>
        </row>
        <row r="106">
          <cell r="A106" t="str">
            <v>174530</v>
          </cell>
          <cell r="B106" t="str">
            <v>174530 Factory Expenses</v>
          </cell>
          <cell r="C106" t="str">
            <v>682.0</v>
          </cell>
          <cell r="F106">
            <v>4969301.91</v>
          </cell>
        </row>
        <row r="107">
          <cell r="A107" t="str">
            <v>174990</v>
          </cell>
          <cell r="B107" t="str">
            <v>174990 Sundry Deferred Charges</v>
          </cell>
          <cell r="C107" t="str">
            <v>43.8-</v>
          </cell>
          <cell r="F107">
            <v>538665.47</v>
          </cell>
        </row>
        <row r="108">
          <cell r="A108">
            <v>0</v>
          </cell>
          <cell r="B108" t="str">
            <v>Other Assets</v>
          </cell>
          <cell r="C108" t="str">
            <v>14.7-</v>
          </cell>
          <cell r="F108">
            <v>448131399.75</v>
          </cell>
        </row>
        <row r="109">
          <cell r="A109">
            <v>0</v>
          </cell>
          <cell r="B109">
            <v>0</v>
          </cell>
          <cell r="C109" t="str">
            <v>59.4-</v>
          </cell>
          <cell r="F109">
            <v>18486099709.419998</v>
          </cell>
        </row>
        <row r="110">
          <cell r="A110">
            <v>0</v>
          </cell>
          <cell r="B110" t="str">
            <v>Total Assets</v>
          </cell>
          <cell r="C110" t="str">
            <v>59.4-</v>
          </cell>
          <cell r="F110">
            <v>18486099709.419998</v>
          </cell>
        </row>
        <row r="111">
          <cell r="A111">
            <v>0</v>
          </cell>
          <cell r="B111" t="str">
            <v>Liabilities And Shareholders'Equity</v>
          </cell>
          <cell r="C111">
            <v>0</v>
          </cell>
          <cell r="F111">
            <v>0</v>
          </cell>
        </row>
        <row r="112">
          <cell r="A112">
            <v>0</v>
          </cell>
          <cell r="B112" t="str">
            <v>Liabilities</v>
          </cell>
          <cell r="C112">
            <v>0</v>
          </cell>
          <cell r="F112">
            <v>0</v>
          </cell>
        </row>
        <row r="113">
          <cell r="A113">
            <v>0</v>
          </cell>
          <cell r="B113" t="str">
            <v>Current Liabilities</v>
          </cell>
          <cell r="C113">
            <v>0</v>
          </cell>
          <cell r="F113">
            <v>0</v>
          </cell>
        </row>
        <row r="114">
          <cell r="A114" t="str">
            <v>101463</v>
          </cell>
          <cell r="B114" t="str">
            <v>101463 Bank Balance-SCB Bang Po</v>
          </cell>
          <cell r="C114" t="str">
            <v>803.2-</v>
          </cell>
          <cell r="F114">
            <v>-3216923.33</v>
          </cell>
        </row>
        <row r="115">
          <cell r="A115" t="str">
            <v>103463</v>
          </cell>
          <cell r="B115" t="str">
            <v>103463 Uncleared Payment-SCB Bang Po</v>
          </cell>
          <cell r="C115" t="str">
            <v>3,031.4</v>
          </cell>
          <cell r="F115">
            <v>-1290</v>
          </cell>
        </row>
        <row r="116">
          <cell r="A116" t="str">
            <v>101689</v>
          </cell>
          <cell r="B116" t="str">
            <v>101689 Bank Balance-TFB Bangsue</v>
          </cell>
          <cell r="C116" t="str">
            <v>100.0</v>
          </cell>
          <cell r="F116">
            <v>-26442.82</v>
          </cell>
        </row>
        <row r="117">
          <cell r="A117" t="str">
            <v>101713</v>
          </cell>
          <cell r="B117" t="str">
            <v>101713 Bank Balance-TFB SB</v>
          </cell>
          <cell r="C117">
            <v>0</v>
          </cell>
          <cell r="F117">
            <v>0</v>
          </cell>
        </row>
        <row r="118">
          <cell r="A118" t="str">
            <v>103713</v>
          </cell>
          <cell r="B118" t="str">
            <v>103713 Uncleared Payment-TFB SB</v>
          </cell>
          <cell r="C118">
            <v>0</v>
          </cell>
          <cell r="F118">
            <v>0</v>
          </cell>
        </row>
        <row r="119">
          <cell r="A119" t="str">
            <v>101774</v>
          </cell>
          <cell r="B119" t="str">
            <v>101774 Bank Balance-TFB PPB</v>
          </cell>
          <cell r="C119">
            <v>0</v>
          </cell>
          <cell r="F119">
            <v>0</v>
          </cell>
        </row>
        <row r="120">
          <cell r="A120" t="str">
            <v>103774</v>
          </cell>
          <cell r="B120" t="str">
            <v>103774 Uncleared Payment-TFB PPB</v>
          </cell>
          <cell r="C120">
            <v>0</v>
          </cell>
          <cell r="F120">
            <v>0</v>
          </cell>
        </row>
        <row r="121">
          <cell r="A121" t="str">
            <v>101788</v>
          </cell>
          <cell r="B121" t="str">
            <v>101788 Bank Balance-TFB Phaholyothin</v>
          </cell>
          <cell r="C121">
            <v>0</v>
          </cell>
          <cell r="F121">
            <v>0</v>
          </cell>
        </row>
        <row r="122">
          <cell r="A122">
            <v>0</v>
          </cell>
          <cell r="B122" t="str">
            <v>Bank Overdrafts</v>
          </cell>
          <cell r="C122" t="str">
            <v>871.8-</v>
          </cell>
          <cell r="F122">
            <v>-3244656.15</v>
          </cell>
        </row>
        <row r="123">
          <cell r="A123">
            <v>0</v>
          </cell>
          <cell r="B123" t="str">
            <v>Bank Overdraft and Loans from Banks</v>
          </cell>
          <cell r="C123" t="str">
            <v>871.8-</v>
          </cell>
          <cell r="F123">
            <v>-3244656.15</v>
          </cell>
        </row>
        <row r="124">
          <cell r="A124">
            <v>0</v>
          </cell>
          <cell r="B124" t="str">
            <v>Accounts Payable-Trade</v>
          </cell>
          <cell r="C124">
            <v>0</v>
          </cell>
          <cell r="F124">
            <v>0</v>
          </cell>
        </row>
        <row r="125">
          <cell r="A125" t="str">
            <v>217110</v>
          </cell>
          <cell r="B125" t="str">
            <v>217110 Bought Ledger A/C-Sub.,Ass.&amp;Other Comp</v>
          </cell>
          <cell r="C125" t="str">
            <v>54.4-</v>
          </cell>
          <cell r="F125">
            <v>-77347308.459999993</v>
          </cell>
        </row>
        <row r="126">
          <cell r="A126">
            <v>0</v>
          </cell>
          <cell r="B126" t="str">
            <v>Affiliated Companies</v>
          </cell>
          <cell r="C126" t="str">
            <v>54.4-</v>
          </cell>
          <cell r="F126">
            <v>-77347308.459999993</v>
          </cell>
        </row>
        <row r="127">
          <cell r="A127" t="str">
            <v>213100</v>
          </cell>
          <cell r="B127" t="str">
            <v>213100 Goods Receipt/Invoice Receipt</v>
          </cell>
          <cell r="C127" t="str">
            <v>88.6-</v>
          </cell>
          <cell r="F127">
            <v>-48596968</v>
          </cell>
        </row>
        <row r="128">
          <cell r="A128" t="str">
            <v>213110</v>
          </cell>
          <cell r="B128" t="str">
            <v>213110 Provision for Freight Expense GR/IR</v>
          </cell>
          <cell r="C128" t="str">
            <v>41.5-</v>
          </cell>
          <cell r="F128">
            <v>-54007.98</v>
          </cell>
        </row>
        <row r="129">
          <cell r="A129" t="str">
            <v>213120</v>
          </cell>
          <cell r="B129" t="str">
            <v>213120 Provision for Import Duty GR/IR</v>
          </cell>
          <cell r="C129" t="str">
            <v>120.9-</v>
          </cell>
          <cell r="F129">
            <v>-20760.48</v>
          </cell>
        </row>
        <row r="130">
          <cell r="A130" t="str">
            <v>213130</v>
          </cell>
          <cell r="B130" t="str">
            <v>213130 Provision for Insurance Expense GR/IR</v>
          </cell>
          <cell r="C130" t="str">
            <v>76.6</v>
          </cell>
          <cell r="F130">
            <v>-88115.57</v>
          </cell>
        </row>
        <row r="131">
          <cell r="A131" t="str">
            <v>213140</v>
          </cell>
          <cell r="B131" t="str">
            <v>213140 Provision for Customs Clearance GR/IR</v>
          </cell>
          <cell r="C131" t="str">
            <v>81.7</v>
          </cell>
          <cell r="F131">
            <v>-1322661.1200000001</v>
          </cell>
        </row>
        <row r="132">
          <cell r="A132" t="str">
            <v>213142</v>
          </cell>
          <cell r="B132" t="str">
            <v>213142 Provision for in Land Transportation</v>
          </cell>
          <cell r="C132" t="str">
            <v>68.3</v>
          </cell>
          <cell r="F132">
            <v>-12209766.08</v>
          </cell>
        </row>
        <row r="133">
          <cell r="A133" t="str">
            <v>213150</v>
          </cell>
          <cell r="B133" t="str">
            <v>213150 Provision for SCT Charge</v>
          </cell>
          <cell r="C133" t="str">
            <v>7.7-</v>
          </cell>
          <cell r="F133">
            <v>-202283.81</v>
          </cell>
        </row>
        <row r="134">
          <cell r="A134" t="str">
            <v>213160</v>
          </cell>
          <cell r="B134" t="str">
            <v>213160 Provision for Others Charge</v>
          </cell>
          <cell r="C134" t="str">
            <v>0.0</v>
          </cell>
          <cell r="F134">
            <v>-1439.1</v>
          </cell>
        </row>
        <row r="135">
          <cell r="A135" t="str">
            <v>213190</v>
          </cell>
          <cell r="B135" t="str">
            <v>213190 Un-Applied Account Payable</v>
          </cell>
          <cell r="C135" t="str">
            <v>158.7</v>
          </cell>
          <cell r="F135">
            <v>37827788.130000003</v>
          </cell>
        </row>
        <row r="136">
          <cell r="A136" t="str">
            <v>213200</v>
          </cell>
          <cell r="B136" t="str">
            <v>213200 Suppliers-Local</v>
          </cell>
          <cell r="C136" t="str">
            <v>26.3-</v>
          </cell>
          <cell r="F136">
            <v>-105449931.27</v>
          </cell>
        </row>
        <row r="137">
          <cell r="A137" t="str">
            <v>213300</v>
          </cell>
          <cell r="B137" t="str">
            <v>213300 Supplies Foreign</v>
          </cell>
          <cell r="C137" t="str">
            <v>91.8</v>
          </cell>
          <cell r="F137">
            <v>-4278985.45</v>
          </cell>
        </row>
        <row r="138">
          <cell r="A138" t="str">
            <v>213309</v>
          </cell>
          <cell r="B138" t="str">
            <v>213309 Foreign Vendors Offsetting Account</v>
          </cell>
          <cell r="C138" t="str">
            <v>102.3</v>
          </cell>
          <cell r="F138">
            <v>-162712.59</v>
          </cell>
        </row>
        <row r="139">
          <cell r="A139">
            <v>0</v>
          </cell>
          <cell r="B139" t="str">
            <v>Accounts Payable Trade</v>
          </cell>
          <cell r="C139" t="str">
            <v>2.1</v>
          </cell>
          <cell r="F139">
            <v>-134559843.31999999</v>
          </cell>
        </row>
        <row r="140">
          <cell r="A140">
            <v>0</v>
          </cell>
          <cell r="B140" t="str">
            <v>Other companies</v>
          </cell>
          <cell r="C140" t="str">
            <v>2.1</v>
          </cell>
          <cell r="F140">
            <v>-134559843.31999999</v>
          </cell>
        </row>
        <row r="141">
          <cell r="A141" t="str">
            <v>217120</v>
          </cell>
          <cell r="B141" t="str">
            <v>217120 Current A/C - Sub, Ass., &amp; Other Company</v>
          </cell>
          <cell r="C141" t="str">
            <v>17.6</v>
          </cell>
          <cell r="F141">
            <v>-149552007.80000001</v>
          </cell>
        </row>
        <row r="142">
          <cell r="A142" t="str">
            <v>217140</v>
          </cell>
          <cell r="B142" t="str">
            <v>217140 Current Account-Material Sales</v>
          </cell>
          <cell r="C142" t="str">
            <v>123.6-</v>
          </cell>
          <cell r="F142">
            <v>-35489364.530000001</v>
          </cell>
        </row>
        <row r="143">
          <cell r="A143" t="str">
            <v>217220</v>
          </cell>
          <cell r="B143" t="str">
            <v>217220 Promissory Notes -Affiliated Company</v>
          </cell>
          <cell r="C143" t="str">
            <v>70.7</v>
          </cell>
          <cell r="F143">
            <v>-16401403934.799999</v>
          </cell>
        </row>
        <row r="144">
          <cell r="A144">
            <v>0</v>
          </cell>
          <cell r="B144" t="str">
            <v>Paybls to &amp; Loans fr. Sub.,Aff.&amp;Oth.Com</v>
          </cell>
          <cell r="C144" t="str">
            <v>69.9</v>
          </cell>
          <cell r="F144">
            <v>-16586445307.129999</v>
          </cell>
        </row>
        <row r="145">
          <cell r="A145" t="str">
            <v>220020</v>
          </cell>
          <cell r="B145" t="str">
            <v>220020 Accrued Wages-Salary Regular Day</v>
          </cell>
          <cell r="C145" t="str">
            <v>26.5-</v>
          </cell>
          <cell r="F145">
            <v>15950</v>
          </cell>
        </row>
        <row r="146">
          <cell r="A146" t="str">
            <v>220035</v>
          </cell>
          <cell r="B146" t="str">
            <v>220035 Bonus</v>
          </cell>
          <cell r="C146">
            <v>0</v>
          </cell>
          <cell r="F146">
            <v>0</v>
          </cell>
        </row>
        <row r="147">
          <cell r="A147" t="str">
            <v>220059</v>
          </cell>
          <cell r="B147" t="str">
            <v>220059 Upcountry Bonus</v>
          </cell>
          <cell r="C147">
            <v>0</v>
          </cell>
          <cell r="F147">
            <v>0</v>
          </cell>
        </row>
        <row r="148">
          <cell r="A148" t="str">
            <v>220065</v>
          </cell>
          <cell r="B148" t="str">
            <v>220065 Bonus</v>
          </cell>
          <cell r="C148">
            <v>0</v>
          </cell>
          <cell r="F148">
            <v>0</v>
          </cell>
        </row>
        <row r="149">
          <cell r="A149" t="str">
            <v>220098</v>
          </cell>
          <cell r="B149" t="str">
            <v>220098 Mutual Separation Plan Expense</v>
          </cell>
          <cell r="C149" t="str">
            <v>119.7-</v>
          </cell>
          <cell r="F149">
            <v>-2789561.87</v>
          </cell>
        </row>
        <row r="150">
          <cell r="A150" t="str">
            <v>220099</v>
          </cell>
          <cell r="B150" t="str">
            <v>220099 Net of Wages &amp; Salary</v>
          </cell>
          <cell r="C150" t="str">
            <v>100.0</v>
          </cell>
          <cell r="F150">
            <v>-895470.97</v>
          </cell>
        </row>
        <row r="151">
          <cell r="A151" t="str">
            <v>221100</v>
          </cell>
          <cell r="B151" t="str">
            <v>221100 Accrued Rebate/Bonus</v>
          </cell>
          <cell r="C151" t="str">
            <v>95.9</v>
          </cell>
          <cell r="F151">
            <v>-25821399</v>
          </cell>
        </row>
        <row r="152">
          <cell r="A152" t="str">
            <v>221120</v>
          </cell>
          <cell r="B152" t="str">
            <v>221120 Accrued Commision</v>
          </cell>
          <cell r="C152">
            <v>0</v>
          </cell>
          <cell r="F152">
            <v>0</v>
          </cell>
        </row>
        <row r="153">
          <cell r="A153" t="str">
            <v>221200</v>
          </cell>
          <cell r="B153" t="str">
            <v>221200 Accrued Delivery Expenses</v>
          </cell>
          <cell r="C153">
            <v>0</v>
          </cell>
          <cell r="F153">
            <v>0</v>
          </cell>
        </row>
        <row r="154">
          <cell r="A154" t="str">
            <v>221270</v>
          </cell>
          <cell r="B154" t="str">
            <v>221270 Accrued Export Expenses</v>
          </cell>
          <cell r="C154">
            <v>0</v>
          </cell>
          <cell r="F154">
            <v>0</v>
          </cell>
        </row>
        <row r="155">
          <cell r="A155" t="str">
            <v>221290</v>
          </cell>
          <cell r="B155" t="str">
            <v>221290 Accrued Sales Promotion Expenses</v>
          </cell>
          <cell r="C155" t="str">
            <v>100.0</v>
          </cell>
          <cell r="F155">
            <v>-17558000</v>
          </cell>
        </row>
        <row r="156">
          <cell r="A156" t="str">
            <v>221401</v>
          </cell>
          <cell r="B156" t="str">
            <v>221401 Accrued Auditors'Fee</v>
          </cell>
          <cell r="C156" t="str">
            <v>66.0-</v>
          </cell>
          <cell r="F156">
            <v>-328333.32</v>
          </cell>
        </row>
        <row r="157">
          <cell r="A157" t="str">
            <v>221412</v>
          </cell>
          <cell r="B157" t="str">
            <v>221412 Accrued Sign Board Tax</v>
          </cell>
          <cell r="C157">
            <v>0</v>
          </cell>
          <cell r="F157">
            <v>0</v>
          </cell>
        </row>
        <row r="158">
          <cell r="A158" t="str">
            <v>221416</v>
          </cell>
          <cell r="B158" t="str">
            <v>221416 Accrued Rehabilitation Fund</v>
          </cell>
          <cell r="C158" t="str">
            <v>259.3-</v>
          </cell>
          <cell r="F158">
            <v>289939.15000000002</v>
          </cell>
        </row>
        <row r="159">
          <cell r="A159" t="str">
            <v>221440</v>
          </cell>
          <cell r="B159" t="str">
            <v>221440 Accrued Rent Expenses</v>
          </cell>
          <cell r="C159">
            <v>0</v>
          </cell>
          <cell r="F159">
            <v>0</v>
          </cell>
        </row>
        <row r="160">
          <cell r="A160" t="str">
            <v>221451</v>
          </cell>
          <cell r="B160" t="str">
            <v>221451 Accrued Tap Water Expenses</v>
          </cell>
          <cell r="C160" t="str">
            <v>28.0-</v>
          </cell>
          <cell r="F160">
            <v>-450000</v>
          </cell>
        </row>
        <row r="161">
          <cell r="A161" t="str">
            <v>221452</v>
          </cell>
          <cell r="B161" t="str">
            <v>221452 Accrued Electricity Expenses</v>
          </cell>
          <cell r="C161" t="str">
            <v>50.0-</v>
          </cell>
          <cell r="F161">
            <v>-80852911.189999998</v>
          </cell>
        </row>
        <row r="162">
          <cell r="A162" t="str">
            <v>221460</v>
          </cell>
          <cell r="B162" t="str">
            <v>221460 Accrued Communication &amp; Mailing Expenses</v>
          </cell>
          <cell r="C162" t="str">
            <v>0.6</v>
          </cell>
          <cell r="F162">
            <v>-237000</v>
          </cell>
        </row>
        <row r="163">
          <cell r="A163" t="str">
            <v>221461</v>
          </cell>
          <cell r="B163" t="str">
            <v>221461 Accrued Telephone Expenses</v>
          </cell>
          <cell r="C163" t="str">
            <v>100.0</v>
          </cell>
          <cell r="F163">
            <v>-1250</v>
          </cell>
        </row>
        <row r="164">
          <cell r="A164" t="str">
            <v>221500</v>
          </cell>
          <cell r="B164" t="str">
            <v>221500 Accrued Repairs, Decoration and Maintenance Exp.</v>
          </cell>
          <cell r="C164" t="str">
            <v>81.8</v>
          </cell>
          <cell r="F164">
            <v>-6444719</v>
          </cell>
        </row>
        <row r="165">
          <cell r="A165" t="str">
            <v>221520</v>
          </cell>
          <cell r="B165" t="str">
            <v>221520 Accrued Contract Labour and Wages from Outside</v>
          </cell>
          <cell r="C165" t="str">
            <v>64.6-</v>
          </cell>
          <cell r="F165">
            <v>-17272630.129999999</v>
          </cell>
        </row>
        <row r="166">
          <cell r="A166" t="str">
            <v>221630</v>
          </cell>
          <cell r="B166" t="str">
            <v>221630 Accrued Freight and Handling Expenses</v>
          </cell>
          <cell r="C166" t="str">
            <v>984.7-</v>
          </cell>
          <cell r="F166">
            <v>-210847.98</v>
          </cell>
        </row>
        <row r="167">
          <cell r="A167" t="str">
            <v>221900</v>
          </cell>
          <cell r="B167" t="str">
            <v>221900 Accrued Sundry Expenses</v>
          </cell>
          <cell r="C167" t="str">
            <v>766.4</v>
          </cell>
          <cell r="F167">
            <v>-220833.04</v>
          </cell>
        </row>
        <row r="168">
          <cell r="A168">
            <v>0</v>
          </cell>
          <cell r="B168" t="str">
            <v>Accrued Expenses</v>
          </cell>
          <cell r="C168" t="str">
            <v>30.1-</v>
          </cell>
          <cell r="F168">
            <v>-152777067.34999999</v>
          </cell>
        </row>
        <row r="169">
          <cell r="A169" t="str">
            <v>225120</v>
          </cell>
          <cell r="B169" t="str">
            <v>225120 Deferred Gross Profit</v>
          </cell>
          <cell r="C169">
            <v>0</v>
          </cell>
          <cell r="F169">
            <v>0</v>
          </cell>
        </row>
        <row r="170">
          <cell r="A170">
            <v>0</v>
          </cell>
          <cell r="B170" t="str">
            <v>Deferred Income</v>
          </cell>
          <cell r="C170">
            <v>0</v>
          </cell>
          <cell r="F170">
            <v>0</v>
          </cell>
        </row>
        <row r="171">
          <cell r="A171" t="str">
            <v>226130</v>
          </cell>
          <cell r="B171" t="str">
            <v>226130 Security Deposits from Tenants</v>
          </cell>
          <cell r="C171" t="str">
            <v>0.0</v>
          </cell>
          <cell r="F171">
            <v>-180000</v>
          </cell>
        </row>
        <row r="172">
          <cell r="A172" t="str">
            <v>226140</v>
          </cell>
          <cell r="B172" t="str">
            <v>226140 Retention Account</v>
          </cell>
          <cell r="C172" t="str">
            <v>165.5-</v>
          </cell>
          <cell r="F172">
            <v>-445126.23</v>
          </cell>
        </row>
        <row r="173">
          <cell r="A173">
            <v>0</v>
          </cell>
          <cell r="B173" t="str">
            <v>Deposits And Credit Balances</v>
          </cell>
          <cell r="C173" t="str">
            <v>117.9-</v>
          </cell>
          <cell r="F173">
            <v>-625126.23</v>
          </cell>
        </row>
        <row r="174">
          <cell r="A174" t="str">
            <v>127110</v>
          </cell>
          <cell r="B174" t="str">
            <v>127110 VAT-Input Tax (Recoverable)</v>
          </cell>
          <cell r="C174" t="str">
            <v>96.9</v>
          </cell>
          <cell r="F174">
            <v>15179588.630000001</v>
          </cell>
        </row>
        <row r="175">
          <cell r="A175" t="str">
            <v>227110</v>
          </cell>
          <cell r="B175" t="str">
            <v>227110 VAT Output Tax (Payable)</v>
          </cell>
          <cell r="C175" t="str">
            <v>14.3-</v>
          </cell>
          <cell r="F175">
            <v>-45718530.509999998</v>
          </cell>
        </row>
        <row r="176">
          <cell r="A176">
            <v>0</v>
          </cell>
          <cell r="B176" t="str">
            <v>VAT-Output Tax</v>
          </cell>
          <cell r="C176" t="str">
            <v>26.8</v>
          </cell>
          <cell r="F176">
            <v>-30538941.879999999</v>
          </cell>
        </row>
        <row r="177">
          <cell r="A177" t="str">
            <v>220300</v>
          </cell>
          <cell r="B177" t="str">
            <v>220300 Social Security Fund-Company Contribution</v>
          </cell>
          <cell r="C177" t="str">
            <v>23.4-</v>
          </cell>
          <cell r="F177">
            <v>-281105</v>
          </cell>
        </row>
        <row r="178">
          <cell r="A178" t="str">
            <v>220310</v>
          </cell>
          <cell r="B178" t="str">
            <v>220310 Social Security Fund-Deducted at Source</v>
          </cell>
          <cell r="C178" t="str">
            <v>23.4-</v>
          </cell>
          <cell r="F178">
            <v>-281105</v>
          </cell>
        </row>
        <row r="179">
          <cell r="A179" t="str">
            <v>222110</v>
          </cell>
          <cell r="B179" t="str">
            <v>222110 Employees Individual Account</v>
          </cell>
          <cell r="C179">
            <v>0</v>
          </cell>
          <cell r="F179">
            <v>0</v>
          </cell>
        </row>
        <row r="180">
          <cell r="A180" t="str">
            <v>222120</v>
          </cell>
          <cell r="B180" t="str">
            <v>222120 Employees'Provident Fund-Received</v>
          </cell>
          <cell r="C180" t="str">
            <v>6.7</v>
          </cell>
          <cell r="F180">
            <v>-21715355.699999999</v>
          </cell>
        </row>
        <row r="181">
          <cell r="A181" t="str">
            <v>222220</v>
          </cell>
          <cell r="B181" t="str">
            <v>222220 Out of Date Cheque</v>
          </cell>
          <cell r="C181" t="str">
            <v>0.0</v>
          </cell>
          <cell r="F181">
            <v>-963</v>
          </cell>
        </row>
        <row r="182">
          <cell r="A182" t="str">
            <v>222290</v>
          </cell>
          <cell r="B182" t="str">
            <v>222290 Petty Cash Reimbursement Account</v>
          </cell>
          <cell r="C182" t="str">
            <v>16.2</v>
          </cell>
          <cell r="F182">
            <v>-321120.83</v>
          </cell>
        </row>
        <row r="183">
          <cell r="A183" t="str">
            <v>222990</v>
          </cell>
          <cell r="B183" t="str">
            <v>222990 Sundry Account - Payables</v>
          </cell>
          <cell r="C183" t="str">
            <v>100.0-</v>
          </cell>
          <cell r="F183">
            <v>8768</v>
          </cell>
        </row>
        <row r="184">
          <cell r="A184" t="str">
            <v>227120</v>
          </cell>
          <cell r="B184" t="str">
            <v>227120 VAT Output Tax-Deferred(Payable)</v>
          </cell>
          <cell r="C184" t="str">
            <v>137.4-</v>
          </cell>
          <cell r="F184">
            <v>-1925741.74</v>
          </cell>
        </row>
        <row r="185">
          <cell r="A185" t="str">
            <v>265140</v>
          </cell>
          <cell r="B185" t="str">
            <v>265140 Income Tax Ded at Source by Company</v>
          </cell>
          <cell r="C185" t="str">
            <v>100.0</v>
          </cell>
          <cell r="F185">
            <v>-37.5</v>
          </cell>
        </row>
        <row r="186">
          <cell r="A186">
            <v>0</v>
          </cell>
          <cell r="B186" t="str">
            <v>Other Payables</v>
          </cell>
          <cell r="C186" t="str">
            <v>5.3-</v>
          </cell>
          <cell r="F186">
            <v>-24516660.77</v>
          </cell>
        </row>
        <row r="187">
          <cell r="A187">
            <v>0</v>
          </cell>
          <cell r="B187" t="str">
            <v>Other Current Liabilities</v>
          </cell>
          <cell r="C187" t="str">
            <v>11.0</v>
          </cell>
          <cell r="F187">
            <v>-55680728.880000003</v>
          </cell>
        </row>
        <row r="188">
          <cell r="A188">
            <v>0</v>
          </cell>
          <cell r="B188" t="str">
            <v>Total Current Liabilities</v>
          </cell>
          <cell r="C188" t="str">
            <v>67.5</v>
          </cell>
          <cell r="F188">
            <v>-17010054911.290001</v>
          </cell>
        </row>
        <row r="189">
          <cell r="A189" t="str">
            <v>250037</v>
          </cell>
          <cell r="B189" t="str">
            <v>250037 Employee Provident Fund-Company Contribution</v>
          </cell>
          <cell r="C189" t="str">
            <v>14.8</v>
          </cell>
          <cell r="F189">
            <v>-1525957</v>
          </cell>
        </row>
        <row r="190">
          <cell r="A190" t="str">
            <v>250038</v>
          </cell>
          <cell r="B190" t="str">
            <v>250038 Special Employee Provident Fund</v>
          </cell>
          <cell r="C190" t="str">
            <v>30.2-</v>
          </cell>
          <cell r="F190">
            <v>-6474105.4000000004</v>
          </cell>
        </row>
        <row r="191">
          <cell r="A191" t="str">
            <v>250067</v>
          </cell>
          <cell r="B191" t="str">
            <v>250067 Employee Provident Fund-Company Contribution</v>
          </cell>
          <cell r="C191" t="str">
            <v>0.0</v>
          </cell>
          <cell r="F191">
            <v>-433550</v>
          </cell>
        </row>
        <row r="192">
          <cell r="A192" t="str">
            <v>250068</v>
          </cell>
          <cell r="B192" t="str">
            <v>250068 Special Employee Provident Fund</v>
          </cell>
          <cell r="C192" t="str">
            <v>43.2-</v>
          </cell>
          <cell r="F192">
            <v>-962015.49</v>
          </cell>
        </row>
        <row r="193">
          <cell r="A193" t="str">
            <v>250110</v>
          </cell>
          <cell r="B193" t="str">
            <v>250110 Emp. Provident Fund Group B-Curr.Year-Monthly Emp.</v>
          </cell>
          <cell r="C193" t="str">
            <v>49.9</v>
          </cell>
          <cell r="F193">
            <v>-2693987.63</v>
          </cell>
        </row>
        <row r="194">
          <cell r="A194" t="str">
            <v>250120</v>
          </cell>
          <cell r="B194" t="str">
            <v>250120 Emp. Provident Fund B-Curr.Year-Senior&amp;Admin. Emp.</v>
          </cell>
          <cell r="C194" t="str">
            <v>44.3</v>
          </cell>
          <cell r="F194">
            <v>-415540.12</v>
          </cell>
        </row>
        <row r="195">
          <cell r="A195">
            <v>0</v>
          </cell>
          <cell r="B195" t="str">
            <v>Provident Funds</v>
          </cell>
          <cell r="C195" t="str">
            <v>4.9-</v>
          </cell>
          <cell r="F195">
            <v>-12505155.640000001</v>
          </cell>
        </row>
        <row r="196">
          <cell r="A196" t="str">
            <v>261110</v>
          </cell>
          <cell r="B196" t="str">
            <v>261110 Loss Over Investment</v>
          </cell>
          <cell r="C196" t="str">
            <v>79.5</v>
          </cell>
          <cell r="F196">
            <v>-1283746465.79</v>
          </cell>
        </row>
        <row r="197">
          <cell r="A197">
            <v>0</v>
          </cell>
          <cell r="B197" t="str">
            <v>Net Loss Over Investment-Sub.,Asso.</v>
          </cell>
          <cell r="C197" t="str">
            <v>79.5</v>
          </cell>
          <cell r="F197">
            <v>-1283746465.79</v>
          </cell>
        </row>
        <row r="198">
          <cell r="A198" t="str">
            <v>250200</v>
          </cell>
          <cell r="B198" t="str">
            <v>250200 Special Provident Fund</v>
          </cell>
          <cell r="C198" t="str">
            <v>0.0</v>
          </cell>
          <cell r="F198">
            <v>-1207000</v>
          </cell>
        </row>
        <row r="199">
          <cell r="A199" t="str">
            <v>250210</v>
          </cell>
          <cell r="B199" t="str">
            <v>250210 Additional Special Provident Fund</v>
          </cell>
          <cell r="C199" t="str">
            <v>46.8-</v>
          </cell>
          <cell r="F199">
            <v>-116709.2</v>
          </cell>
        </row>
        <row r="200">
          <cell r="A200" t="str">
            <v>250230</v>
          </cell>
          <cell r="B200" t="str">
            <v>250230 Accrued Special Provident Fund-Current Year</v>
          </cell>
          <cell r="C200" t="str">
            <v>56.0</v>
          </cell>
          <cell r="F200">
            <v>-54562.21</v>
          </cell>
        </row>
        <row r="201">
          <cell r="A201">
            <v>0</v>
          </cell>
          <cell r="B201" t="str">
            <v>Other Liabilities</v>
          </cell>
          <cell r="C201" t="str">
            <v>1.7-</v>
          </cell>
          <cell r="F201">
            <v>-1378271.41</v>
          </cell>
        </row>
        <row r="202">
          <cell r="A202">
            <v>0</v>
          </cell>
          <cell r="B202" t="str">
            <v>Total Liabilities</v>
          </cell>
          <cell r="C202" t="str">
            <v>68.3</v>
          </cell>
          <cell r="F202">
            <v>-18307684804.130001</v>
          </cell>
        </row>
        <row r="203">
          <cell r="A203">
            <v>0</v>
          </cell>
          <cell r="B203" t="str">
            <v>Shareholders' Equity</v>
          </cell>
          <cell r="C203">
            <v>0</v>
          </cell>
          <cell r="F203">
            <v>0</v>
          </cell>
        </row>
        <row r="204">
          <cell r="A204" t="str">
            <v>311110</v>
          </cell>
          <cell r="B204" t="str">
            <v>311110 Fully Paid Shares</v>
          </cell>
          <cell r="C204" t="str">
            <v>0.0</v>
          </cell>
          <cell r="F204">
            <v>-2300000000</v>
          </cell>
        </row>
        <row r="205">
          <cell r="A205">
            <v>0</v>
          </cell>
          <cell r="B205" t="str">
            <v>Share Capital</v>
          </cell>
          <cell r="C205" t="str">
            <v>0.0</v>
          </cell>
          <cell r="F205">
            <v>-2300000000</v>
          </cell>
        </row>
        <row r="206">
          <cell r="A206" t="str">
            <v>321120</v>
          </cell>
          <cell r="B206" t="str">
            <v>321120 Share Premium</v>
          </cell>
          <cell r="C206" t="str">
            <v>0.0</v>
          </cell>
          <cell r="F206">
            <v>-230000000</v>
          </cell>
        </row>
        <row r="207">
          <cell r="A207">
            <v>0</v>
          </cell>
          <cell r="B207" t="str">
            <v>Premium on Share Capital</v>
          </cell>
          <cell r="C207" t="str">
            <v>0.0</v>
          </cell>
          <cell r="F207">
            <v>-230000000</v>
          </cell>
        </row>
        <row r="208">
          <cell r="A208">
            <v>0</v>
          </cell>
          <cell r="B208" t="str">
            <v>Revaluation Surplus of Property</v>
          </cell>
          <cell r="C208">
            <v>0</v>
          </cell>
          <cell r="F208">
            <v>0</v>
          </cell>
        </row>
        <row r="209">
          <cell r="A209" t="str">
            <v>341130</v>
          </cell>
          <cell r="B209" t="str">
            <v>341130 Equity Method in Foreign Currency Translation Adj.</v>
          </cell>
          <cell r="C209" t="str">
            <v>100.0-</v>
          </cell>
          <cell r="F209">
            <v>248932.37</v>
          </cell>
        </row>
        <row r="210">
          <cell r="A210">
            <v>0</v>
          </cell>
          <cell r="B210">
            <v>0</v>
          </cell>
          <cell r="C210" t="str">
            <v>100.0-</v>
          </cell>
          <cell r="F210">
            <v>248932.37</v>
          </cell>
        </row>
        <row r="211">
          <cell r="A211">
            <v>0</v>
          </cell>
          <cell r="B211" t="str">
            <v>Retained Earnings</v>
          </cell>
          <cell r="C211">
            <v>0</v>
          </cell>
          <cell r="F211">
            <v>0</v>
          </cell>
        </row>
        <row r="212">
          <cell r="A212" t="str">
            <v>328120</v>
          </cell>
          <cell r="B212" t="str">
            <v>328120 Brought Forward from Previous Year</v>
          </cell>
          <cell r="C212" t="str">
            <v>26.1-</v>
          </cell>
          <cell r="F212">
            <v>3181157584.6799998</v>
          </cell>
        </row>
        <row r="213">
          <cell r="A213" t="str">
            <v>328210</v>
          </cell>
          <cell r="B213" t="str">
            <v>328210 Provision for Inc Tax - Net Profit</v>
          </cell>
          <cell r="C213" t="str">
            <v>100.0-</v>
          </cell>
          <cell r="F213">
            <v>300.69</v>
          </cell>
        </row>
        <row r="214">
          <cell r="A214">
            <v>0</v>
          </cell>
          <cell r="B214" t="str">
            <v>Unappropriated</v>
          </cell>
          <cell r="C214" t="str">
            <v>26.1-</v>
          </cell>
          <cell r="F214">
            <v>3181157885.3699999</v>
          </cell>
        </row>
        <row r="215">
          <cell r="A215">
            <v>0</v>
          </cell>
          <cell r="B215" t="str">
            <v>Net operating of Current Period</v>
          </cell>
          <cell r="C215" t="str">
            <v>83.2-</v>
          </cell>
          <cell r="F215">
            <v>-829821723.02999997</v>
          </cell>
        </row>
        <row r="216">
          <cell r="A216">
            <v>0</v>
          </cell>
          <cell r="B216" t="str">
            <v>Total Shareholders' Equity</v>
          </cell>
          <cell r="C216" t="str">
            <v>853.1-</v>
          </cell>
          <cell r="F216">
            <v>-178414905.28999999</v>
          </cell>
        </row>
        <row r="217">
          <cell r="A217">
            <v>0</v>
          </cell>
          <cell r="B217" t="str">
            <v>Total Liabilities &amp; Shareholders'Equity</v>
          </cell>
          <cell r="C217" t="str">
            <v>59.4</v>
          </cell>
          <cell r="F217">
            <v>-18486099709.419998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refreshError="1"/>
      <sheetData sheetId="97" refreshError="1"/>
      <sheetData sheetId="98" refreshError="1"/>
      <sheetData sheetId="99"/>
      <sheetData sheetId="100"/>
      <sheetData sheetId="101" refreshError="1"/>
      <sheetData sheetId="102"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X"/>
      <sheetName val="Goodwill"/>
      <sheetName val="AIGCFG"/>
      <sheetName val="TCC"/>
      <sheetName val="UFC"/>
      <sheetName val="PSB"/>
      <sheetName val="AIGFT"/>
      <sheetName val="AIGBANK"/>
      <sheetName val="CFA"/>
      <sheetName val="CLA"/>
      <sheetName val="AICCC"/>
      <sheetName val="Headcount"/>
      <sheetName val="AIGCFG CONS"/>
      <sheetName val="key ratios"/>
      <sheetName val="Module1"/>
      <sheetName val="AIGCFG_CONS"/>
      <sheetName val="key_rat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J - RATE"/>
      <sheetName val="TR - AP- 00"/>
      <sheetName val="ADJ _ RATE"/>
      <sheetName val="Bงบต้นทุนC"/>
      <sheetName val=""/>
      <sheetName val="data"/>
      <sheetName val="รวม"/>
      <sheetName val="Sheet3"/>
      <sheetName val="Sheet5"/>
      <sheetName val="Sheet1"/>
      <sheetName val="Sheet1 (2)"/>
      <sheetName val="CUSTOMER"/>
      <sheetName val="TR_AP12"/>
      <sheetName val="ตั๋วเงินรับ"/>
      <sheetName val="ELEC45-01"/>
      <sheetName val="เงินกู้ธนชาติ"/>
      <sheetName val="USD"/>
      <sheetName val="เงินกู้ MGC"/>
      <sheetName val="TrialBalance Q3-2002"/>
      <sheetName val="งบต้นทุนผลิต48"/>
      <sheetName val="FRECEFECBAILEYS"/>
      <sheetName val="BUILD95"/>
      <sheetName val="BALANCE SHEET "/>
      <sheetName val="U-7"/>
      <sheetName val="FS-YTD"/>
      <sheetName val="JVID"/>
      <sheetName val="Asset41_42"/>
      <sheetName val="finance64k.u"/>
      <sheetName val="6013"/>
      <sheetName val="E-1D"/>
      <sheetName val="Update_041110"/>
      <sheetName val="sub-mat2011"/>
      <sheetName val="Sheet2"/>
      <sheetName val="Trial Balance"/>
      <sheetName val="MV"/>
      <sheetName val="Menu"/>
      <sheetName val="Template"/>
      <sheetName val="DEP12"/>
      <sheetName val="AOP9"/>
      <sheetName val="AOP12"/>
      <sheetName val="AOP13"/>
      <sheetName val="AOP15"/>
      <sheetName val="ADJ_-_RATE"/>
      <sheetName val="TR_-_AP-_00"/>
      <sheetName val="ADJ___RATE"/>
      <sheetName val="SCB 1 - Current"/>
      <sheetName val="SCB 2 - Current"/>
      <sheetName val="Front"/>
      <sheetName val="คงเหลือ GH"/>
      <sheetName val="cutoff1"/>
      <sheetName val="???"/>
      <sheetName val="set date"/>
      <sheetName val="ADJ_-_RATE1"/>
      <sheetName val="TR_-_AP-_001"/>
      <sheetName val="ADJ___RATE1"/>
      <sheetName val="Sheet1_(2)"/>
      <sheetName val="เงินกู้_MGC"/>
      <sheetName val="TrialBalance_Q3-2002"/>
      <sheetName val="BALANCE_SHEET_"/>
      <sheetName val="finance64k_u"/>
      <sheetName val="set_date"/>
      <sheetName val="SCB_1_-_Current"/>
      <sheetName val="SCB_2_-_Current"/>
      <sheetName val="Account_Map"/>
      <sheetName val="Scale"/>
      <sheetName val="WIP"/>
      <sheetName val="FDR-Jan-99 "/>
      <sheetName val="REVENUE"/>
      <sheetName val="Parameters"/>
      <sheetName val="Graph DMG"/>
      <sheetName val="SKA"/>
      <sheetName val="BS"/>
      <sheetName val="ADJ_-_RATE2"/>
      <sheetName val="TR_-_AP-_002"/>
      <sheetName val="ADJ___RATE2"/>
      <sheetName val="Sheet1_(2)2"/>
      <sheetName val="BALANCE_SHEET_2"/>
      <sheetName val="คงเหลือ_GH1"/>
      <sheetName val="Graph_DMG1"/>
      <sheetName val="เงินกู้_MGC1"/>
      <sheetName val="TrialBalance_Q3-20021"/>
      <sheetName val="Sheet1_(2)1"/>
      <sheetName val="BALANCE_SHEET_1"/>
      <sheetName val="คงเหลือ_GH"/>
      <sheetName val="Graph_DMG"/>
      <sheetName val="GS_STD"/>
      <sheetName val="OP_STD"/>
      <sheetName val="Sequence"/>
      <sheetName val="Export Sales"/>
      <sheetName val="Domestic Sales"/>
      <sheetName val="Dealer Sales"/>
      <sheetName val="PM"/>
      <sheetName val="200-110"/>
      <sheetName val="By Person"/>
      <sheetName val="10-1 Media"/>
      <sheetName val="10-cut"/>
      <sheetName val="Stock Bal สรรพากร SBM3 JUN"/>
      <sheetName val="New Std. "/>
      <sheetName val="11922"/>
      <sheetName val="Lead"/>
      <sheetName val="03100(SS)"/>
      <sheetName val="xlSVH_T"/>
      <sheetName val="Request"/>
      <sheetName val="U-5"/>
      <sheetName val="Bahrain"/>
      <sheetName val="BTR BKK"/>
      <sheetName val="AssetAcc"/>
      <sheetName val="C-1"/>
      <sheetName val="PLSUMM"/>
      <sheetName val="Tel|AV&amp;C|PC|POS|Sec|Net|DL"/>
      <sheetName val="HtlApp|Svr|DataCtr"/>
      <sheetName val="ICT POTF"/>
      <sheetName val="SUM"/>
      <sheetName val="master"/>
      <sheetName val="งานเหมา"/>
      <sheetName val="ADJ_-_RATE3"/>
      <sheetName val="TR_-_AP-_003"/>
      <sheetName val="ADJ___RATE3"/>
      <sheetName val="Sheet1_(2)3"/>
      <sheetName val="เงินกู้_MGC2"/>
      <sheetName val="TrialBalance_Q3-20022"/>
      <sheetName val="BALANCE_SHEET_3"/>
      <sheetName val="finance64k_u1"/>
      <sheetName val="SCB_1_-_Current1"/>
      <sheetName val="SCB_2_-_Current1"/>
      <sheetName val="set_date1"/>
      <sheetName val="FDR-Jan-99_"/>
      <sheetName val="คงเหลือ_GH2"/>
      <sheetName val="Graph_DMG2"/>
      <sheetName val="Trial_Balance"/>
      <sheetName val="Export_Sales"/>
      <sheetName val="Domestic_Sales"/>
      <sheetName val="Dealer_Sales"/>
      <sheetName val="10-1_Media"/>
      <sheetName val="BTR_BKK"/>
      <sheetName val="ICT_POTF"/>
      <sheetName val="Stock_Bal_สรรพากร_SBM3_JUN"/>
      <sheetName val="New_Std__"/>
      <sheetName val="J1"/>
      <sheetName val="S03"/>
      <sheetName val="GLTable"/>
      <sheetName val="depn-Sep 03"/>
      <sheetName val="G-BS"/>
      <sheetName val="NLok"/>
      <sheetName val="明細"/>
      <sheetName val="กราฟ ผลิต"/>
      <sheetName val="CHIP_Prod"/>
      <sheetName val="PSF_Prod"/>
      <sheetName val="Supplier Master IF"/>
      <sheetName val="KK Rev.1"/>
      <sheetName val="2005"/>
      <sheetName val="条件"/>
      <sheetName val="プリモ_S0"/>
      <sheetName val="プリモ_S1"/>
      <sheetName val="プリモ_S2"/>
      <sheetName val="プリモ_S3"/>
      <sheetName val="ADJ_-_RATE4"/>
      <sheetName val="TR_-_AP-_004"/>
      <sheetName val="ADJ___RATE4"/>
      <sheetName val="Sheet1_(2)4"/>
      <sheetName val="เงินกู้_MGC3"/>
      <sheetName val="TrialBalance_Q3-20023"/>
      <sheetName val="BALANCE_SHEET_4"/>
      <sheetName val="finance64k_u2"/>
      <sheetName val="SCB_1_-_Current2"/>
      <sheetName val="SCB_2_-_Current2"/>
      <sheetName val="set_date2"/>
      <sheetName val="Trial_Balance1"/>
      <sheetName val="คงเหลือ_GH3"/>
      <sheetName val="FDR-Jan-99_1"/>
      <sheetName val="Graph_DMG3"/>
      <sheetName val="Export_Sales1"/>
      <sheetName val="Domestic_Sales1"/>
      <sheetName val="Dealer_Sales1"/>
      <sheetName val="By_Person"/>
      <sheetName val="ADJ_-_RATE5"/>
      <sheetName val="TR_-_AP-_005"/>
      <sheetName val="ADJ___RATE5"/>
      <sheetName val="Sheet1_(2)5"/>
      <sheetName val="เงินกู้_MGC4"/>
      <sheetName val="TrialBalance_Q3-20024"/>
      <sheetName val="BALANCE_SHEET_5"/>
      <sheetName val="finance64k_u3"/>
      <sheetName val="SCB_1_-_Current3"/>
      <sheetName val="SCB_2_-_Current3"/>
      <sheetName val="set_date3"/>
      <sheetName val="Trial_Balance2"/>
      <sheetName val="คงเหลือ_GH4"/>
      <sheetName val="FDR-Jan-99_2"/>
      <sheetName val="Graph_DMG4"/>
      <sheetName val="Export_Sales2"/>
      <sheetName val="Domestic_Sales2"/>
      <sheetName val="Dealer_Sales2"/>
      <sheetName val="10-1_Media1"/>
      <sheetName val="Stock_Bal_สรรพากร_SBM3_JUN1"/>
      <sheetName val="New_Std__1"/>
      <sheetName val="BTR_BKK1"/>
      <sheetName val="By_Person1"/>
      <sheetName val="depn-Sep_03"/>
      <sheetName val="Supplier_Master_IF"/>
      <sheetName val="KK_Rev_1"/>
      <sheetName val="BARS"/>
      <sheetName val="IS"/>
      <sheetName val="SC1.XLS"/>
      <sheetName val="PAN M4*25 FE CM3 P2"/>
      <sheetName val="総合B"/>
      <sheetName val="rates"/>
      <sheetName val="detail"/>
      <sheetName val="ADJ_-_RATE6"/>
      <sheetName val="TR_-_AP-_006"/>
      <sheetName val="ADJ___RATE6"/>
      <sheetName val="Sheet1_(2)6"/>
      <sheetName val="เงินกู้_MGC5"/>
      <sheetName val="TrialBalance_Q3-20025"/>
      <sheetName val="BALANCE_SHEET_6"/>
      <sheetName val="finance64k_u4"/>
      <sheetName val="SCB_1_-_Current4"/>
      <sheetName val="SCB_2_-_Current4"/>
      <sheetName val="Trial_Balance3"/>
      <sheetName val="set_date4"/>
      <sheetName val="คงเหลือ_GH5"/>
      <sheetName val="FDR-Jan-99_3"/>
      <sheetName val="Graph_DMG5"/>
      <sheetName val="Export_Sales3"/>
      <sheetName val="Domestic_Sales3"/>
      <sheetName val="Dealer_Sales3"/>
      <sheetName val="10-1_Media2"/>
      <sheetName val="BTR_BKK2"/>
      <sheetName val="ICT_POTF1"/>
      <sheetName val="Stock_Bal_สรรพากร_SBM3_JUN2"/>
      <sheetName val="New_Std__2"/>
      <sheetName val="depn-Sep_031"/>
      <sheetName val="กราฟ_ผลิต"/>
      <sheetName val="By_Person2"/>
      <sheetName val="Supplier_Master_IF1"/>
      <sheetName val="KK_Rev_11"/>
      <sheetName val="SC1_XLS"/>
      <sheetName val="141010"/>
      <sheetName val="ลูกค้า"/>
      <sheetName val="February-17"/>
      <sheetName val="ADJ_-_RATE7"/>
      <sheetName val="TR_-_AP-_007"/>
      <sheetName val="ADJ___RATE7"/>
      <sheetName val="Sheet1_(2)7"/>
      <sheetName val="เงินกู้_MGC6"/>
      <sheetName val="TrialBalance_Q3-20026"/>
      <sheetName val="BALANCE_SHEET_7"/>
      <sheetName val="finance64k_u5"/>
      <sheetName val="SCB_1_-_Current5"/>
      <sheetName val="SCB_2_-_Current5"/>
      <sheetName val="Trial_Balance4"/>
      <sheetName val="set_date5"/>
      <sheetName val="คงเหลือ_GH6"/>
      <sheetName val="FDR-Jan-99_4"/>
      <sheetName val="Graph_DMG6"/>
      <sheetName val="Export_Sales4"/>
      <sheetName val="Domestic_Sales4"/>
      <sheetName val="Dealer_Sales4"/>
      <sheetName val="10-1_Media3"/>
      <sheetName val="BTR_BKK3"/>
      <sheetName val="ICT_POTF2"/>
      <sheetName val="Stock_Bal_สรรพากร_SBM3_JUN3"/>
      <sheetName val="New_Std__3"/>
      <sheetName val="depn-Sep_032"/>
      <sheetName val="กราฟ_ผลิต1"/>
      <sheetName val="By_Person3"/>
      <sheetName val="Supplier_Master_IF2"/>
      <sheetName val="KK_Rev_12"/>
      <sheetName val="SC1_XLS1"/>
      <sheetName val="SP09TP"/>
      <sheetName val="CONTROL_BASE"/>
      <sheetName val="Required"/>
      <sheetName val="Budget_ปี_2560"/>
      <sheetName val="C"/>
      <sheetName val="BaseCostSCr"/>
      <sheetName val="BaseCostEur"/>
      <sheetName val="BaseUsage"/>
      <sheetName val="สัญญาบริการอื่น"/>
      <sheetName val="ค่าที่ปรึกษา"/>
      <sheetName val="สัญญาเช่าสนง"/>
      <sheetName val="Links"/>
      <sheetName val="Excess Calc (2)"/>
      <sheetName val="BS&amp;PL"/>
      <sheetName val="FF-3"/>
      <sheetName val="5 Analysis"/>
      <sheetName val="Standing Data"/>
      <sheetName val="Asset &amp; Liability"/>
      <sheetName val="Net asset value"/>
      <sheetName val="Bang gia tong hop"/>
      <sheetName val="___"/>
      <sheetName val="BAT data entry"/>
      <sheetName val="BAT Reserve data entry"/>
      <sheetName val=" IB-PL-00-01 SUMMARY"/>
      <sheetName val="9"/>
      <sheetName val="options"/>
      <sheetName val="Read me"/>
      <sheetName val="Defer_ร่วม"/>
      <sheetName val="OTB 2012"/>
      <sheetName val="Call Down Data OLD"/>
      <sheetName val="RM Req"/>
      <sheetName val="M_Maincomp"/>
      <sheetName val="FF-CF"/>
      <sheetName val="Fields Worksheet"/>
      <sheetName val="FF Volume"/>
      <sheetName val="Graph"/>
      <sheetName val="Size Dist"/>
      <sheetName val="Size Dist 2"/>
      <sheetName val="Weekly Hires &amp; Terms 10-2"/>
      <sheetName val="Spirt Disp"/>
      <sheetName val="#cmpt2"/>
      <sheetName val="FX"/>
      <sheetName val="เงินกู้ธนช"/>
      <sheetName val="Assumption Data"/>
      <sheetName val="Mgt"/>
      <sheetName val="AssetStatus"/>
      <sheetName val="AssetType"/>
      <sheetName val="Asset Class"/>
      <sheetName val="Cost Center"/>
      <sheetName val="Depre. Key"/>
      <sheetName val="Location"/>
      <sheetName val="Basic"/>
      <sheetName val="EX"/>
      <sheetName val="Part"/>
      <sheetName val="Console"/>
      <sheetName val="W"/>
      <sheetName val="中山低值"/>
      <sheetName val="luong06"/>
      <sheetName val="Scenarios and Sensitivities"/>
      <sheetName val="Operations"/>
      <sheetName val="Financials"/>
      <sheetName val="Global Assumptions"/>
      <sheetName val="B-B"/>
      <sheetName val="C-C"/>
      <sheetName val="D-D"/>
      <sheetName val="bang tien luong"/>
      <sheetName val="TEN_DV"/>
      <sheetName val="JobDetails"/>
      <sheetName val="U1 P&amp;L"/>
      <sheetName val="boq"/>
      <sheetName val="Details"/>
      <sheetName val="PL"/>
      <sheetName val="Non-Statistical Sampling Master"/>
      <sheetName val="Two Step Revenue Testing Master"/>
      <sheetName val="Global Data"/>
      <sheetName val="FF_4"/>
      <sheetName val="B"/>
      <sheetName val="FSA"/>
      <sheetName val="Expense Summary"/>
      <sheetName val="B_Sheet"/>
      <sheetName val="Notes"/>
      <sheetName val="P&amp;L"/>
      <sheetName val="TBal"/>
      <sheetName val="FF_6"/>
      <sheetName val="สรุป"/>
      <sheetName val="Cum.91-93"/>
      <sheetName val="Dec 94"/>
      <sheetName val="AFA"/>
      <sheetName val="CA"/>
      <sheetName val="Instructions"/>
      <sheetName val="Quantum-Machined Comp."/>
      <sheetName val="Assy Prod Schedule"/>
      <sheetName val="Family3-Machined Comp."/>
      <sheetName val="Quest-Machined Comp."/>
      <sheetName val="Summary"/>
      <sheetName val="4Q"/>
      <sheetName val="Documents"/>
      <sheetName val="BOI sum"/>
      <sheetName val="Update CIT_FY19"/>
      <sheetName val="TB_FY19"/>
      <sheetName val="Tax computation_BOI"/>
      <sheetName val="A) Provision schedule"/>
      <sheetName val="A2) 834 Inventory"/>
      <sheetName val="B1) 646 Retirement"/>
      <sheetName val="B2) 746 Retirement "/>
      <sheetName val="C1) 791-0000-20 Private exp."/>
      <sheetName val="TB (as of 31DEC)"/>
      <sheetName val="C2) 779-0000-20 Misc."/>
      <sheetName val="C1) 663 Car Lease"/>
      <sheetName val="C2) 758 Car Lease"/>
      <sheetName val="A)Entertainment"/>
      <sheetName val="D) Training"/>
      <sheetName val="WHT"/>
      <sheetName val="E) HY test_PwC"/>
      <sheetName val="F) RD 604"/>
      <sheetName val="G) RD 642"/>
      <sheetName val="Question"/>
      <sheetName val="10"/>
      <sheetName val="MFA"/>
      <sheetName val="cost4-47"/>
      <sheetName val="gl"/>
      <sheetName val="StandingData"/>
      <sheetName val="addl cost"/>
      <sheetName val="accumdeprn"/>
      <sheetName val="Conso Volume"/>
      <sheetName val="MPU"/>
      <sheetName val="_กระทบผลรวม  1710 "/>
      <sheetName val=" กระทบผลรวม  1710 "/>
      <sheetName val="C-PL4"/>
      <sheetName val="PRM"/>
      <sheetName val="ORI"/>
      <sheetName val="TB YEST ON JUN'19"/>
      <sheetName val="CIPA"/>
      <sheetName val="产品装配和检测"/>
      <sheetName val="ข้อมูลพนักงาน"/>
      <sheetName val="Fields_Worksheet"/>
      <sheetName val="FF_Volume"/>
      <sheetName val="Size_Dist"/>
      <sheetName val="Size_Dist_2"/>
      <sheetName val="CPE Parameters"/>
      <sheetName val="Countries"/>
      <sheetName val="IPVPN Parameters"/>
      <sheetName val="CJEs"/>
      <sheetName val="CRJE"/>
      <sheetName val="Baseline"/>
      <sheetName val="Invoice"/>
      <sheetName val="Retrieve in KLOC HC - Copy val"/>
      <sheetName val="E.PRECIOS"/>
      <sheetName val="iGrouping"/>
      <sheetName val="Group"/>
      <sheetName val="ADJ_-_RATE8"/>
      <sheetName val="TR_-_AP-_008"/>
      <sheetName val="ADJ___RATE8"/>
      <sheetName val="Sheet1_(2)8"/>
      <sheetName val="เงินกู้_MGC7"/>
      <sheetName val="TrialBalance_Q3-20027"/>
      <sheetName val="BALANCE_SHEET_8"/>
      <sheetName val="finance64k_u6"/>
      <sheetName val="SCB_1_-_Current6"/>
      <sheetName val="SCB_2_-_Current6"/>
      <sheetName val="คงเหลือ_GH7"/>
      <sheetName val="set_date6"/>
      <sheetName val="Trial_Balance5"/>
      <sheetName val="10-1_Media4"/>
      <sheetName val="Export_Sales5"/>
      <sheetName val="Domestic_Sales5"/>
      <sheetName val="Dealer_Sales5"/>
      <sheetName val="FDR-Jan-99_5"/>
      <sheetName val="Graph_DMG7"/>
      <sheetName val="BTR_BKK4"/>
      <sheetName val="ICT_POTF3"/>
      <sheetName val="Stock_Bal_สรรพากร_SBM3_JUN4"/>
      <sheetName val="New_Std__4"/>
      <sheetName val="depn-Sep_033"/>
      <sheetName val="กราฟ_ผลิต2"/>
      <sheetName val="Excess_Calc_(2)"/>
      <sheetName val="By_Person4"/>
      <sheetName val="Bang_gia_tong_hop"/>
      <sheetName val="5_Analysis"/>
      <sheetName val="Supplier_Master_IF3"/>
      <sheetName val="KK_Rev_13"/>
      <sheetName val="SC1_XLS2"/>
      <sheetName val="PAN_M4*25_FE_CM3_P2"/>
      <sheetName val="Standing_Data"/>
      <sheetName val="Asset_&amp;_Liability"/>
      <sheetName val="Net_asset_value"/>
      <sheetName val="Quantum-Machined_Comp_"/>
      <sheetName val="Assy_Prod_Schedule"/>
      <sheetName val="Family3-Machined_Comp_"/>
      <sheetName val="Quest-Machined_Comp_"/>
      <sheetName val="ADJ_-_RATE9"/>
      <sheetName val="TR_-_AP-_009"/>
      <sheetName val="ADJ___RATE9"/>
      <sheetName val="Sheet1_(2)9"/>
      <sheetName val="เงินกู้_MGC8"/>
      <sheetName val="TrialBalance_Q3-20028"/>
      <sheetName val="BALANCE_SHEET_9"/>
      <sheetName val="finance64k_u7"/>
      <sheetName val="SCB_1_-_Current7"/>
      <sheetName val="SCB_2_-_Current7"/>
      <sheetName val="คงเหลือ_GH8"/>
      <sheetName val="set_date7"/>
      <sheetName val="Trial_Balance6"/>
      <sheetName val="10-1_Media5"/>
      <sheetName val="Export_Sales6"/>
      <sheetName val="Domestic_Sales6"/>
      <sheetName val="Dealer_Sales6"/>
      <sheetName val="FDR-Jan-99_6"/>
      <sheetName val="Graph_DMG8"/>
      <sheetName val="BTR_BKK5"/>
      <sheetName val="ICT_POTF4"/>
      <sheetName val="Stock_Bal_สรรพากร_SBM3_JUN5"/>
      <sheetName val="New_Std__5"/>
      <sheetName val="depn-Sep_034"/>
      <sheetName val="กราฟ_ผลิต3"/>
      <sheetName val="Excess_Calc_(2)1"/>
      <sheetName val="By_Person5"/>
      <sheetName val="Bang_gia_tong_hop1"/>
      <sheetName val="5_Analysis1"/>
      <sheetName val="Supplier_Master_IF4"/>
      <sheetName val="KK_Rev_14"/>
      <sheetName val="SC1_XLS3"/>
      <sheetName val="PAN_M4*25_FE_CM3_P21"/>
      <sheetName val="Standing_Data1"/>
      <sheetName val="Asset_&amp;_Liability1"/>
      <sheetName val="Net_asset_value1"/>
      <sheetName val="Quantum-Machined_Comp_1"/>
      <sheetName val="Assy_Prod_Schedule1"/>
      <sheetName val="Family3-Machined_Comp_1"/>
      <sheetName val="Quest-Machined_Comp_1"/>
      <sheetName val="ADJ_-_RATE10"/>
      <sheetName val="TR_-_AP-_0010"/>
      <sheetName val="ADJ___RATE10"/>
      <sheetName val="Sheet1_(2)10"/>
      <sheetName val="เงินกู้_MGC9"/>
      <sheetName val="TrialBalance_Q3-20029"/>
      <sheetName val="BALANCE_SHEET_10"/>
      <sheetName val="finance64k_u8"/>
      <sheetName val="SCB_1_-_Current8"/>
      <sheetName val="SCB_2_-_Current8"/>
      <sheetName val="คงเหลือ_GH9"/>
      <sheetName val="set_date8"/>
      <sheetName val="Trial_Balance7"/>
      <sheetName val="10-1_Media6"/>
      <sheetName val="Export_Sales7"/>
      <sheetName val="Domestic_Sales7"/>
      <sheetName val="Dealer_Sales7"/>
      <sheetName val="FDR-Jan-99_7"/>
      <sheetName val="Graph_DMG9"/>
      <sheetName val="BTR_BKK6"/>
      <sheetName val="ICT_POTF5"/>
      <sheetName val="Stock_Bal_สรรพากร_SBM3_JUN6"/>
      <sheetName val="New_Std__6"/>
      <sheetName val="depn-Sep_035"/>
      <sheetName val="กราฟ_ผลิต4"/>
      <sheetName val="Excess_Calc_(2)2"/>
      <sheetName val="By_Person6"/>
      <sheetName val="Bang_gia_tong_hop2"/>
      <sheetName val="5_Analysis2"/>
      <sheetName val="Supplier_Master_IF5"/>
      <sheetName val="KK_Rev_15"/>
      <sheetName val="SC1_XLS4"/>
      <sheetName val="PAN_M4*25_FE_CM3_P22"/>
      <sheetName val="Standing_Data2"/>
      <sheetName val="Asset_&amp;_Liability2"/>
      <sheetName val="Net_asset_value2"/>
      <sheetName val="Quantum-Machined_Comp_2"/>
      <sheetName val="Assy_Prod_Schedule2"/>
      <sheetName val="Family3-Machined_Comp_2"/>
      <sheetName val="Quest-Machined_Comp_2"/>
      <sheetName val="ADJ_-_RATE11"/>
      <sheetName val="TR_-_AP-_0011"/>
      <sheetName val="ADJ___RATE11"/>
      <sheetName val="Sheet1_(2)11"/>
      <sheetName val="เงินกู้_MGC10"/>
      <sheetName val="TrialBalance_Q3-200210"/>
      <sheetName val="BALANCE_SHEET_11"/>
      <sheetName val="finance64k_u9"/>
      <sheetName val="SCB_1_-_Current9"/>
      <sheetName val="SCB_2_-_Current9"/>
      <sheetName val="คงเหลือ_GH10"/>
      <sheetName val="set_date9"/>
      <sheetName val="Trial_Balance8"/>
      <sheetName val="10-1_Media7"/>
      <sheetName val="Export_Sales8"/>
      <sheetName val="Domestic_Sales8"/>
      <sheetName val="Dealer_Sales8"/>
      <sheetName val="FDR-Jan-99_8"/>
      <sheetName val="Graph_DMG10"/>
      <sheetName val="BTR_BKK7"/>
      <sheetName val="ICT_POTF6"/>
      <sheetName val="Stock_Bal_สรรพากร_SBM3_JUN7"/>
      <sheetName val="New_Std__7"/>
      <sheetName val="depn-Sep_036"/>
      <sheetName val="กราฟ_ผลิต5"/>
      <sheetName val="Excess_Calc_(2)3"/>
      <sheetName val="By_Person7"/>
      <sheetName val="Bang_gia_tong_hop3"/>
      <sheetName val="5_Analysis3"/>
      <sheetName val="Supplier_Master_IF6"/>
      <sheetName val="KK_Rev_16"/>
      <sheetName val="SC1_XLS5"/>
      <sheetName val="PAN_M4*25_FE_CM3_P23"/>
      <sheetName val="Standing_Data3"/>
      <sheetName val="Asset_&amp;_Liability3"/>
      <sheetName val="Net_asset_value3"/>
      <sheetName val="Quantum-Machined_Comp_3"/>
      <sheetName val="Assy_Prod_Schedule3"/>
      <sheetName val="Family3-Machined_Comp_3"/>
      <sheetName val="Quest-Machined_Comp_3"/>
      <sheetName val="ADJ_-_RATE12"/>
      <sheetName val="TR_-_AP-_0012"/>
      <sheetName val="ADJ___RATE12"/>
      <sheetName val="Sheet1_(2)12"/>
      <sheetName val="เงินกู้_MGC11"/>
      <sheetName val="TrialBalance_Q3-200211"/>
      <sheetName val="BALANCE_SHEET_12"/>
      <sheetName val="finance64k_u10"/>
      <sheetName val="SCB_1_-_Current10"/>
      <sheetName val="SCB_2_-_Current10"/>
      <sheetName val="คงเหลือ_GH11"/>
      <sheetName val="set_date10"/>
      <sheetName val="Trial_Balance9"/>
      <sheetName val="10-1_Media8"/>
      <sheetName val="Export_Sales9"/>
      <sheetName val="Domestic_Sales9"/>
      <sheetName val="Dealer_Sales9"/>
      <sheetName val="FDR-Jan-99_9"/>
      <sheetName val="Graph_DMG11"/>
      <sheetName val="BTR_BKK8"/>
      <sheetName val="ICT_POTF7"/>
      <sheetName val="Stock_Bal_สรรพากร_SBM3_JUN8"/>
      <sheetName val="New_Std__8"/>
      <sheetName val="depn-Sep_037"/>
      <sheetName val="กราฟ_ผลิต6"/>
      <sheetName val="Excess_Calc_(2)4"/>
      <sheetName val="By_Person8"/>
      <sheetName val="Bang_gia_tong_hop4"/>
      <sheetName val="5_Analysis4"/>
      <sheetName val="Supplier_Master_IF7"/>
      <sheetName val="KK_Rev_17"/>
      <sheetName val="SC1_XLS6"/>
      <sheetName val="PAN_M4*25_FE_CM3_P24"/>
      <sheetName val="Standing_Data4"/>
      <sheetName val="Asset_&amp;_Liability4"/>
      <sheetName val="Net_asset_value4"/>
      <sheetName val="Quantum-Machined_Comp_4"/>
      <sheetName val="Assy_Prod_Schedule4"/>
      <sheetName val="Family3-Machined_Comp_4"/>
      <sheetName val="Quest-Machined_Comp_4"/>
      <sheetName val="ADJ_-_RATE13"/>
      <sheetName val="TR_-_AP-_0013"/>
      <sheetName val="ADJ___RATE13"/>
      <sheetName val="Sheet1_(2)13"/>
      <sheetName val="เงินกู้_MGC12"/>
      <sheetName val="TrialBalance_Q3-200212"/>
      <sheetName val="BALANCE_SHEET_13"/>
      <sheetName val="finance64k_u11"/>
      <sheetName val="SCB_1_-_Current11"/>
      <sheetName val="SCB_2_-_Current11"/>
      <sheetName val="คงเหลือ_GH12"/>
      <sheetName val="set_date11"/>
      <sheetName val="Trial_Balance10"/>
      <sheetName val="10-1_Media9"/>
      <sheetName val="Export_Sales10"/>
      <sheetName val="Domestic_Sales10"/>
      <sheetName val="Dealer_Sales10"/>
      <sheetName val="FDR-Jan-99_10"/>
      <sheetName val="Graph_DMG12"/>
      <sheetName val="BTR_BKK9"/>
      <sheetName val="ICT_POTF8"/>
      <sheetName val="Stock_Bal_สรรพากร_SBM3_JUN9"/>
      <sheetName val="New_Std__9"/>
      <sheetName val="depn-Sep_038"/>
      <sheetName val="กราฟ_ผลิต7"/>
      <sheetName val="Excess_Calc_(2)5"/>
      <sheetName val="By_Person9"/>
      <sheetName val="Bang_gia_tong_hop5"/>
      <sheetName val="5_Analysis5"/>
      <sheetName val="Supplier_Master_IF8"/>
      <sheetName val="KK_Rev_18"/>
      <sheetName val="SC1_XLS7"/>
      <sheetName val="PAN_M4*25_FE_CM3_P25"/>
      <sheetName val="Standing_Data5"/>
      <sheetName val="Asset_&amp;_Liability5"/>
      <sheetName val="Net_asset_value5"/>
      <sheetName val="Quantum-Machined_Comp_5"/>
      <sheetName val="Assy_Prod_Schedule5"/>
      <sheetName val="Family3-Machined_Comp_5"/>
      <sheetName val="Quest-Machined_Comp_5"/>
      <sheetName val="spr-slow-date"/>
      <sheetName val="Assumption"/>
      <sheetName val="Queries"/>
      <sheetName val="Clean"/>
      <sheetName val="PriorData"/>
      <sheetName val="Inputs"/>
      <sheetName val="Proj"/>
      <sheetName val="K-5"/>
      <sheetName val="DM"/>
      <sheetName val="BMCT2003"/>
      <sheetName val="Std_Base02"/>
      <sheetName val="std-jul"/>
      <sheetName val="Earn-apr"/>
      <sheetName val="Earn-aug"/>
      <sheetName val="Earn-feb"/>
      <sheetName val="Earn-jan"/>
      <sheetName val="Earn-jul"/>
      <sheetName val="Earn-jun"/>
      <sheetName val="Earn-mar"/>
      <sheetName val="Earn-may"/>
      <sheetName val="Earn-oct"/>
      <sheetName val="Earn-sep"/>
      <sheetName val="Tops"/>
      <sheetName val="Tesco"/>
      <sheetName val="Big C"/>
      <sheetName val="Tops+npd"/>
      <sheetName val="Tesco+npd"/>
      <sheetName val="Big C+npd"/>
      <sheetName val="F20 Promo"/>
      <sheetName val="F21 Promo"/>
      <sheetName val="Cost tops"/>
      <sheetName val="อมตะCiyt"/>
      <sheetName val="bang_tien_luong"/>
      <sheetName val="130530"/>
      <sheetName val="USAGE FOOD"/>
      <sheetName val="List"/>
      <sheetName val="Terms and Escrow"/>
      <sheetName val="Detail-Sep"/>
      <sheetName val="PAN M4_25 FE CM3 P2"/>
      <sheetName val="Actual"/>
      <sheetName val="tax-ss"/>
      <sheetName val="description"/>
      <sheetName val="ABR P&amp;L"/>
      <sheetName val="PLmth "/>
      <sheetName val="part-import"/>
      <sheetName val="part-local"/>
      <sheetName val="Code"/>
      <sheetName val="REPCO-CCtr"/>
      <sheetName val="ROC-CCTR."/>
      <sheetName val="ICM"/>
      <sheetName val="CIV"/>
      <sheetName val="เงินสดย่อย"/>
      <sheetName val="Bank CA&amp;SA"/>
      <sheetName val="เช็คฝากระหว่างทาง"/>
      <sheetName val="ลูกหนี้อื่นๆ"/>
      <sheetName val="AR -CID"/>
      <sheetName val="ดบ.ค้างรับ Tisco"/>
      <sheetName val="คชจ.ล่วงหน้า"/>
      <sheetName val="เงินทดรองจ่าย"/>
      <sheetName val="ก่อสร้าง.ล่วงหน้า"/>
      <sheetName val="ภาษีหัก ณ ที่จ่าย"/>
      <sheetName val="ลูกหนี้สรรพากร"/>
      <sheetName val="สินทรัพย์อื่น"/>
      <sheetName val="คชจ.รอเรียกเก็บ TDT"/>
      <sheetName val="อาคาร"/>
      <sheetName val="ค่าปรับปรุงอาคาร"/>
      <sheetName val="รถยนต์"/>
      <sheetName val="อุปกรณ์ฯ"/>
      <sheetName val="อุปกรณ์(หน่วยงาน) "/>
      <sheetName val="อุปกรณ์ตกแต่ง"/>
      <sheetName val="ลิขสิทธิ์"/>
      <sheetName val="เงินประกัน"/>
      <sheetName val="เงินมัดจำ,รับอื่นๆ"/>
      <sheetName val="สินค้าคงเหลือ(ซื้อคืน)"/>
      <sheetName val="ISV_Cost"/>
      <sheetName val="ICS_Budget&amp;Cost"/>
      <sheetName val="ICS_Cost by units"/>
      <sheetName val="ICM_Budget&amp;Cost Phase I"/>
      <sheetName val="ICM_Budget Cost Phase II"/>
      <sheetName val="ICm_Cost by units"/>
      <sheetName val="CIV_AP 2-131-00"/>
      <sheetName val="ICM_AP 2-131-00"/>
      <sheetName val="CIV_AP 2-133-00"/>
      <sheetName val="ICM_AP 2-133-00"/>
      <sheetName val="ICM_AP RPT"/>
      <sheetName val="CIV_AP RPT"/>
      <sheetName val="CHQระหว่างทาง.2-132-00"/>
      <sheetName val="ดอกผลเช่าชื้อ"/>
      <sheetName val="สรุปงวดผ่อนเช่าซื้อ"/>
      <sheetName val="ตั๋วเงินจ่าย"/>
      <sheetName val="ภาษีเงินได้หัก ณ ที่จ่าย"/>
      <sheetName val="ภาษีขาย"/>
      <sheetName val="เงินประกันสังคม"/>
      <sheetName val="ค่าใช้จ่ายค้างจ่าย"/>
      <sheetName val="ค้างจ่าย CID"/>
      <sheetName val="งานก่อสร้างค้างจ่าย"/>
      <sheetName val="เงินประกันก่อสร้าง"/>
      <sheetName val="เงินมัดจำอื่น"/>
      <sheetName val="เงินทดรองรับ 2-191-00"/>
      <sheetName val="เงินทดรองรับ 2-193-00"/>
      <sheetName val="เงินทดรองรับ 2-194-xx"/>
      <sheetName val="ดอกเบี้ยค้างจ่าย-ICM"/>
      <sheetName val="ดอกเบี้ยค้างจ่าย-ICS"/>
      <sheetName val="ดอกเบี้ยค้างจ่าย-TDT"/>
      <sheetName val="สรุปเงินมัดจำห้องชุด Agent"/>
      <sheetName val="Commission-Tiny (Chinese)"/>
      <sheetName val="Commission-Sky Pro (Thai)"/>
      <sheetName val="สรุปเงินมัดจำห้องชุด"/>
      <sheetName val="IV_เงินมัดจำ-ห้องชุด"/>
      <sheetName val="ICS_เงินมัดจำ-ห้องชุด"/>
      <sheetName val="ICM_เงินมัดจำ-ห้องชุด"/>
      <sheetName val="สำรองผลประโยชน์พนง."/>
      <sheetName val="รายได้ค่าเช่า"/>
      <sheetName val="รายได้ค่าบริการ"/>
      <sheetName val="รด.บริหาร"/>
      <sheetName val="รด.อื่น"/>
      <sheetName val="6-120-10 ค่าเช่า"/>
      <sheetName val="6-120-20 ค่าบริการ"/>
      <sheetName val="6-120-50 ค่าซ่อมแซม"/>
      <sheetName val="OthCode"/>
      <sheetName val="Date"/>
      <sheetName val="Report"/>
      <sheetName val="ref2"/>
      <sheetName val="E_PRECIOS"/>
      <sheetName val="OTB_2012"/>
      <sheetName val="BAT_data_entry"/>
      <sheetName val="BAT_Reserve_data_entry"/>
      <sheetName val="_IB-PL-00-01_SUMMARY"/>
      <sheetName val="Call_Down_Data_OLD"/>
      <sheetName val="RM_Req"/>
      <sheetName val="Read_me"/>
      <sheetName val="Weekly_Hires_&amp;_Terms_10-2"/>
      <sheetName val="Spirt_Disp"/>
      <sheetName val="Asset_Class"/>
      <sheetName val="Cost_Center"/>
      <sheetName val="Depre__Key"/>
      <sheetName val="6-150-10 ค่าที่ปรึกษา"/>
      <sheetName val="6-130-20 ส่งเสริมการขาย"/>
      <sheetName val="6-130-30 คอมมิชชั่น-ICS"/>
      <sheetName val="6-130-30 คอมมิชชั่น-ICM"/>
      <sheetName val="ค่าธรรมเนียมโอน+ภาษีธุรกิจเฉพาะ"/>
      <sheetName val="#6-200-00 ดอกเบี้ยจ่าย"/>
      <sheetName val="รายละเอียดประกอบ"/>
      <sheetName val="งบค่าใช้จ่าย"/>
      <sheetName val="TB"/>
      <sheetName val="TB-CIV"/>
      <sheetName val="TB-ICM"/>
      <sheetName val="Assumption_Data"/>
      <sheetName val="BPR-Bloom"/>
      <sheetName val="Sale 0408"/>
      <sheetName val="Val_Ind"/>
      <sheetName val="ff-1"/>
      <sheetName val="F-3"/>
      <sheetName val="U"/>
      <sheetName val="CODE,NAME"/>
      <sheetName val="FF_2"/>
      <sheetName val="110"/>
      <sheetName val="Co info"/>
      <sheetName val="BAL42"/>
      <sheetName val="CA Sheet"/>
      <sheetName val="Sale 0401"/>
      <sheetName val="Cost centre expenditure"/>
      <sheetName val="Staff List"/>
      <sheetName val="อัตราค่าบรรทุก"/>
      <sheetName val="test 2"/>
      <sheetName val="Norms SP"/>
      <sheetName val="จันทร์"/>
      <sheetName val="feature"/>
      <sheetName val="B131 "/>
      <sheetName val="FF_2 _1_"/>
      <sheetName val="F-5"/>
      <sheetName val="Appx B"/>
      <sheetName val="currency"/>
      <sheetName val="ประมาณการ"/>
      <sheetName val="SAME"/>
      <sheetName val="FF_3"/>
      <sheetName val="Data 2"/>
      <sheetName val="CST1198"/>
      <sheetName val="Tornado 4.7 Component List"/>
      <sheetName val="Tornado 2.2 Component List"/>
      <sheetName val="FF-2"/>
      <sheetName val="ปัจจุบัน "/>
      <sheetName val="C2"/>
      <sheetName val="U2.2"/>
      <sheetName val="Tornado 5.6 Component List"/>
      <sheetName val="QR_4.1"/>
      <sheetName val="U-2.1"/>
      <sheetName val="License BOI"/>
      <sheetName val="SPARES"/>
      <sheetName val="TMS2000"/>
      <sheetName val="dBase"/>
      <sheetName val="GL CB"/>
      <sheetName val="GL M"/>
      <sheetName val="BPR"/>
      <sheetName val="Age311299TAS"/>
      <sheetName val="TASintDec00"/>
      <sheetName val="P4DDBFTAS"/>
      <sheetName val="STart"/>
      <sheetName val="Seagate _share_in_units"/>
      <sheetName val="FF_21_a_"/>
      <sheetName val="CBO0497"/>
      <sheetName val="Sale0402"/>
      <sheetName val="PS-1995"/>
      <sheetName val="Base"/>
      <sheetName val="25_TB"/>
      <sheetName val="02_Assumption"/>
      <sheetName val="Assumptions"/>
      <sheetName val="Breakeven Analysis"/>
      <sheetName val="県別ﾏﾙﾁ"/>
      <sheetName val="ข้อมูลบัญชี -Sep-06"/>
      <sheetName val="AILC004"/>
      <sheetName val="_IB-PL-00-01_SUMMARY2"/>
      <sheetName val="BAT_data_entry2"/>
      <sheetName val="BAT_Reserve_data_entry2"/>
      <sheetName val="Asset_Class2"/>
      <sheetName val="Cost_Center2"/>
      <sheetName val="Depre__Key2"/>
      <sheetName val="Call_Down_Data_OLD2"/>
      <sheetName val="Spirt_Disp2"/>
      <sheetName val="Read_me2"/>
      <sheetName val="bang_tien_luong2"/>
      <sheetName val="_IB-PL-00-01_SUMMARY1"/>
      <sheetName val="BAT_data_entry1"/>
      <sheetName val="BAT_Reserve_data_entry1"/>
      <sheetName val="Asset_Class1"/>
      <sheetName val="Cost_Center1"/>
      <sheetName val="Depre__Key1"/>
      <sheetName val="Call_Down_Data_OLD1"/>
      <sheetName val="Spirt_Disp1"/>
      <sheetName val="Read_me1"/>
      <sheetName val="bang_tien_luong1"/>
      <sheetName val="STORE MN"/>
      <sheetName val="生涸"/>
      <sheetName val="WM"/>
      <sheetName val="140100Summ"/>
      <sheetName val="140100_20040430"/>
      <sheetName val="C8198 employee list_20040519"/>
      <sheetName val="_2__xls__2__xls_COV"/>
      <sheetName val="PortSTDSave"/>
      <sheetName val="CRITERIA6"/>
      <sheetName val="Tables"/>
      <sheetName val="TBA"/>
      <sheetName val="name"/>
      <sheetName val="Sampling"/>
      <sheetName val="Weights"/>
      <sheetName val="INFO"/>
      <sheetName val="วงเครดิต 3"/>
      <sheetName val="RATE"/>
      <sheetName val="Sale0311"/>
      <sheetName val="K2"/>
      <sheetName val="AA-1"/>
      <sheetName val="งบกำไรฯ_48(1)"/>
      <sheetName val="CPF_Eqty"/>
      <sheetName val="Register Cal Mar_04_July_05 "/>
      <sheetName val="FORMC94"/>
      <sheetName val="gold แลกทอง"/>
      <sheetName val="HK-HKD"/>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refreshError="1"/>
      <sheetData sheetId="114" refreshError="1"/>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refreshError="1"/>
      <sheetData sheetId="203" refreshError="1"/>
      <sheetData sheetId="204" refreshError="1"/>
      <sheetData sheetId="205" refreshError="1"/>
      <sheetData sheetId="206" refreshError="1"/>
      <sheetData sheetId="207" refreshError="1"/>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refreshError="1"/>
      <sheetData sheetId="238" refreshError="1"/>
      <sheetData sheetId="239" refreshError="1"/>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sheetData sheetId="279"/>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sheetData sheetId="400"/>
      <sheetData sheetId="401" refreshError="1"/>
      <sheetData sheetId="402" refreshError="1"/>
      <sheetData sheetId="403" refreshError="1"/>
      <sheetData sheetId="404"/>
      <sheetData sheetId="405"/>
      <sheetData sheetId="406"/>
      <sheetData sheetId="407"/>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sheetData sheetId="682"/>
      <sheetData sheetId="683"/>
      <sheetData sheetId="684"/>
      <sheetData sheetId="685"/>
      <sheetData sheetId="686"/>
      <sheetData sheetId="687"/>
      <sheetData sheetId="688"/>
      <sheetData sheetId="689"/>
      <sheetData sheetId="690" refreshError="1"/>
      <sheetData sheetId="69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refreshError="1"/>
      <sheetData sheetId="779" refreshError="1"/>
      <sheetData sheetId="780" refreshError="1"/>
      <sheetData sheetId="781" refreshError="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refreshError="1"/>
      <sheetData sheetId="891" refreshError="1"/>
      <sheetData sheetId="892" refreshError="1"/>
      <sheetData sheetId="893"/>
      <sheetData sheetId="894"/>
      <sheetData sheetId="895"/>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
      <sheetName val="1835backup"/>
      <sheetName val="18350000"/>
      <sheetName val="20610001(35)"/>
      <sheetName val="206100135aging"/>
      <sheetName val="035ZF6Apivot"/>
      <sheetName val="35ZF6A"/>
      <sheetName val="20610001 (84)"/>
      <sheetName val="2061001aging"/>
      <sheetName val="84ZF6A Pivot"/>
      <sheetName val="84ZF6A"/>
      <sheetName val="20610001 (170)"/>
      <sheetName val="2061001170aging"/>
      <sheetName val="170ZF6APivot"/>
      <sheetName val="20620001"/>
      <sheetName val="2062001aging"/>
      <sheetName val="backup2062"/>
      <sheetName val="details2062"/>
      <sheetName val="20610001(149Backup"/>
      <sheetName val="20610001(149"/>
      <sheetName val="20610001(148Backup)"/>
      <sheetName val="20610001(148)"/>
      <sheetName val="D84(158)"/>
      <sheetName val="scrnshot84"/>
      <sheetName val="scrnshot 35"/>
      <sheetName val="D35"/>
      <sheetName val="Sale"/>
      <sheetName val="10"/>
      <sheetName val="Equity"/>
      <sheetName val="total"/>
      <sheetName val="Output for Invoice"/>
      <sheetName val="Commitment"/>
      <sheetName val="US"/>
      <sheetName val="BW Total Sales"/>
      <sheetName val="ADJ -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n"/>
      <sheetName val="ATV 12 Def Rev"/>
      <sheetName val="VF48"/>
      <sheetName val="ZF804 (ST LT)"/>
      <sheetName val="GL23150023"/>
      <sheetName val="GL26910000"/>
      <sheetName val="JV"/>
      <sheetName val="Lead"/>
      <sheetName val="Cobalt"/>
    </sheetNames>
    <sheetDataSet>
      <sheetData sheetId="0"/>
      <sheetData sheetId="1">
        <row r="8">
          <cell r="V8">
            <v>18</v>
          </cell>
        </row>
      </sheetData>
      <sheetData sheetId="2"/>
      <sheetData sheetId="3"/>
      <sheetData sheetId="4"/>
      <sheetData sheetId="5"/>
      <sheetData sheetId="6"/>
      <sheetData sheetId="7" refreshError="1"/>
      <sheetData sheetId="8"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OPSG"/>
      <sheetName val="84ZF6A"/>
      <sheetName val="Sale"/>
      <sheetName val="Output for Invoice"/>
      <sheetName val="Commitment"/>
      <sheetName val="total"/>
      <sheetName val="Notes"/>
    </sheetNames>
    <sheetDataSet>
      <sheetData sheetId="0">
        <row r="3">
          <cell r="A3">
            <v>35881</v>
          </cell>
          <cell r="D3">
            <v>35881</v>
          </cell>
        </row>
      </sheetData>
      <sheetData sheetId="1">
        <row r="3">
          <cell r="A3">
            <v>36727</v>
          </cell>
          <cell r="D3">
            <v>36727</v>
          </cell>
        </row>
      </sheetData>
      <sheetData sheetId="2">
        <row r="3">
          <cell r="A3">
            <v>36592</v>
          </cell>
          <cell r="F3">
            <v>36612</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PU"/>
      <sheetName val="BCP"/>
      <sheetName val="PTTEP"/>
      <sheetName val="Sheet1"/>
      <sheetName val="Grammy"/>
      <sheetName val="Major"/>
      <sheetName val="TRAF"/>
      <sheetName val="MATCH"/>
      <sheetName val="MATCH (2)"/>
      <sheetName val="rgr"/>
      <sheetName val="Sheet3"/>
      <sheetName val="rgr (2)"/>
      <sheetName val="Sheet2"/>
      <sheetName val="Sale"/>
      <sheetName val="B5-PL 3M"/>
      <sheetName val="Notes"/>
      <sheetName val="Cum.91-93"/>
      <sheetName val="Dec 94"/>
    </sheetNames>
    <sheetDataSet>
      <sheetData sheetId="0"/>
      <sheetData sheetId="1"/>
      <sheetData sheetId="2"/>
      <sheetData sheetId="3">
        <row r="3">
          <cell r="A3" t="e">
            <v>#N/A</v>
          </cell>
          <cell r="D3">
            <v>36965</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DH(HK)-Corporate"/>
      <sheetName val="Bomaron"/>
    </sheetNames>
    <sheetDataSet>
      <sheetData sheetId="0" refreshError="1"/>
      <sheetData sheetId="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ec P3"/>
      <sheetName val="Instructions"/>
      <sheetName val="BRec"/>
      <sheetName val="Matching"/>
      <sheetName val="GL"/>
      <sheetName val="BS"/>
      <sheetName val="510000"/>
      <sheetName val="Sheet1"/>
      <sheetName val="ATV 12 Def Rev"/>
      <sheetName val="84ZF6A"/>
      <sheetName val="Sheet2"/>
      <sheetName val="Sheet3"/>
      <sheetName val="INDIA BankRec DV132 FY08 P3 Dec"/>
      <sheetName val="Title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สรุปรวมทั้งปี"/>
      <sheetName val="Summary"/>
      <sheetName val="ม.ค."/>
      <sheetName val="ก.พ."/>
      <sheetName val="มี.ค."/>
      <sheetName val="เม.ย."/>
      <sheetName val="พ.ค."/>
      <sheetName val="มิ.ย."/>
      <sheetName val="ก.ค."/>
      <sheetName val="ส.ค."/>
      <sheetName val="ก.ย."/>
      <sheetName val="ต.ค."/>
      <sheetName val="พ.ย."/>
      <sheetName val="ธ.ค."/>
    </sheetNames>
    <sheetDataSet>
      <sheetData sheetId="0"/>
      <sheetData sheetId="1"/>
      <sheetData sheetId="2">
        <row r="2">
          <cell r="C2">
            <v>0.29307103866134532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LRA03"/>
      <sheetName val="lra02"/>
      <sheetName val="Sheet1"/>
      <sheetName val="KLIA1(HN)"/>
      <sheetName val="KLIA2(HN)"/>
      <sheetName val="KLIA3(HN)"/>
      <sheetName val="KLIA4(HN)"/>
      <sheetName val="KLIA5(HN)"/>
      <sheetName val="KLIA1(OP)"/>
      <sheetName val="KLIA2(OP)"/>
      <sheetName val="KLIA3(OP)"/>
      <sheetName val="KLIA4(OP)"/>
      <sheetName val="KLIA5(OP)"/>
      <sheetName val="KLIA2(ON)"/>
      <sheetName val="KLIA(SH)"/>
      <sheetName val="CIMBGH"/>
      <sheetName val="IB Audited"/>
      <sheetName val="IB Group Audited"/>
      <sheetName val="Niaga"/>
      <sheetName val="KLIA1_HN_"/>
      <sheetName val="FS"/>
      <sheetName val="AGING97"/>
      <sheetName val="Headcount &amp; PCs Basis"/>
      <sheetName val="Online C Count Basis"/>
      <sheetName val="BS"/>
      <sheetName val="เงินกู้ธนชา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Input"/>
    </sheetNames>
    <sheetDataSet>
      <sheetData sheetId="0" refreshError="1"/>
      <sheetData sheetId="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 CSP"/>
      <sheetName val="Summary Approved IC"/>
      <sheetName val="Summary CSP"/>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
      <sheetName val="ccc Mkt"/>
      <sheetName val="Inputs"/>
      <sheetName val="Ramp-up new - logo02"/>
      <sheetName val="Ramp-up flip - logo01"/>
      <sheetName val="YR1"/>
      <sheetName val="YR2"/>
      <sheetName val="YR3"/>
      <sheetName val="YR4"/>
      <sheetName val="YR5"/>
      <sheetName val="YR6"/>
      <sheetName val="P&amp;L"/>
      <sheetName val="MC"/>
      <sheetName val="Pitch"/>
      <sheetName val="Pitch (2)"/>
      <sheetName val="Monthly Pitch"/>
      <sheetName val="Monthly PL"/>
      <sheetName val="Sensitivity Month"/>
      <sheetName val="Q99' PL"/>
      <sheetName val="Qtr Pitch2"/>
      <sheetName val="Sensitivity"/>
      <sheetName val="%diff Sensitivity"/>
      <sheetName val="Proforma Emerald3"/>
      <sheetName val="ATT 1 - OH"/>
      <sheetName val="ATT 2 - FA"/>
      <sheetName val="ccc_Mkt"/>
      <sheetName val="Ramp-up_new_-_logo02"/>
      <sheetName val="Ramp-up_flip_-_logo01"/>
      <sheetName val="Pitch_(2)"/>
      <sheetName val="Monthly_Pitch"/>
      <sheetName val="Monthly_PL"/>
      <sheetName val="Sensitivity_Month"/>
      <sheetName val="Q99'_PL"/>
      <sheetName val="Qtr_Pitch2"/>
      <sheetName val="%diff_Sensitivity"/>
      <sheetName val="Proforma_Emerald3"/>
      <sheetName val="ATT_1_-_OH"/>
      <sheetName val="ATT_2_-_FA"/>
      <sheetName val="DP-OfficeEquip20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229H"/>
      <sheetName val="YR1"/>
      <sheetName val="YR5"/>
      <sheetName val="QC"/>
      <sheetName val="CCC120"/>
      <sheetName val="CCC150"/>
      <sheetName val="QC_60_F"/>
      <sheetName val="QC_90_F"/>
      <sheetName val="QC_120_F"/>
      <sheetName val="QC_150_F"/>
      <sheetName val="CCP"/>
      <sheetName val="GEPC"/>
      <sheetName val="TPL"/>
      <sheetName val="KPL"/>
      <sheetName val="RBV"/>
      <sheetName val="RBV (2)"/>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ucture"/>
      <sheetName val="Business_Energy_Consumption"/>
      <sheetName val="Year_Original"/>
      <sheetName val="2555"/>
      <sheetName val="Conclusion"/>
      <sheetName val="Data_Calculator"/>
      <sheetName val="Annex.data validation"/>
    </sheetNames>
    <sheetDataSet>
      <sheetData sheetId="0"/>
      <sheetData sheetId="1">
        <row r="5">
          <cell r="A5" t="str">
            <v>2.1.1.1</v>
          </cell>
          <cell r="B5" t="str">
            <v>การขายยานยนต์</v>
          </cell>
          <cell r="C5">
            <v>6824</v>
          </cell>
          <cell r="D5">
            <v>1190251.7</v>
          </cell>
          <cell r="E5">
            <v>174.42140973036342</v>
          </cell>
          <cell r="F5">
            <v>55.022526728821269</v>
          </cell>
          <cell r="G5">
            <v>1169710.5</v>
          </cell>
          <cell r="H5">
            <v>171.41126905041031</v>
          </cell>
          <cell r="I5">
            <v>115254.1</v>
          </cell>
        </row>
        <row r="6">
          <cell r="A6" t="str">
            <v>2.1.1.2</v>
          </cell>
          <cell r="B6" t="str">
            <v>การบำรุงรักษาและการซ่อมแซมยานยนต์</v>
          </cell>
          <cell r="C6">
            <v>62422</v>
          </cell>
          <cell r="D6">
            <v>1840354.1</v>
          </cell>
          <cell r="E6">
            <v>29.48245970971773</v>
          </cell>
          <cell r="F6">
            <v>9.3004604762516507</v>
          </cell>
          <cell r="G6">
            <v>1279916.3</v>
          </cell>
          <cell r="H6">
            <v>20.504250104129955</v>
          </cell>
          <cell r="I6">
            <v>347548.6</v>
          </cell>
        </row>
        <row r="7">
          <cell r="A7" t="str">
            <v>2.1.1.3</v>
          </cell>
          <cell r="B7" t="str">
            <v>การขายอะไหล่ยานยนต์และชิ้นส่วนอุปกรณ์ที่เกี่ยวข้อง</v>
          </cell>
          <cell r="C7">
            <v>13520</v>
          </cell>
          <cell r="D7">
            <v>446376.9</v>
          </cell>
          <cell r="E7">
            <v>33.016042899408284</v>
          </cell>
          <cell r="F7">
            <v>10.41515548877233</v>
          </cell>
          <cell r="G7">
            <v>502961</v>
          </cell>
          <cell r="H7">
            <v>37.201257396449705</v>
          </cell>
          <cell r="I7">
            <v>98242</v>
          </cell>
        </row>
        <row r="8">
          <cell r="A8" t="str">
            <v>2.1.1.4</v>
          </cell>
          <cell r="B8" t="str">
            <v>การขาย การบำรุงรักษา และการซ่อมแซมรถจักรยานยนต์ อะไหล่และชิ้นส่วนอุปกรณ์ที่เกี่ยวข้อง</v>
          </cell>
          <cell r="C8">
            <v>65029</v>
          </cell>
          <cell r="D8">
            <v>966736.6</v>
          </cell>
          <cell r="E8">
            <v>14.866238139906811</v>
          </cell>
          <cell r="F8">
            <v>4.6896650283617705</v>
          </cell>
          <cell r="G8">
            <v>1080883.8999999999</v>
          </cell>
          <cell r="H8">
            <v>16.621567300742743</v>
          </cell>
          <cell r="I8">
            <v>170109.4</v>
          </cell>
        </row>
        <row r="9">
          <cell r="A9" t="str">
            <v>2.1.1.5</v>
          </cell>
          <cell r="B9" t="str">
            <v>การขายปลีกน้ำมันเชื้อเพลิงรถยนต์ (ปั๊มน้ำมัน)</v>
          </cell>
          <cell r="C9">
            <v>30484</v>
          </cell>
          <cell r="D9">
            <v>1914897.2</v>
          </cell>
          <cell r="E9">
            <v>62.816467655163365</v>
          </cell>
          <cell r="F9">
            <v>19.815920395950588</v>
          </cell>
          <cell r="G9">
            <v>1616912.1</v>
          </cell>
          <cell r="H9">
            <v>53.04133643878756</v>
          </cell>
          <cell r="I9">
            <v>196070.2</v>
          </cell>
        </row>
        <row r="10">
          <cell r="A10" t="str">
            <v>2.1.1.6</v>
          </cell>
          <cell r="B10" t="str">
            <v>การขายส่งโดยได้รับค่าธรรมเนียมตอบแทนหรือโดยการทำสัญญาจ้าง</v>
          </cell>
          <cell r="C10">
            <v>1003</v>
          </cell>
          <cell r="D10">
            <v>126323.5</v>
          </cell>
          <cell r="E10">
            <v>125.9456630109671</v>
          </cell>
          <cell r="F10">
            <v>39.730493063396558</v>
          </cell>
          <cell r="G10">
            <v>162276.4</v>
          </cell>
          <cell r="H10">
            <v>161.79102691924226</v>
          </cell>
          <cell r="I10">
            <v>14610.5</v>
          </cell>
        </row>
        <row r="11">
          <cell r="A11" t="str">
            <v>2.1.1.7</v>
          </cell>
          <cell r="B11" t="str">
            <v>การขายส่งวัตถุดิบทางการเกษตร และสัตว์ที่มีชีวิต</v>
          </cell>
          <cell r="C11">
            <v>9805</v>
          </cell>
          <cell r="D11">
            <v>730258.7</v>
          </cell>
          <cell r="E11">
            <v>74.478194798572147</v>
          </cell>
          <cell r="F11">
            <v>23.494698674628438</v>
          </cell>
          <cell r="G11">
            <v>895005.1</v>
          </cell>
          <cell r="H11">
            <v>91.280479347271793</v>
          </cell>
          <cell r="I11">
            <v>242540</v>
          </cell>
        </row>
        <row r="12">
          <cell r="A12" t="str">
            <v>2.1.1.8</v>
          </cell>
          <cell r="B12" t="str">
            <v>การขายส่งอาหาร เครื่องดื่ม และยาสูบ</v>
          </cell>
          <cell r="C12">
            <v>16350</v>
          </cell>
          <cell r="D12">
            <v>1403035</v>
          </cell>
          <cell r="E12">
            <v>85.812538226299694</v>
          </cell>
          <cell r="F12">
            <v>27.070201333217568</v>
          </cell>
          <cell r="G12">
            <v>3099983.7</v>
          </cell>
          <cell r="H12">
            <v>189.60144954128441</v>
          </cell>
          <cell r="I12">
            <v>197162.7</v>
          </cell>
        </row>
        <row r="13">
          <cell r="A13" t="str">
            <v>2.1.1.9</v>
          </cell>
          <cell r="B13" t="str">
            <v>การขายส่งสินค้าสิ่งทอ เสื้อผ้า และรองเท้า</v>
          </cell>
          <cell r="C13">
            <v>6316</v>
          </cell>
          <cell r="D13">
            <v>737408.7</v>
          </cell>
          <cell r="E13">
            <v>116.75248575047497</v>
          </cell>
          <cell r="F13">
            <v>36.830437145260248</v>
          </cell>
          <cell r="G13">
            <v>373069.4</v>
          </cell>
          <cell r="H13">
            <v>59.067352754908171</v>
          </cell>
          <cell r="I13">
            <v>58428.3</v>
          </cell>
        </row>
        <row r="14">
          <cell r="A14" t="str">
            <v>2.1.1.10</v>
          </cell>
          <cell r="B14" t="str">
            <v>การขายส่งของใช้อื่นๆ ในครัวเรือน</v>
          </cell>
          <cell r="C14">
            <v>5708</v>
          </cell>
          <cell r="D14">
            <v>1840548.1</v>
          </cell>
          <cell r="E14">
            <v>322.45061317449193</v>
          </cell>
          <cell r="F14">
            <v>101.71943633264731</v>
          </cell>
          <cell r="G14">
            <v>755589.7</v>
          </cell>
          <cell r="H14">
            <v>132.3738086895585</v>
          </cell>
          <cell r="I14">
            <v>291504.2</v>
          </cell>
        </row>
        <row r="15">
          <cell r="A15" t="str">
            <v>2.1.1.11</v>
          </cell>
          <cell r="B15" t="str">
            <v>การขายส่งเชื้อเพลิงที่เป็นของแข็ง ของเหลว ก๊าซ และผลิตภัณฑ์ที่เกี่ยวข้อง</v>
          </cell>
          <cell r="C15">
            <v>1209</v>
          </cell>
          <cell r="D15">
            <v>94181.2</v>
          </cell>
          <cell r="E15">
            <v>77.900082712985935</v>
          </cell>
          <cell r="F15">
            <v>24.57415858453815</v>
          </cell>
          <cell r="G15">
            <v>372330.8</v>
          </cell>
          <cell r="H15">
            <v>307.96592224979321</v>
          </cell>
          <cell r="I15">
            <v>14373.5</v>
          </cell>
        </row>
        <row r="16">
          <cell r="A16" t="str">
            <v>2.1.1.12</v>
          </cell>
          <cell r="B16" t="str">
            <v>การขายส่งโลหะและแร่โลหะ</v>
          </cell>
          <cell r="C16">
            <v>956</v>
          </cell>
          <cell r="D16">
            <v>626248.6</v>
          </cell>
          <cell r="E16">
            <v>655.0717573221757</v>
          </cell>
          <cell r="F16">
            <v>206.64724205746867</v>
          </cell>
          <cell r="G16">
            <v>620282.5</v>
          </cell>
          <cell r="H16">
            <v>648.83106694560672</v>
          </cell>
          <cell r="I16">
            <v>38342.199999999997</v>
          </cell>
        </row>
        <row r="17">
          <cell r="A17" t="str">
            <v>2.1.1.13</v>
          </cell>
          <cell r="B17" t="str">
            <v>การขายส่งวัสดุก่อสร้าง เครื่องโลหะ อุปกรณ์ที่ใช้สำหรับการวางท่อและการทำความร้อน และเครื่องมือเครื่องใช้</v>
          </cell>
          <cell r="C17">
            <v>4300</v>
          </cell>
          <cell r="D17">
            <v>752830</v>
          </cell>
          <cell r="E17">
            <v>175.07674418604651</v>
          </cell>
          <cell r="F17">
            <v>55.229256841024139</v>
          </cell>
          <cell r="G17">
            <v>1017731.5</v>
          </cell>
          <cell r="H17">
            <v>236.6817441860465</v>
          </cell>
          <cell r="I17">
            <v>65804.800000000003</v>
          </cell>
        </row>
        <row r="18">
          <cell r="A18" t="str">
            <v>2.1.1.14</v>
          </cell>
          <cell r="B18" t="str">
            <v>การขายส่งสินค้าขั้นกลางอื่นๆ เศษและของที่ใช้ไม่ได้</v>
          </cell>
          <cell r="C18">
            <v>20766</v>
          </cell>
          <cell r="D18">
            <v>9357236.6999999993</v>
          </cell>
          <cell r="E18">
            <v>450.6037127997688</v>
          </cell>
          <cell r="F18">
            <v>142.14628164030563</v>
          </cell>
          <cell r="G18">
            <v>2317252.1</v>
          </cell>
          <cell r="H18">
            <v>111.5887556582876</v>
          </cell>
          <cell r="I18">
            <v>398777.2</v>
          </cell>
        </row>
        <row r="19">
          <cell r="A19" t="str">
            <v>2.1.1.15</v>
          </cell>
          <cell r="B19" t="str">
            <v>การขายส่งเครื่องจักร เครื่องอุปกรณ์ และเครื่องมือเครื่องใช้</v>
          </cell>
          <cell r="C19">
            <v>7470</v>
          </cell>
          <cell r="D19">
            <v>945665.6</v>
          </cell>
          <cell r="E19">
            <v>126.59512717536813</v>
          </cell>
          <cell r="F19">
            <v>39.93537134869657</v>
          </cell>
          <cell r="G19">
            <v>2343590.1</v>
          </cell>
          <cell r="H19">
            <v>313.73361445783132</v>
          </cell>
          <cell r="I19">
            <v>65169.599999999999</v>
          </cell>
        </row>
        <row r="20">
          <cell r="A20" t="str">
            <v>2.1.1.16</v>
          </cell>
          <cell r="B20" t="str">
            <v>การขายส่งสินค้าประเภทอื่นๆ</v>
          </cell>
          <cell r="C20">
            <v>1308</v>
          </cell>
          <cell r="D20">
            <v>168088.2</v>
          </cell>
          <cell r="E20">
            <v>128.50779816513761</v>
          </cell>
          <cell r="F20">
            <v>40.538737591526065</v>
          </cell>
          <cell r="G20">
            <v>102090</v>
          </cell>
          <cell r="H20">
            <v>78.050458715596335</v>
          </cell>
          <cell r="I20">
            <v>13537.4</v>
          </cell>
        </row>
        <row r="21">
          <cell r="A21" t="str">
            <v>2.1.1.17</v>
          </cell>
          <cell r="B21" t="str">
            <v>การขายปลีกอาหาร เครื่องดื่ม หรือยาสูบ เป็นสินค้าหลัก</v>
          </cell>
          <cell r="C21">
            <v>365654</v>
          </cell>
          <cell r="D21">
            <v>11803524.199999999</v>
          </cell>
          <cell r="E21">
            <v>32.280582736685496</v>
          </cell>
          <cell r="F21">
            <v>10.183149128291955</v>
          </cell>
          <cell r="G21">
            <v>4183567.1</v>
          </cell>
          <cell r="H21">
            <v>11.441327320362966</v>
          </cell>
          <cell r="I21">
            <v>1373681.5</v>
          </cell>
        </row>
        <row r="22">
          <cell r="A22" t="str">
            <v>2.1.1.18</v>
          </cell>
          <cell r="B22" t="str">
            <v>การขายปลีกสินค้าทั่วไปอื่นๆ</v>
          </cell>
          <cell r="C22">
            <v>141298</v>
          </cell>
          <cell r="D22">
            <v>3165084</v>
          </cell>
          <cell r="E22">
            <v>22.400062279720874</v>
          </cell>
          <cell r="F22">
            <v>7.0662657033819798</v>
          </cell>
          <cell r="G22">
            <v>1150746.8999999999</v>
          </cell>
          <cell r="H22">
            <v>8.1441131509292415</v>
          </cell>
          <cell r="I22">
            <v>307743.3</v>
          </cell>
        </row>
        <row r="23">
          <cell r="A23" t="str">
            <v>2.1.1.19</v>
          </cell>
          <cell r="B23" t="str">
            <v>การขายปลีกอาหาร เครื่องดื่มหรือยาสูบในร้านเฉพาะอย่างของสินค้านั้นๆ</v>
          </cell>
          <cell r="C23">
            <v>21654</v>
          </cell>
          <cell r="D23">
            <v>595877.4</v>
          </cell>
          <cell r="E23">
            <v>27.518121363258523</v>
          </cell>
          <cell r="F23">
            <v>8.6807953827313948</v>
          </cell>
          <cell r="G23">
            <v>253663.1</v>
          </cell>
          <cell r="H23">
            <v>11.71437609679505</v>
          </cell>
          <cell r="I23">
            <v>218927.1</v>
          </cell>
        </row>
        <row r="24">
          <cell r="A24" t="str">
            <v>2.1.1.20</v>
          </cell>
          <cell r="B24" t="str">
            <v>การขายปลีกสินค้าทางเภสัชกรรมและเวชภัณฑ์ เครื่องสำอางและเครื่องประทินร่างกายหรือประเทืองโฉม</v>
          </cell>
          <cell r="C24">
            <v>18892</v>
          </cell>
          <cell r="D24">
            <v>369557.2</v>
          </cell>
          <cell r="E24">
            <v>19.561571035358881</v>
          </cell>
          <cell r="F24">
            <v>6.1708425979050103</v>
          </cell>
          <cell r="G24">
            <v>268070.09999999998</v>
          </cell>
          <cell r="H24">
            <v>14.189609358458606</v>
          </cell>
          <cell r="I24">
            <v>47019.1</v>
          </cell>
        </row>
        <row r="25">
          <cell r="A25" t="str">
            <v>2.1.1.21</v>
          </cell>
          <cell r="B25" t="str">
            <v>การขายปลีกสินค้าสิ่งทอ เสื้อผ้า รองเท้า และเครื่องหนัง</v>
          </cell>
          <cell r="C25">
            <v>41557</v>
          </cell>
          <cell r="D25">
            <v>818130.5</v>
          </cell>
          <cell r="E25">
            <v>19.68694804726039</v>
          </cell>
          <cell r="F25">
            <v>6.2103937057603753</v>
          </cell>
          <cell r="G25">
            <v>258336.5</v>
          </cell>
          <cell r="H25">
            <v>6.216437663931468</v>
          </cell>
          <cell r="I25">
            <v>85484</v>
          </cell>
        </row>
        <row r="26">
          <cell r="A26" t="str">
            <v>2.1.1.22</v>
          </cell>
          <cell r="B26" t="str">
            <v>การขายปลีกเครื่องใช้ สิ่งของและอุปกรณ์ที่ใช้ในครัวเรือน</v>
          </cell>
          <cell r="C26">
            <v>26295</v>
          </cell>
          <cell r="D26">
            <v>632514.6</v>
          </cell>
          <cell r="E26">
            <v>24.054557900741585</v>
          </cell>
          <cell r="F26">
            <v>7.5881886122213205</v>
          </cell>
          <cell r="G26">
            <v>941462.6</v>
          </cell>
          <cell r="H26">
            <v>35.803863852443428</v>
          </cell>
          <cell r="I26">
            <v>112002.4</v>
          </cell>
        </row>
        <row r="27">
          <cell r="A27" t="str">
            <v>2.1.1.23</v>
          </cell>
          <cell r="B27" t="str">
            <v>การขายปลีกเครื่องโลหะ สีทาและกระจก</v>
          </cell>
          <cell r="C27">
            <v>25778</v>
          </cell>
          <cell r="D27">
            <v>976254.8</v>
          </cell>
          <cell r="E27">
            <v>37.871626968733032</v>
          </cell>
          <cell r="F27">
            <v>11.946885479095593</v>
          </cell>
          <cell r="G27">
            <v>2487742.4</v>
          </cell>
          <cell r="H27">
            <v>96.5064163239972</v>
          </cell>
          <cell r="I27">
            <v>150367.79999999999</v>
          </cell>
        </row>
        <row r="28">
          <cell r="A28" t="str">
            <v>2.1.1.24</v>
          </cell>
          <cell r="B28" t="str">
            <v>การขายปลีกสินค้าอื่นๆ ในร้านเฉพาะอย่างของสินค้านั้นๆ</v>
          </cell>
          <cell r="C28">
            <v>95872</v>
          </cell>
          <cell r="D28">
            <v>2284421.1</v>
          </cell>
          <cell r="E28">
            <v>23.827823556408546</v>
          </cell>
          <cell r="F28">
            <v>7.5166635824632637</v>
          </cell>
          <cell r="G28">
            <v>1666454.2</v>
          </cell>
          <cell r="H28">
            <v>17.382074015353805</v>
          </cell>
          <cell r="I28">
            <v>322898.59999999998</v>
          </cell>
        </row>
        <row r="29">
          <cell r="A29" t="str">
            <v>2.1.1.25</v>
          </cell>
          <cell r="B29" t="str">
            <v>การขายปลีกของที่ใช้แล้วในร้าน</v>
          </cell>
          <cell r="C29">
            <v>4641</v>
          </cell>
          <cell r="D29">
            <v>75753.600000000006</v>
          </cell>
          <cell r="E29">
            <v>16.322689075630255</v>
          </cell>
          <cell r="F29">
            <v>5.1491132730694806</v>
          </cell>
          <cell r="G29">
            <v>30713.5</v>
          </cell>
          <cell r="H29">
            <v>6.6178625296272351</v>
          </cell>
          <cell r="I29">
            <v>14009.4</v>
          </cell>
        </row>
        <row r="30">
          <cell r="A30" t="str">
            <v>2.1.1.26</v>
          </cell>
          <cell r="B30" t="str">
            <v>การขายปลีกโดยสถานประกอบการที่รับสั่งสินค้าทางไปรษณีย์</v>
          </cell>
          <cell r="C30">
            <v>41</v>
          </cell>
          <cell r="D30">
            <v>1137.5</v>
          </cell>
          <cell r="E30">
            <v>27.743902439024389</v>
          </cell>
          <cell r="F30">
            <v>8.7520196968531199</v>
          </cell>
          <cell r="G30">
            <v>875.1</v>
          </cell>
          <cell r="H30">
            <v>21.34390243902439</v>
          </cell>
          <cell r="I30">
            <v>205.9</v>
          </cell>
        </row>
        <row r="31">
          <cell r="A31" t="str">
            <v>2.1.1.27</v>
          </cell>
          <cell r="B31" t="str">
            <v>การขายปลีกสินค้าอื่นๆ โดยไม่มีร้าน</v>
          </cell>
          <cell r="C31">
            <v>710</v>
          </cell>
          <cell r="D31">
            <v>113092.9</v>
          </cell>
          <cell r="E31">
            <v>159.28577464788731</v>
          </cell>
          <cell r="F31">
            <v>50.247878437819338</v>
          </cell>
          <cell r="G31">
            <v>35545.800000000003</v>
          </cell>
          <cell r="H31">
            <v>50.064507042253524</v>
          </cell>
          <cell r="I31">
            <v>23326.400000000001</v>
          </cell>
        </row>
        <row r="32">
          <cell r="A32" t="str">
            <v>2.1.1.28</v>
          </cell>
          <cell r="B32" t="str">
            <v>การซ่อมแซมของใช้ส่วนบุคคล และของใช้ในครัวเรือน</v>
          </cell>
          <cell r="C32">
            <v>30309</v>
          </cell>
          <cell r="D32">
            <v>285037.3</v>
          </cell>
          <cell r="E32">
            <v>9.4043782374872151</v>
          </cell>
          <cell r="F32">
            <v>2.9666808320148945</v>
          </cell>
          <cell r="G32">
            <v>258191.4</v>
          </cell>
          <cell r="H32">
            <v>8.5186380283084233</v>
          </cell>
          <cell r="I32">
            <v>56209.3</v>
          </cell>
        </row>
        <row r="33">
          <cell r="A33" t="str">
            <v>2.1.1.29</v>
          </cell>
          <cell r="B33" t="str">
            <v>โรงแรม ค่ายพัก และที่พักชั่วคราว</v>
          </cell>
          <cell r="C33">
            <v>25934</v>
          </cell>
          <cell r="D33">
            <v>11811740.4</v>
          </cell>
          <cell r="E33">
            <v>455.45385979794867</v>
          </cell>
          <cell r="F33">
            <v>143.67629646622987</v>
          </cell>
          <cell r="G33">
            <v>1279322.7</v>
          </cell>
          <cell r="H33">
            <v>49.329941389681494</v>
          </cell>
          <cell r="I33">
            <v>1824256.1</v>
          </cell>
        </row>
        <row r="34">
          <cell r="A34" t="str">
            <v>2.1.1.30</v>
          </cell>
          <cell r="B34" t="str">
            <v>ภัตตาคาร บาร์ และโรงอาหาร</v>
          </cell>
          <cell r="C34">
            <v>233120</v>
          </cell>
          <cell r="D34">
            <v>5429239.7000000002</v>
          </cell>
          <cell r="E34">
            <v>23.289463366506521</v>
          </cell>
          <cell r="F34">
            <v>7.3468338695604167</v>
          </cell>
          <cell r="G34">
            <v>2602446.7999999998</v>
          </cell>
          <cell r="H34">
            <v>11.16355010295127</v>
          </cell>
          <cell r="I34">
            <v>1345186.8</v>
          </cell>
        </row>
        <row r="35">
          <cell r="A35" t="str">
            <v>2.1.1.31</v>
          </cell>
          <cell r="B35" t="str">
            <v>กิจกรรมด้านอสังหาริมทรัพย์ที่เป็นของตนเองหรือเช่าจากผู้อื่น</v>
          </cell>
          <cell r="C35">
            <v>68360</v>
          </cell>
          <cell r="D35">
            <v>11473814.800000001</v>
          </cell>
          <cell r="E35">
            <v>167.84398478642481</v>
          </cell>
          <cell r="F35">
            <v>52.947629270165557</v>
          </cell>
          <cell r="G35">
            <v>1389756.6</v>
          </cell>
          <cell r="H35">
            <v>20.329967817437097</v>
          </cell>
          <cell r="I35">
            <v>2336825.4</v>
          </cell>
        </row>
        <row r="36">
          <cell r="A36" t="str">
            <v>2.1.1.32</v>
          </cell>
          <cell r="B36" t="str">
            <v>กิจกรรมด้านอสังหาริมทรัพย์โดยได้รับค่าธรรมเนียมตอบแทน หรือโดยการทำสัญญา</v>
          </cell>
          <cell r="C36">
            <v>1967</v>
          </cell>
          <cell r="D36">
            <v>1777154.2</v>
          </cell>
          <cell r="E36">
            <v>903.48459583121507</v>
          </cell>
          <cell r="F36">
            <v>285.01091351142429</v>
          </cell>
          <cell r="G36">
            <v>51810.6</v>
          </cell>
          <cell r="H36">
            <v>26.339908490086426</v>
          </cell>
          <cell r="I36">
            <v>194843.7</v>
          </cell>
        </row>
        <row r="37">
          <cell r="A37" t="str">
            <v>2.1.1.33</v>
          </cell>
          <cell r="B37" t="str">
            <v>การให้เช่าเครื่องอุปกรณ์การขนส่งทางบก</v>
          </cell>
          <cell r="C37">
            <v>1131</v>
          </cell>
          <cell r="D37">
            <v>40964.6</v>
          </cell>
          <cell r="E37">
            <v>36.219805481874445</v>
          </cell>
          <cell r="F37">
            <v>11.425806145701719</v>
          </cell>
          <cell r="G37">
            <v>128149.9</v>
          </cell>
          <cell r="H37">
            <v>113.30671971706454</v>
          </cell>
          <cell r="I37">
            <v>9808</v>
          </cell>
        </row>
        <row r="38">
          <cell r="A38" t="str">
            <v>2.1.1.34</v>
          </cell>
          <cell r="B38" t="str">
            <v>การให้เช่าเครื่องอุปกรณ์การขนส่งทางน้ำ</v>
          </cell>
          <cell r="C38">
            <v>25</v>
          </cell>
          <cell r="D38">
            <v>5522.7</v>
          </cell>
          <cell r="E38">
            <v>220.90799999999999</v>
          </cell>
          <cell r="F38">
            <v>69.687066246056773</v>
          </cell>
          <cell r="G38">
            <v>3372.5</v>
          </cell>
          <cell r="H38">
            <v>134.9</v>
          </cell>
          <cell r="I38">
            <v>3061.9</v>
          </cell>
        </row>
        <row r="39">
          <cell r="A39" t="str">
            <v>2.1.1.35</v>
          </cell>
          <cell r="B39" t="str">
            <v>การให้เช่าเครื่องจักรและเครื่องอุปกรณ์ทางการเกษตร</v>
          </cell>
          <cell r="C39">
            <v>185</v>
          </cell>
          <cell r="D39">
            <v>1082.5</v>
          </cell>
          <cell r="E39">
            <v>5.8513513513513518</v>
          </cell>
          <cell r="F39">
            <v>1.8458521613095746</v>
          </cell>
          <cell r="G39">
            <v>34508.5</v>
          </cell>
          <cell r="H39">
            <v>186.53243243243244</v>
          </cell>
          <cell r="I39">
            <v>334</v>
          </cell>
        </row>
        <row r="40">
          <cell r="A40" t="str">
            <v>2.1.1.36</v>
          </cell>
          <cell r="B40" t="str">
            <v>การให้เช่าเครื่องจักรและเครื่องอุปกรณ์ที่ใช้ในงานก่อสร้าง และงานวิศวกรรมโยธา</v>
          </cell>
          <cell r="C40">
            <v>241</v>
          </cell>
          <cell r="D40">
            <v>13924.7</v>
          </cell>
          <cell r="E40">
            <v>57.778838174273865</v>
          </cell>
          <cell r="F40">
            <v>18.226762831001221</v>
          </cell>
          <cell r="G40">
            <v>191961.5</v>
          </cell>
          <cell r="H40">
            <v>796.52074688796677</v>
          </cell>
          <cell r="I40">
            <v>3599.8</v>
          </cell>
        </row>
        <row r="41">
          <cell r="A41" t="str">
            <v>2.1.1.37</v>
          </cell>
          <cell r="B41" t="str">
            <v>การให้เช่าเครื่องจักรและเครื่องอุปกรณ์ที่ใช้ในสำนักงาน (รวมทั้งเครื่องคอมพิวเตอร์)</v>
          </cell>
          <cell r="C41">
            <v>117</v>
          </cell>
          <cell r="D41">
            <v>6051.9</v>
          </cell>
          <cell r="E41">
            <v>51.725641025641025</v>
          </cell>
          <cell r="F41">
            <v>16.317236916606003</v>
          </cell>
          <cell r="G41">
            <v>3403</v>
          </cell>
          <cell r="H41">
            <v>29.085470085470085</v>
          </cell>
          <cell r="I41">
            <v>962.6</v>
          </cell>
        </row>
        <row r="42">
          <cell r="A42" t="str">
            <v>2.1.1.38</v>
          </cell>
          <cell r="B42" t="str">
            <v>การให้เช่าเครื่องจักรและเครื่องอุปกรณ์อื่นๆ ซึ่งมิได้จัดประเภทไว้ในที่อื่น</v>
          </cell>
          <cell r="C42">
            <v>8008</v>
          </cell>
          <cell r="D42">
            <v>44475.6</v>
          </cell>
          <cell r="E42">
            <v>5.5538961038961041</v>
          </cell>
          <cell r="F42">
            <v>1.7520176983899383</v>
          </cell>
          <cell r="G42">
            <v>192368.9</v>
          </cell>
          <cell r="H42">
            <v>24.022090409590408</v>
          </cell>
          <cell r="I42">
            <v>9616.1</v>
          </cell>
        </row>
        <row r="43">
          <cell r="A43" t="str">
            <v>2.1.1.39</v>
          </cell>
          <cell r="B43" t="str">
            <v>การให้เช่าของใช้ส่วนบุคคลและของใช้ในครัวเรือน ซึ่งมิได้จัดประเภทไว้ในที่อื่น</v>
          </cell>
          <cell r="C43">
            <v>10789</v>
          </cell>
          <cell r="D43">
            <v>241103.9</v>
          </cell>
          <cell r="E43">
            <v>22.347196218370563</v>
          </cell>
          <cell r="F43">
            <v>7.0495887124197356</v>
          </cell>
          <cell r="G43">
            <v>68202</v>
          </cell>
          <cell r="H43">
            <v>6.3214385021781441</v>
          </cell>
          <cell r="I43">
            <v>29968.7</v>
          </cell>
        </row>
        <row r="44">
          <cell r="A44" t="str">
            <v>2.1.1.40</v>
          </cell>
          <cell r="B44" t="str">
            <v>การให้คำปรึกษาเกี่ยวกับฮาร์ดแวร์</v>
          </cell>
          <cell r="C44">
            <v>343</v>
          </cell>
          <cell r="D44">
            <v>74481.399999999994</v>
          </cell>
          <cell r="E44">
            <v>217.14693877551019</v>
          </cell>
          <cell r="F44">
            <v>68.500611601107323</v>
          </cell>
          <cell r="G44">
            <v>37657.800000000003</v>
          </cell>
          <cell r="H44">
            <v>109.78950437317785</v>
          </cell>
          <cell r="I44">
            <v>10965.8</v>
          </cell>
        </row>
        <row r="45">
          <cell r="A45" t="str">
            <v>2.1.1.41</v>
          </cell>
          <cell r="B45" t="str">
            <v>การให้คำปรึกษาเกี่ยวกับซอฟต์แวร์ และการจัดหา</v>
          </cell>
          <cell r="C45">
            <v>559</v>
          </cell>
          <cell r="D45">
            <v>68287.7</v>
          </cell>
          <cell r="E45">
            <v>122.16046511627907</v>
          </cell>
          <cell r="F45">
            <v>38.536424326901916</v>
          </cell>
          <cell r="G45">
            <v>58941.4</v>
          </cell>
          <cell r="H45">
            <v>105.44078711985689</v>
          </cell>
          <cell r="I45">
            <v>9726.1</v>
          </cell>
        </row>
        <row r="46">
          <cell r="A46" t="str">
            <v>2.1.1.42</v>
          </cell>
          <cell r="B46" t="str">
            <v>การประมวลผลข้อมูล</v>
          </cell>
          <cell r="C46">
            <v>261</v>
          </cell>
          <cell r="D46">
            <v>21333.5</v>
          </cell>
          <cell r="E46">
            <v>81.737547892720301</v>
          </cell>
          <cell r="F46">
            <v>25.784715423571072</v>
          </cell>
          <cell r="G46">
            <v>1123.8</v>
          </cell>
          <cell r="H46">
            <v>4.3057471264367813</v>
          </cell>
          <cell r="I46">
            <v>2309.1</v>
          </cell>
        </row>
        <row r="47">
          <cell r="A47" t="str">
            <v>2.1.1.43</v>
          </cell>
          <cell r="B47" t="str">
            <v>กิจกรรมด้านฐานข้อมูล</v>
          </cell>
          <cell r="C47">
            <v>146</v>
          </cell>
          <cell r="D47">
            <v>38684</v>
          </cell>
          <cell r="E47">
            <v>264.95890410958901</v>
          </cell>
          <cell r="F47">
            <v>83.583250507756787</v>
          </cell>
          <cell r="G47">
            <v>612</v>
          </cell>
          <cell r="H47">
            <v>4.1917808219178081</v>
          </cell>
          <cell r="I47">
            <v>1392.7</v>
          </cell>
        </row>
        <row r="48">
          <cell r="A48" t="str">
            <v>2.1.1.44</v>
          </cell>
          <cell r="B48" t="str">
            <v>การบำรุงรักษาและการซ่อมแซมเครื่องจักรสำนักงาน เครื่องทำบัญชี และเครื่องคำนวณ</v>
          </cell>
          <cell r="C48">
            <v>3121</v>
          </cell>
          <cell r="D48">
            <v>114807.1</v>
          </cell>
          <cell r="E48">
            <v>36.785357257289334</v>
          </cell>
          <cell r="F48">
            <v>11.604213645832598</v>
          </cell>
          <cell r="G48">
            <v>79419.3</v>
          </cell>
          <cell r="H48">
            <v>25.446747837231658</v>
          </cell>
          <cell r="I48">
            <v>9218.5</v>
          </cell>
        </row>
        <row r="49">
          <cell r="A49" t="str">
            <v>2.1.1.45</v>
          </cell>
          <cell r="B49" t="str">
            <v>กิจกรรมอื่นๆ ที่เกี่ยวข้องกับคอมพิวเตอร์</v>
          </cell>
          <cell r="C49">
            <v>55</v>
          </cell>
          <cell r="D49">
            <v>6511.1</v>
          </cell>
          <cell r="E49">
            <v>118.38363636363637</v>
          </cell>
          <cell r="F49">
            <v>37.344995698308004</v>
          </cell>
          <cell r="G49">
            <v>875.7</v>
          </cell>
          <cell r="H49">
            <v>15.921818181818182</v>
          </cell>
          <cell r="I49">
            <v>3161.6</v>
          </cell>
        </row>
        <row r="50">
          <cell r="A50" t="str">
            <v>2.1.1.46</v>
          </cell>
          <cell r="B50" t="str">
            <v>การวิจัยและการพัฒนาการทดลองด้านวิทยาศาสตร์ธรรมชาติ และวิศวกรรม</v>
          </cell>
          <cell r="C50">
            <v>23</v>
          </cell>
          <cell r="D50">
            <v>9468</v>
          </cell>
          <cell r="E50">
            <v>411.6521739130435</v>
          </cell>
          <cell r="F50">
            <v>129.8587299410232</v>
          </cell>
          <cell r="G50">
            <v>10107.5</v>
          </cell>
          <cell r="H50">
            <v>439.45652173913044</v>
          </cell>
          <cell r="I50">
            <v>1085.8</v>
          </cell>
        </row>
        <row r="51">
          <cell r="A51" t="str">
            <v>2.1.1.47</v>
          </cell>
          <cell r="B51" t="str">
            <v>การวิจัยและการพัฒนาการทดลองทางด้านสังคมศาสตร์ และมนุษยศาสตร์</v>
          </cell>
          <cell r="C51">
            <v>12</v>
          </cell>
          <cell r="D51">
            <v>478.4</v>
          </cell>
          <cell r="E51">
            <v>39.866666666666667</v>
          </cell>
          <cell r="F51">
            <v>12.576235541535226</v>
          </cell>
          <cell r="G51">
            <v>1175.5</v>
          </cell>
          <cell r="H51">
            <v>97.958333333333329</v>
          </cell>
          <cell r="I51">
            <v>136.80000000000001</v>
          </cell>
        </row>
        <row r="52">
          <cell r="A52" t="str">
            <v>2.1.1.48</v>
          </cell>
          <cell r="B52" t="str">
            <v>กิจกรรมด้านกฎหมาย</v>
          </cell>
          <cell r="C52">
            <v>5239</v>
          </cell>
          <cell r="D52">
            <v>172083.7</v>
          </cell>
          <cell r="E52">
            <v>32.846669211681622</v>
          </cell>
          <cell r="F52">
            <v>10.361725303369598</v>
          </cell>
          <cell r="G52">
            <v>132642.1</v>
          </cell>
          <cell r="H52">
            <v>25.318209581981296</v>
          </cell>
          <cell r="I52">
            <v>27716.400000000001</v>
          </cell>
        </row>
        <row r="53">
          <cell r="A53" t="str">
            <v>2.1.1.49</v>
          </cell>
          <cell r="B53" t="str">
            <v>กิจกรรมการบัญชี การทำบัญชี และการตรวจสอบบัญชี การให้คำปรึกษาด้านภาษี</v>
          </cell>
          <cell r="C53">
            <v>2023</v>
          </cell>
          <cell r="D53">
            <v>149308</v>
          </cell>
          <cell r="E53">
            <v>73.805239742956005</v>
          </cell>
          <cell r="F53">
            <v>23.282410013550791</v>
          </cell>
          <cell r="G53">
            <v>150799.6</v>
          </cell>
          <cell r="H53">
            <v>74.542560553633223</v>
          </cell>
          <cell r="I53">
            <v>11575</v>
          </cell>
        </row>
        <row r="54">
          <cell r="A54" t="str">
            <v>2.1.1.50</v>
          </cell>
          <cell r="B54" t="str">
            <v>การวิจัยตลาดและการสำรวจความคิดเห็นของประชาชน</v>
          </cell>
          <cell r="C54">
            <v>63</v>
          </cell>
          <cell r="D54">
            <v>8908.1</v>
          </cell>
          <cell r="E54">
            <v>141.3984126984127</v>
          </cell>
          <cell r="F54">
            <v>44.605177507385712</v>
          </cell>
          <cell r="G54">
            <v>3047.6</v>
          </cell>
          <cell r="H54">
            <v>48.374603174603173</v>
          </cell>
          <cell r="I54">
            <v>1247.2</v>
          </cell>
        </row>
        <row r="55">
          <cell r="A55" t="str">
            <v>2.1.1.51</v>
          </cell>
          <cell r="B55" t="str">
            <v>กิจกรรมการให้คำปรึกษาทางธุรกิจและการจัดการ</v>
          </cell>
          <cell r="C55">
            <v>546</v>
          </cell>
          <cell r="D55">
            <v>58759.1</v>
          </cell>
          <cell r="E55">
            <v>107.61739926739926</v>
          </cell>
          <cell r="F55">
            <v>33.948706393501347</v>
          </cell>
          <cell r="G55">
            <v>98888.9</v>
          </cell>
          <cell r="H55">
            <v>181.11520146520147</v>
          </cell>
          <cell r="I55">
            <v>12945.7</v>
          </cell>
        </row>
        <row r="56">
          <cell r="A56" t="str">
            <v>2.1.1.52</v>
          </cell>
          <cell r="B56" t="str">
            <v>กิจกรรมด้านสถาปัตยกรรมและวิศวกรรม และการให้คำปรึกษาด้านเทคนิคที่เกี่ยวข้อง</v>
          </cell>
          <cell r="C56">
            <v>1212</v>
          </cell>
          <cell r="D56">
            <v>135548.6</v>
          </cell>
          <cell r="E56">
            <v>111.83877887788779</v>
          </cell>
          <cell r="F56">
            <v>35.280371885769021</v>
          </cell>
          <cell r="G56">
            <v>192193.4</v>
          </cell>
          <cell r="H56">
            <v>158.57541254125411</v>
          </cell>
          <cell r="I56">
            <v>31638.9</v>
          </cell>
        </row>
        <row r="57">
          <cell r="A57" t="str">
            <v>2.1.1.53</v>
          </cell>
          <cell r="B57" t="str">
            <v>การทดสอบและการวิเคราะห์ทางเทคนิค</v>
          </cell>
          <cell r="C57">
            <v>139</v>
          </cell>
          <cell r="D57">
            <v>39714.199999999997</v>
          </cell>
          <cell r="E57">
            <v>285.71366906474816</v>
          </cell>
          <cell r="F57">
            <v>90.130494973106678</v>
          </cell>
          <cell r="G57">
            <v>72384.600000000006</v>
          </cell>
          <cell r="H57">
            <v>520.75251798561158</v>
          </cell>
          <cell r="I57">
            <v>3285.4</v>
          </cell>
        </row>
        <row r="58">
          <cell r="A58" t="str">
            <v>2.1.1.54</v>
          </cell>
          <cell r="B58" t="str">
            <v>การโฆษณา</v>
          </cell>
          <cell r="C58">
            <v>5966</v>
          </cell>
          <cell r="D58">
            <v>233563.1</v>
          </cell>
          <cell r="E58">
            <v>39.149027824337914</v>
          </cell>
          <cell r="F58">
            <v>12.349851048687039</v>
          </cell>
          <cell r="G58">
            <v>177780.3</v>
          </cell>
          <cell r="H58">
            <v>29.798910492792491</v>
          </cell>
          <cell r="I58">
            <v>44268.3</v>
          </cell>
        </row>
        <row r="59">
          <cell r="A59" t="str">
            <v>2.1.1.55</v>
          </cell>
          <cell r="B59" t="str">
            <v>การจัดหาแรงงานและการสรรหาบุคลากร</v>
          </cell>
          <cell r="C59">
            <v>758</v>
          </cell>
          <cell r="D59">
            <v>46674.1</v>
          </cell>
          <cell r="E59">
            <v>61.575329815303427</v>
          </cell>
          <cell r="F59">
            <v>19.424394263502659</v>
          </cell>
          <cell r="G59">
            <v>39195.699999999997</v>
          </cell>
          <cell r="H59">
            <v>51.709366754617413</v>
          </cell>
          <cell r="I59">
            <v>9722.4</v>
          </cell>
        </row>
        <row r="60">
          <cell r="A60" t="str">
            <v>2.1.1.56</v>
          </cell>
          <cell r="B60" t="str">
            <v>กิจกรรมด้านการสืบสวนและการรักษาความปลอดภัย</v>
          </cell>
          <cell r="C60">
            <v>828</v>
          </cell>
          <cell r="D60">
            <v>60525.9</v>
          </cell>
          <cell r="E60">
            <v>73.098913043478262</v>
          </cell>
          <cell r="F60">
            <v>23.05959402002469</v>
          </cell>
          <cell r="G60">
            <v>100875.3</v>
          </cell>
          <cell r="H60">
            <v>121.83007246376812</v>
          </cell>
          <cell r="I60">
            <v>13131.6</v>
          </cell>
        </row>
        <row r="61">
          <cell r="A61" t="str">
            <v>2.1.1.57</v>
          </cell>
          <cell r="B61" t="str">
            <v>กิจกรรมการทำความสะอาดอาคาร</v>
          </cell>
          <cell r="C61">
            <v>533</v>
          </cell>
          <cell r="D61">
            <v>49527.5</v>
          </cell>
          <cell r="E61">
            <v>92.922138836772987</v>
          </cell>
          <cell r="F61">
            <v>29.312977551032489</v>
          </cell>
          <cell r="G61">
            <v>341423.8</v>
          </cell>
          <cell r="H61">
            <v>640.56998123827395</v>
          </cell>
          <cell r="I61">
            <v>41574.199999999997</v>
          </cell>
        </row>
        <row r="62">
          <cell r="A62" t="str">
            <v>2.1.1.58</v>
          </cell>
          <cell r="B62" t="str">
            <v>กิจกรรมการถ่ายภาพ</v>
          </cell>
          <cell r="C62">
            <v>7036</v>
          </cell>
          <cell r="D62">
            <v>171977.7</v>
          </cell>
          <cell r="E62">
            <v>24.442538374076182</v>
          </cell>
          <cell r="F62">
            <v>7.7105799287306569</v>
          </cell>
          <cell r="G62">
            <v>83599.100000000006</v>
          </cell>
          <cell r="H62">
            <v>11.881623081296192</v>
          </cell>
          <cell r="I62">
            <v>26612.6</v>
          </cell>
        </row>
        <row r="63">
          <cell r="A63" t="str">
            <v>2.1.1.59</v>
          </cell>
          <cell r="B63" t="str">
            <v>กิจกรรมการบรรจุหีบห่อ</v>
          </cell>
          <cell r="C63">
            <v>441</v>
          </cell>
          <cell r="D63">
            <v>186287.9</v>
          </cell>
          <cell r="E63">
            <v>422.42154195011335</v>
          </cell>
          <cell r="F63">
            <v>133.25600692432599</v>
          </cell>
          <cell r="G63">
            <v>71963.199999999997</v>
          </cell>
          <cell r="H63">
            <v>163.18185941043083</v>
          </cell>
          <cell r="I63">
            <v>15577.9</v>
          </cell>
        </row>
        <row r="64">
          <cell r="A64" t="str">
            <v>2.1.1.60</v>
          </cell>
          <cell r="B64" t="str">
            <v>กิจกรรมธุรกิจอื่นๆ ซึ่งมิได้จัดประเภทไว้ในที่อื่น</v>
          </cell>
          <cell r="C64">
            <v>15778</v>
          </cell>
          <cell r="D64">
            <v>529826</v>
          </cell>
          <cell r="E64">
            <v>33.580048168335658</v>
          </cell>
          <cell r="F64">
            <v>10.593075131967085</v>
          </cell>
          <cell r="G64">
            <v>323983.90000000002</v>
          </cell>
          <cell r="H64">
            <v>20.53390163518824</v>
          </cell>
          <cell r="I64">
            <v>119553.8</v>
          </cell>
        </row>
        <row r="65">
          <cell r="A65" t="str">
            <v>2.1.1.61</v>
          </cell>
          <cell r="B65" t="str">
            <v>การผลิตและการจำหน่ายภาพยนตร์และวีดีโอ</v>
          </cell>
          <cell r="C65">
            <v>379</v>
          </cell>
          <cell r="D65">
            <v>25871.200000000001</v>
          </cell>
          <cell r="E65">
            <v>68.261741424802111</v>
          </cell>
          <cell r="F65">
            <v>21.533672373754609</v>
          </cell>
          <cell r="G65">
            <v>22360.400000000001</v>
          </cell>
          <cell r="H65">
            <v>58.998416886543538</v>
          </cell>
          <cell r="I65">
            <v>3595.1</v>
          </cell>
        </row>
        <row r="66">
          <cell r="A66" t="str">
            <v>2.1.1.62</v>
          </cell>
          <cell r="B66" t="str">
            <v>การฉายภาพยนตร์</v>
          </cell>
          <cell r="C66">
            <v>638</v>
          </cell>
          <cell r="D66">
            <v>624318</v>
          </cell>
          <cell r="E66">
            <v>978.55485893416926</v>
          </cell>
          <cell r="F66">
            <v>308.69238452181997</v>
          </cell>
          <cell r="G66">
            <v>14731.6</v>
          </cell>
          <cell r="H66">
            <v>23.090282131661443</v>
          </cell>
          <cell r="I66">
            <v>46094.7</v>
          </cell>
        </row>
        <row r="67">
          <cell r="A67" t="str">
            <v>2.1.1.63</v>
          </cell>
          <cell r="B67" t="str">
            <v>กิจกรรมด้านวิทยุและโทรทัศน์</v>
          </cell>
          <cell r="C67">
            <v>837</v>
          </cell>
          <cell r="D67">
            <v>451056.4</v>
          </cell>
          <cell r="E67">
            <v>538.89653524492235</v>
          </cell>
          <cell r="F67">
            <v>169.99890701732568</v>
          </cell>
          <cell r="G67">
            <v>264688.8</v>
          </cell>
          <cell r="H67">
            <v>316.23512544802867</v>
          </cell>
          <cell r="I67">
            <v>13124.1</v>
          </cell>
        </row>
        <row r="68">
          <cell r="A68" t="str">
            <v>2.1.1.64</v>
          </cell>
          <cell r="B68" t="str">
            <v>กิจกรรมด้านศิลปการละคร ดนตรี และศิลปะอื่นๆ</v>
          </cell>
          <cell r="C68">
            <v>5955</v>
          </cell>
          <cell r="D68">
            <v>44219.3</v>
          </cell>
          <cell r="E68">
            <v>7.4255751469353486</v>
          </cell>
          <cell r="F68">
            <v>2.3424527277398575</v>
          </cell>
          <cell r="G68">
            <v>144099.9</v>
          </cell>
          <cell r="H68">
            <v>24.198136020151132</v>
          </cell>
          <cell r="I68">
            <v>8801</v>
          </cell>
        </row>
        <row r="69">
          <cell r="A69" t="str">
            <v>2.1.1.65</v>
          </cell>
          <cell r="B69" t="str">
            <v>กิจกรรมด้านความบันเทิงอื่นๆ ซึ่งมิได้จัดประเภทไว้ในที่อื่น</v>
          </cell>
          <cell r="C69">
            <v>172</v>
          </cell>
          <cell r="D69">
            <v>63151.4</v>
          </cell>
          <cell r="E69">
            <v>367.15930232558139</v>
          </cell>
          <cell r="F69">
            <v>115.82312376201305</v>
          </cell>
          <cell r="G69">
            <v>14184.1</v>
          </cell>
          <cell r="H69">
            <v>82.465697674418607</v>
          </cell>
          <cell r="I69">
            <v>5308.4</v>
          </cell>
        </row>
        <row r="70">
          <cell r="A70" t="str">
            <v>2.1.1.66</v>
          </cell>
          <cell r="B70" t="str">
            <v>กิจกรรมของสำนักข่าว</v>
          </cell>
          <cell r="C70">
            <v>107</v>
          </cell>
          <cell r="D70">
            <v>8093.4</v>
          </cell>
          <cell r="E70">
            <v>75.639252336448592</v>
          </cell>
          <cell r="F70">
            <v>23.86096288216044</v>
          </cell>
          <cell r="G70">
            <v>5622.9</v>
          </cell>
          <cell r="H70">
            <v>52.55046728971962</v>
          </cell>
          <cell r="I70">
            <v>1079.7</v>
          </cell>
        </row>
        <row r="71">
          <cell r="A71" t="str">
            <v>2.1.1.67</v>
          </cell>
          <cell r="B71" t="str">
            <v>กิจกรรมการกีฬา</v>
          </cell>
          <cell r="C71">
            <v>4056</v>
          </cell>
          <cell r="D71">
            <v>1322678.5</v>
          </cell>
          <cell r="E71">
            <v>326.10416666666669</v>
          </cell>
          <cell r="F71">
            <v>102.87197686645636</v>
          </cell>
          <cell r="G71">
            <v>190238.9</v>
          </cell>
          <cell r="H71">
            <v>46.903081854043393</v>
          </cell>
          <cell r="I71">
            <v>364269.4</v>
          </cell>
        </row>
        <row r="72">
          <cell r="A72" t="str">
            <v>2.1.1.68</v>
          </cell>
          <cell r="B72" t="str">
            <v>กิจกรรมนันทนาการอื่นๆ</v>
          </cell>
          <cell r="C72">
            <v>15616</v>
          </cell>
          <cell r="D72">
            <v>677877.7</v>
          </cell>
          <cell r="E72">
            <v>43.409176485655735</v>
          </cell>
          <cell r="F72">
            <v>13.69374652544345</v>
          </cell>
          <cell r="G72">
            <v>60193.599999999999</v>
          </cell>
          <cell r="H72">
            <v>3.8546106557377047</v>
          </cell>
          <cell r="I72">
            <v>53613.8</v>
          </cell>
        </row>
        <row r="73">
          <cell r="A73" t="str">
            <v>2.1.1.69</v>
          </cell>
          <cell r="B73" t="str">
            <v>การบริการซักรีด และการซักแห้ง ผลิตภัณฑ์สิ่งทอและขนสัตว์</v>
          </cell>
          <cell r="C73">
            <v>27830</v>
          </cell>
          <cell r="D73">
            <v>455330.6</v>
          </cell>
          <cell r="E73">
            <v>16.361142651814589</v>
          </cell>
          <cell r="F73">
            <v>5.1612437387427725</v>
          </cell>
          <cell r="G73">
            <v>101888.7</v>
          </cell>
          <cell r="H73">
            <v>3.6611103126122888</v>
          </cell>
          <cell r="I73">
            <v>199024.9</v>
          </cell>
        </row>
        <row r="74">
          <cell r="A74" t="str">
            <v>2.1.1.70</v>
          </cell>
          <cell r="B74" t="str">
            <v>การแต่งผมและการเสริมสวยอื่นๆ</v>
          </cell>
          <cell r="C74">
            <v>116088</v>
          </cell>
          <cell r="D74">
            <v>1651696</v>
          </cell>
          <cell r="E74">
            <v>14.227964992074977</v>
          </cell>
          <cell r="F74">
            <v>4.4883170322003085</v>
          </cell>
          <cell r="G74">
            <v>179356.6</v>
          </cell>
          <cell r="H74">
            <v>1.5450055130590588</v>
          </cell>
          <cell r="I74">
            <v>454621.5</v>
          </cell>
        </row>
        <row r="75">
          <cell r="A75" t="str">
            <v>2.1.1.71</v>
          </cell>
          <cell r="B75" t="str">
            <v>การทำศพและกิจกรรมที่เกี่ยวข้อง</v>
          </cell>
          <cell r="C75">
            <v>362</v>
          </cell>
          <cell r="D75">
            <v>2380.9</v>
          </cell>
          <cell r="E75">
            <v>6.5770718232044203</v>
          </cell>
          <cell r="F75">
            <v>2.0747860641023408</v>
          </cell>
          <cell r="G75">
            <v>2005.8</v>
          </cell>
          <cell r="H75">
            <v>5.5408839779005525</v>
          </cell>
          <cell r="I75">
            <v>771</v>
          </cell>
        </row>
        <row r="76">
          <cell r="A76" t="str">
            <v>2.1.1.72</v>
          </cell>
          <cell r="B76" t="str">
            <v>กิจกรรมการบริการอื่นๆ ซึ่งมิได้จัดประเภทไว้ในที่อื่น</v>
          </cell>
          <cell r="C76">
            <v>13248</v>
          </cell>
          <cell r="D76">
            <v>648650.9</v>
          </cell>
          <cell r="E76">
            <v>48.962175422705315</v>
          </cell>
          <cell r="F76">
            <v>15.44548120590073</v>
          </cell>
          <cell r="G76">
            <v>132615.79999999999</v>
          </cell>
          <cell r="H76">
            <v>10.010250603864733</v>
          </cell>
          <cell r="I76">
            <v>126228</v>
          </cell>
        </row>
      </sheetData>
      <sheetData sheetId="2"/>
      <sheetData sheetId="3"/>
      <sheetData sheetId="4"/>
      <sheetData sheetId="5" refreshError="1"/>
      <sheetData sheetId="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
      <sheetName val="Commission"/>
      <sheetName val="ExpenseF6"/>
      <sheetName val="Newspaper"/>
      <sheetName val="Sheet1"/>
      <sheetName val="Matching"/>
    </sheetNames>
    <sheetDataSet>
      <sheetData sheetId="0"/>
      <sheetData sheetId="1"/>
      <sheetData sheetId="2"/>
      <sheetData sheetId="3"/>
      <sheetData sheetId="4" refreshError="1"/>
      <sheetData sheetId="5"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XXXXX0"/>
      <sheetName val="000000"/>
      <sheetName val="100000"/>
      <sheetName val="0000"/>
      <sheetName val="963-955"/>
      <sheetName val="931-932"/>
      <sheetName val="Sheet2 (2)"/>
      <sheetName val="Sheet1 (2)"/>
      <sheetName val="510000"/>
      <sheetName val="511000"/>
      <sheetName val="55xxxx"/>
      <sheetName val="Matching"/>
      <sheetName val="BS"/>
      <sheetName val="Act"/>
      <sheetName val="84ZF6A"/>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D Template"/>
      <sheetName val="Procedures"/>
      <sheetName val="Assumptions"/>
      <sheetName val="Menu Master"/>
      <sheetName val="Targeted Testing Master"/>
      <sheetName val="Non-Statistical Sampling Master"/>
      <sheetName val="Suppl Non-Stat Sample Master"/>
      <sheetName val="Two Step Revenue Testing Master"/>
      <sheetName val="Accept Reject Master"/>
      <sheetName val="First Sample Results Master"/>
      <sheetName val="Global Data"/>
      <sheetName val="Discount rate"/>
      <sheetName val="Salary increasing rate"/>
      <sheetName val="Turnover rates"/>
      <sheetName val="Employees transferring"/>
      <sheetName val="Sheet5"/>
      <sheetName val="510000"/>
      <sheetName val="Newspaper"/>
      <sheetName val="Sheet1"/>
      <sheetName val="Sheet2"/>
      <sheetName val="Sheet3"/>
    </sheetNames>
    <sheetDataSet>
      <sheetData sheetId="0"/>
      <sheetData sheetId="1"/>
      <sheetData sheetId="2"/>
      <sheetData sheetId="3"/>
      <sheetData sheetId="4"/>
      <sheetData sheetId="5">
        <row r="50">
          <cell r="C50" t="str">
            <v xml:space="preserve">   ?</v>
          </cell>
        </row>
      </sheetData>
      <sheetData sheetId="6"/>
      <sheetData sheetId="7">
        <row r="45">
          <cell r="T45">
            <v>0</v>
          </cell>
        </row>
        <row r="85">
          <cell r="C85">
            <v>0</v>
          </cell>
        </row>
      </sheetData>
      <sheetData sheetId="8"/>
      <sheetData sheetId="9"/>
      <sheetData sheetId="10">
        <row r="92">
          <cell r="B92" t="str">
            <v xml:space="preserve">   ?</v>
          </cell>
        </row>
      </sheetData>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wdRate"/>
      <sheetName val="Holidays"/>
      <sheetName val="Swaption Vol"/>
      <sheetName val="DF"/>
      <sheetName val="Correlation"/>
      <sheetName val="Note"/>
      <sheetName val="Control"/>
      <sheetName val="Parkmay"/>
      <sheetName val="gp8"/>
      <sheetName val="P&amp;L BCF"/>
      <sheetName val="13-CA"/>
    </sheetNames>
    <sheetDataSet>
      <sheetData sheetId="0" refreshError="1"/>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incexp2004"/>
      <sheetName val="balancing"/>
      <sheetName val="cashflow"/>
      <sheetName val="otherincexp"/>
      <sheetName val="2000otherincexp"/>
      <sheetName val="advertising"/>
    </sheetNames>
    <sheetDataSet>
      <sheetData sheetId="0" refreshError="1"/>
      <sheetData sheetId="1" refreshError="1"/>
      <sheetData sheetId="2"/>
      <sheetData sheetId="3" refreshError="1"/>
      <sheetData sheetId="4" refreshError="1"/>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LRA"/>
      <sheetName val="summary"/>
      <sheetName val="BP(HN)"/>
      <sheetName val="BP(OP)"/>
      <sheetName val="BP(ON)"/>
      <sheetName val="BP(AN)"/>
      <sheetName val="BP(SH)"/>
      <sheetName val="lra02"/>
      <sheetName val="KLIA1(HN)"/>
      <sheetName val="Annex B List"/>
      <sheetName val="ytm bp"/>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al"/>
      <sheetName val="Manual"/>
      <sheetName val="FAQ"/>
      <sheetName val="Questionnaire"/>
      <sheetName val="GE Data"/>
      <sheetName val="PartsDataTable"/>
      <sheetName val="Customer Data"/>
      <sheetName val="PartsFlow"/>
      <sheetName val="Offer Comp."/>
      <sheetName val="Self Perf. Chart"/>
      <sheetName val="YearByYear"/>
      <sheetName val="Offer Comp. Chart (2)"/>
      <sheetName val="Accumulated Offer"/>
      <sheetName val="Self-Perf Itemization"/>
      <sheetName val="Questionnaire_Output"/>
      <sheetName val="Offer Comp. Chart"/>
      <sheetName val="Two Step Revenue Testing Master"/>
      <sheetName val="Sheet1"/>
      <sheetName val="Newspaper"/>
      <sheetName val="Lists"/>
      <sheetName val="REVALUATION-Jul-02"/>
    </sheetNames>
    <sheetDataSet>
      <sheetData sheetId="0"/>
      <sheetData sheetId="1"/>
      <sheetData sheetId="2"/>
      <sheetData sheetId="3"/>
      <sheetData sheetId="4"/>
      <sheetData sheetId="5">
        <row r="15">
          <cell r="A15" t="str">
            <v>SPA Version 15.0</v>
          </cell>
        </row>
        <row r="16">
          <cell r="A16" t="str">
            <v>Oct 2011</v>
          </cell>
        </row>
      </sheetData>
      <sheetData sheetId="6">
        <row r="10">
          <cell r="F10">
            <v>2012</v>
          </cell>
        </row>
        <row r="11">
          <cell r="F11" t="str">
            <v>Q1</v>
          </cell>
        </row>
        <row r="12">
          <cell r="F12">
            <v>11</v>
          </cell>
        </row>
      </sheetData>
      <sheetData sheetId="7">
        <row r="7">
          <cell r="D7" t="str">
            <v>INITIAL</v>
          </cell>
        </row>
      </sheetData>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late"/>
      <sheetName val="Monthly"/>
      <sheetName val="Monthly-opex"/>
      <sheetName val="Accum-Capex-category"/>
      <sheetName val="Accum-Capex-details"/>
      <sheetName val="CAPEX REPORT"/>
      <sheetName val="Cum-checks"/>
      <sheetName val="Cum-opex"/>
      <sheetName val="Accum_Capex_category"/>
      <sheetName val="_x0000__x0006__x0000__x0007__x0000_竡昔"/>
      <sheetName val=""/>
      <sheetName val="?_x0006_?_x0007_?竡昔"/>
      <sheetName val="__x0006___x0007__竡昔"/>
      <sheetName val="S2"/>
      <sheetName val="exp"/>
      <sheetName val="Model"/>
      <sheetName val="Sheet1"/>
      <sheetName val="BU Names (Hide)"/>
      <sheetName val="Budget 2002"/>
      <sheetName val="Cover"/>
      <sheetName val="After"/>
      <sheetName val="Befo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ecasting"/>
      <sheetName val="SAP_TH_P5"/>
      <sheetName val="Def Rev"/>
      <sheetName val="Def COGS"/>
      <sheetName val="JV Reclass."/>
      <sheetName val="JV Auto rev."/>
      <sheetName val="510000"/>
      <sheetName val="BS"/>
      <sheetName val="TH AC 23150023 ATV P05FY09"/>
      <sheetName val="Matching"/>
      <sheetName val="ATV 12 Def Rev"/>
      <sheetName val="Newspaper"/>
    </sheetNames>
    <sheetDataSet>
      <sheetData sheetId="0"/>
      <sheetData sheetId="1" refreshError="1"/>
      <sheetData sheetId="2" refreshError="1"/>
      <sheetData sheetId="3">
        <row r="8">
          <cell r="AA8">
            <v>23</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Summary"/>
      <sheetName val="PNL"/>
      <sheetName val="NII"/>
      <sheetName val="NFI"/>
      <sheetName val="PPC"/>
      <sheetName val="SMC"/>
      <sheetName val="DCSC"/>
      <sheetName val="GRPC"/>
      <sheetName val="SSC"/>
      <sheetName val="CCC"/>
      <sheetName val="REC"/>
      <sheetName val="WOF"/>
      <sheetName val="GWF"/>
      <sheetName val="GWA"/>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GH KPI"/>
      <sheetName val="TEGH AP"/>
      <sheetName val="TEGH AP (2)"/>
      <sheetName val="CFO AP"/>
      <sheetName val="md AP"/>
      <sheetName val="CSO AP"/>
      <sheetName val="COO rubber AP"/>
      <sheetName val="COO palm AP"/>
      <sheetName val="COO energy"/>
      <sheetName val="COO TEL AP"/>
      <sheetName val="TEGH Matrix"/>
      <sheetName val="TEGH Matrix (2)"/>
      <sheetName val="MD"/>
      <sheetName val="CSO"/>
      <sheetName val="CFO"/>
      <sheetName val="COO-EQR"/>
      <sheetName val="COO-TER"/>
      <sheetName val="COO-TEI"/>
      <sheetName val="COO-EPO"/>
      <sheetName val="COO-TEBP"/>
      <sheetName val="COO-TEL"/>
      <sheetName val="COO-TEIL"/>
      <sheetName val="COO-TEU"/>
      <sheetName val="TEGH Action Plan"/>
      <sheetName val="EQR map"/>
      <sheetName val="EQR AP"/>
      <sheetName val="TER map"/>
      <sheetName val="TER AP"/>
      <sheetName val="TEI map"/>
      <sheetName val="TEI AP"/>
      <sheetName val="EPO map"/>
      <sheetName val="EPO AP"/>
      <sheetName val="TEBP map"/>
      <sheetName val="TEBP AP"/>
      <sheetName val="TEL map"/>
      <sheetName val="TEL 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KBE"/>
      <sheetName val="OPS-Vendor 1A"/>
      <sheetName val="Fin-Aging 1A1C"/>
      <sheetName val="PO Qty_Amt"/>
      <sheetName val="1A remarks"/>
      <sheetName val="1C remarks"/>
      <sheetName val="ZF6A"/>
      <sheetName val="Recon"/>
      <sheetName val="Instructions"/>
      <sheetName val="Def Rev"/>
      <sheetName val="Schedule 10 Page 1"/>
      <sheetName val="Links"/>
      <sheetName val="PartsDataTable"/>
      <sheetName val="Customer Data"/>
      <sheetName val="PartsFlow"/>
      <sheetName val="Two Step Revenue Testing Master"/>
      <sheetName val="Matching"/>
      <sheetName val="COVER"/>
    </sheetNames>
    <sheetDataSet>
      <sheetData sheetId="0" refreshError="1"/>
      <sheetData sheetId="1" refreshError="1"/>
      <sheetData sheetId="2" refreshError="1"/>
      <sheetData sheetId="3">
        <row r="6">
          <cell r="I6" t="str">
            <v>475822806/10</v>
          </cell>
        </row>
      </sheetData>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Auditing"/>
      <sheetName val="KPI"/>
      <sheetName val="Welcome"/>
      <sheetName val="Hyperion"/>
      <sheetName val="Summary"/>
      <sheetName val="Graphs"/>
      <sheetName val="Salary"/>
      <sheetName val="OID"/>
      <sheetName val="Cap Bud 1"/>
      <sheetName val="Cap Bud 2"/>
      <sheetName val="Cap Bud 3"/>
      <sheetName val="Cap Bud 4"/>
      <sheetName val="Growth Capsule"/>
      <sheetName val="E-Business"/>
      <sheetName val="IT GOE"/>
      <sheetName val="IT Sum"/>
      <sheetName val="ROE"/>
      <sheetName val="Expense Detail"/>
      <sheetName val="Qtly Trends"/>
      <sheetName val="FS Six Year"/>
      <sheetName val="FS Cum"/>
      <sheetName val="FS Oper Exp"/>
      <sheetName val="FS Oper Exp 2"/>
      <sheetName val="Survey"/>
      <sheetName val="Submittal"/>
      <sheetName val="AvsB Cap 1Q"/>
      <sheetName val="AvsB Cap 2Q"/>
      <sheetName val="AvsB Cap 3Q"/>
      <sheetName val="AvsB Cap 4Q"/>
      <sheetName val="FS AvB 1Q"/>
      <sheetName val="FS AvB 2Q"/>
      <sheetName val="FS AvB 3Q"/>
      <sheetName val="FS AvB 4Q"/>
      <sheetName val="10-1 Media"/>
      <sheetName val="10-cut"/>
      <sheetName val="Cap_Bud_1"/>
      <sheetName val="Cap_Bud_2"/>
      <sheetName val="Cap_Bud_3"/>
      <sheetName val="Cap_Bud_4"/>
      <sheetName val="Growth_Capsule"/>
      <sheetName val="IT_GOE"/>
      <sheetName val="IT_Sum"/>
      <sheetName val="Expense_Detail"/>
      <sheetName val="Qtly_Trends"/>
      <sheetName val="FS_Six_Year"/>
      <sheetName val="FS_Cum"/>
      <sheetName val="FS_Oper_Exp"/>
      <sheetName val="FS_Oper_Exp_2"/>
      <sheetName val="AvsB_Cap_1Q"/>
      <sheetName val="AvsB_Cap_2Q"/>
      <sheetName val="AvsB_Cap_3Q"/>
      <sheetName val="AvsB_Cap_4Q"/>
      <sheetName val="FS_AvB_1Q"/>
      <sheetName val="FS_AvB_2Q"/>
      <sheetName val="FS_AvB_3Q"/>
      <sheetName val="FS_AvB_4Q"/>
      <sheetName val="10-1_Med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CCF_01"/>
      <sheetName val="CCF_02"/>
      <sheetName val="CCF_03"/>
      <sheetName val="CCF_04"/>
      <sheetName val="CCF_05"/>
      <sheetName val="CCF_06"/>
      <sheetName val="CCF_07"/>
      <sheetName val="CCF_08"/>
      <sheetName val="CCF_09"/>
      <sheetName val="CCF_10"/>
      <sheetName val="CCF_11"/>
      <sheetName val="CCF_12"/>
      <sheetName val="CCF_13"/>
      <sheetName val="CCF_14"/>
      <sheetName val="CCF_15"/>
      <sheetName val="CCF_16"/>
      <sheetName val="CCF_17"/>
      <sheetName val="CCF_18"/>
      <sheetName val="CCF_19"/>
      <sheetName val="CCF_20"/>
      <sheetName val="CCF_21"/>
      <sheetName val="CCF_22"/>
      <sheetName val="CCF_23"/>
      <sheetName val="ค่าใช้จ่ายครัวเรือน"/>
      <sheetName val="Summary"/>
      <sheetName val="EF"/>
      <sheetName val="Dropdown"/>
      <sheetName val="ประชากร ทั่วประเทศ"/>
      <sheetName val="ประชากร รายภาค"/>
      <sheetName val="NCV"/>
      <sheetName val="ราคาไฟฟ้า"/>
      <sheetName val="ราคาเชื้อเพลิง"/>
      <sheetName val="การแปลงหน่วย"/>
      <sheetName val="ค่าใช้จ่ายพลังงานครัวเรือน"/>
      <sheetName val="จำนวนธุรกิจการค้า"/>
      <sheetName val="การใช้พลังงานในธุรกิจการค้า"/>
      <sheetName val="ค่าไฟฟ้าในธุรกิจการค้า"/>
      <sheetName val="ค่าเชื้อเพลิงในธุรกิจการค้า"/>
      <sheetName val="การใช้พลังงานในอุตสาหกรรม"/>
      <sheetName val="ค่าไฟฟ้าในอุตสาหกรรมการผลิต_AVG"/>
      <sheetName val="ค่าใช้จ่ายพลังงานอุตสาหกรรม_AVG"/>
      <sheetName val="จำนวนอุตสาหกรรมการผลิต"/>
      <sheetName val="ค่าไฟฟ้าในอุตสาหกรรมการผลิต"/>
      <sheetName val="ค่าใช้จ่ายพลังงานอุตสาหกรรม"/>
      <sheetName val="GWP"/>
      <sheetName val="องค์ประกอบขยะ"/>
      <sheetName val="EF_Old"/>
    </sheetNames>
    <sheetDataSet>
      <sheetData sheetId="0"/>
      <sheetData sheetId="1"/>
      <sheetData sheetId="2"/>
      <sheetData sheetId="3"/>
      <sheetData sheetId="4"/>
      <sheetData sheetId="5">
        <row r="5">
          <cell r="M5">
            <v>0</v>
          </cell>
        </row>
        <row r="6">
          <cell r="M6">
            <v>2</v>
          </cell>
        </row>
        <row r="7">
          <cell r="M7">
            <v>0</v>
          </cell>
        </row>
        <row r="8">
          <cell r="M8">
            <v>0</v>
          </cell>
        </row>
        <row r="9">
          <cell r="M9">
            <v>0</v>
          </cell>
        </row>
        <row r="10">
          <cell r="M10">
            <v>0</v>
          </cell>
        </row>
        <row r="11">
          <cell r="M11">
            <v>0</v>
          </cell>
        </row>
        <row r="12">
          <cell r="M12">
            <v>0</v>
          </cell>
        </row>
        <row r="13">
          <cell r="M13">
            <v>0</v>
          </cell>
        </row>
        <row r="14">
          <cell r="M14">
            <v>0</v>
          </cell>
        </row>
        <row r="15">
          <cell r="M15">
            <v>0</v>
          </cell>
        </row>
        <row r="16">
          <cell r="M16">
            <v>0</v>
          </cell>
        </row>
        <row r="17">
          <cell r="M17">
            <v>0</v>
          </cell>
        </row>
        <row r="18">
          <cell r="M18">
            <v>0</v>
          </cell>
        </row>
        <row r="19">
          <cell r="M19">
            <v>0</v>
          </cell>
        </row>
        <row r="20">
          <cell r="M20">
            <v>0</v>
          </cell>
        </row>
        <row r="21">
          <cell r="M21">
            <v>0</v>
          </cell>
        </row>
        <row r="22">
          <cell r="M22">
            <v>0</v>
          </cell>
        </row>
        <row r="23">
          <cell r="M23">
            <v>0</v>
          </cell>
        </row>
        <row r="24">
          <cell r="M24">
            <v>0</v>
          </cell>
        </row>
        <row r="25">
          <cell r="M25">
            <v>0</v>
          </cell>
        </row>
        <row r="26">
          <cell r="M26">
            <v>0</v>
          </cell>
        </row>
        <row r="27">
          <cell r="M27">
            <v>0</v>
          </cell>
        </row>
        <row r="28">
          <cell r="M28">
            <v>0</v>
          </cell>
        </row>
        <row r="29">
          <cell r="M29">
            <v>0</v>
          </cell>
        </row>
        <row r="30">
          <cell r="M30">
            <v>0</v>
          </cell>
        </row>
        <row r="31">
          <cell r="M31">
            <v>0</v>
          </cell>
        </row>
        <row r="32">
          <cell r="M32">
            <v>0</v>
          </cell>
        </row>
        <row r="33">
          <cell r="M33">
            <v>238</v>
          </cell>
        </row>
        <row r="34">
          <cell r="M34">
            <v>0</v>
          </cell>
        </row>
        <row r="35">
          <cell r="M35">
            <v>0</v>
          </cell>
        </row>
        <row r="36">
          <cell r="M36">
            <v>0</v>
          </cell>
        </row>
        <row r="37">
          <cell r="M37">
            <v>0</v>
          </cell>
        </row>
        <row r="38">
          <cell r="M38">
            <v>0</v>
          </cell>
        </row>
        <row r="39">
          <cell r="M39">
            <v>0</v>
          </cell>
        </row>
        <row r="40">
          <cell r="M40">
            <v>0</v>
          </cell>
        </row>
        <row r="41">
          <cell r="M41">
            <v>0</v>
          </cell>
        </row>
        <row r="42">
          <cell r="M42">
            <v>0</v>
          </cell>
        </row>
        <row r="43">
          <cell r="M43">
            <v>0</v>
          </cell>
        </row>
        <row r="44">
          <cell r="M44">
            <v>0</v>
          </cell>
        </row>
        <row r="45">
          <cell r="M45">
            <v>0</v>
          </cell>
        </row>
        <row r="46">
          <cell r="M46">
            <v>0</v>
          </cell>
        </row>
        <row r="47">
          <cell r="M47">
            <v>0</v>
          </cell>
        </row>
        <row r="48">
          <cell r="M48">
            <v>0</v>
          </cell>
        </row>
        <row r="49">
          <cell r="M49">
            <v>0</v>
          </cell>
        </row>
        <row r="50">
          <cell r="M50">
            <v>0</v>
          </cell>
        </row>
        <row r="51">
          <cell r="M51">
            <v>0</v>
          </cell>
        </row>
        <row r="52">
          <cell r="M52">
            <v>0</v>
          </cell>
        </row>
        <row r="53">
          <cell r="M53">
            <v>0</v>
          </cell>
        </row>
        <row r="54">
          <cell r="M54">
            <v>0</v>
          </cell>
        </row>
        <row r="55">
          <cell r="M55">
            <v>0</v>
          </cell>
        </row>
        <row r="56">
          <cell r="M56">
            <v>0</v>
          </cell>
        </row>
        <row r="57">
          <cell r="M57">
            <v>0</v>
          </cell>
        </row>
        <row r="58">
          <cell r="M58">
            <v>0</v>
          </cell>
        </row>
        <row r="59">
          <cell r="M59">
            <v>0</v>
          </cell>
        </row>
        <row r="60">
          <cell r="M60">
            <v>0</v>
          </cell>
        </row>
        <row r="61">
          <cell r="M61">
            <v>0</v>
          </cell>
        </row>
        <row r="62">
          <cell r="M62">
            <v>0</v>
          </cell>
        </row>
        <row r="63">
          <cell r="M63">
            <v>0</v>
          </cell>
        </row>
        <row r="64">
          <cell r="M64">
            <v>56</v>
          </cell>
        </row>
        <row r="65">
          <cell r="M65">
            <v>0</v>
          </cell>
        </row>
        <row r="66">
          <cell r="M66">
            <v>1</v>
          </cell>
        </row>
        <row r="67">
          <cell r="M67">
            <v>0</v>
          </cell>
        </row>
        <row r="68">
          <cell r="M68">
            <v>104</v>
          </cell>
        </row>
        <row r="69">
          <cell r="M69">
            <v>0</v>
          </cell>
        </row>
        <row r="70">
          <cell r="M70">
            <v>0</v>
          </cell>
        </row>
        <row r="71">
          <cell r="M71">
            <v>0</v>
          </cell>
        </row>
        <row r="72">
          <cell r="M72">
            <v>0</v>
          </cell>
        </row>
        <row r="73">
          <cell r="M73">
            <v>8</v>
          </cell>
        </row>
        <row r="74">
          <cell r="M74">
            <v>106</v>
          </cell>
        </row>
        <row r="75">
          <cell r="M75">
            <v>0</v>
          </cell>
        </row>
        <row r="76">
          <cell r="M76">
            <v>55</v>
          </cell>
        </row>
        <row r="81">
          <cell r="M81">
            <v>0</v>
          </cell>
        </row>
        <row r="82">
          <cell r="M82">
            <v>0</v>
          </cell>
        </row>
        <row r="83">
          <cell r="M83">
            <v>0</v>
          </cell>
        </row>
        <row r="84">
          <cell r="M84">
            <v>0</v>
          </cell>
        </row>
        <row r="85">
          <cell r="M85">
            <v>0</v>
          </cell>
        </row>
        <row r="86">
          <cell r="M86">
            <v>0</v>
          </cell>
        </row>
        <row r="87">
          <cell r="M87">
            <v>0</v>
          </cell>
        </row>
        <row r="88">
          <cell r="M88">
            <v>0</v>
          </cell>
        </row>
        <row r="89">
          <cell r="M89">
            <v>0</v>
          </cell>
        </row>
        <row r="90">
          <cell r="M90">
            <v>0</v>
          </cell>
        </row>
        <row r="91">
          <cell r="M91">
            <v>1</v>
          </cell>
        </row>
        <row r="92">
          <cell r="M92">
            <v>7</v>
          </cell>
        </row>
        <row r="93">
          <cell r="M93">
            <v>0</v>
          </cell>
        </row>
        <row r="94">
          <cell r="M94">
            <v>0</v>
          </cell>
        </row>
        <row r="95">
          <cell r="M95">
            <v>0</v>
          </cell>
        </row>
        <row r="96">
          <cell r="M96">
            <v>0</v>
          </cell>
        </row>
        <row r="97">
          <cell r="M97">
            <v>0</v>
          </cell>
        </row>
        <row r="98">
          <cell r="M98">
            <v>3</v>
          </cell>
        </row>
        <row r="99">
          <cell r="M99">
            <v>0</v>
          </cell>
        </row>
        <row r="100">
          <cell r="M100">
            <v>0</v>
          </cell>
        </row>
        <row r="101">
          <cell r="M101">
            <v>0</v>
          </cell>
        </row>
        <row r="102">
          <cell r="M102">
            <v>0</v>
          </cell>
        </row>
        <row r="103">
          <cell r="M103">
            <v>0</v>
          </cell>
        </row>
        <row r="104">
          <cell r="M104">
            <v>0</v>
          </cell>
        </row>
        <row r="105">
          <cell r="M105">
            <v>0</v>
          </cell>
        </row>
        <row r="106">
          <cell r="M106">
            <v>0</v>
          </cell>
        </row>
        <row r="107">
          <cell r="M107">
            <v>0</v>
          </cell>
        </row>
        <row r="108">
          <cell r="M108">
            <v>0</v>
          </cell>
        </row>
        <row r="109">
          <cell r="M109">
            <v>0</v>
          </cell>
        </row>
        <row r="110">
          <cell r="M110">
            <v>1</v>
          </cell>
        </row>
        <row r="111">
          <cell r="M111">
            <v>0</v>
          </cell>
        </row>
        <row r="112">
          <cell r="M112">
            <v>0</v>
          </cell>
        </row>
        <row r="113">
          <cell r="M113">
            <v>0</v>
          </cell>
        </row>
        <row r="114">
          <cell r="M114">
            <v>0</v>
          </cell>
        </row>
        <row r="115">
          <cell r="M115">
            <v>0</v>
          </cell>
        </row>
        <row r="116">
          <cell r="M116">
            <v>0</v>
          </cell>
        </row>
        <row r="117">
          <cell r="M117">
            <v>0</v>
          </cell>
        </row>
        <row r="118">
          <cell r="M118">
            <v>0</v>
          </cell>
        </row>
        <row r="119">
          <cell r="M119">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1</v>
          </cell>
        </row>
        <row r="130">
          <cell r="M130">
            <v>0</v>
          </cell>
        </row>
        <row r="131">
          <cell r="M131">
            <v>2</v>
          </cell>
        </row>
        <row r="132">
          <cell r="M132">
            <v>0</v>
          </cell>
        </row>
        <row r="133">
          <cell r="M133">
            <v>0</v>
          </cell>
        </row>
        <row r="134">
          <cell r="M134">
            <v>0</v>
          </cell>
        </row>
        <row r="135">
          <cell r="M135">
            <v>0</v>
          </cell>
        </row>
        <row r="136">
          <cell r="M136">
            <v>0</v>
          </cell>
        </row>
        <row r="137">
          <cell r="M137">
            <v>0</v>
          </cell>
        </row>
        <row r="138">
          <cell r="M138">
            <v>0</v>
          </cell>
        </row>
        <row r="139">
          <cell r="M139">
            <v>0</v>
          </cell>
        </row>
        <row r="140">
          <cell r="M140">
            <v>0</v>
          </cell>
        </row>
        <row r="141">
          <cell r="M141">
            <v>0</v>
          </cell>
        </row>
        <row r="142">
          <cell r="M142">
            <v>0</v>
          </cell>
        </row>
        <row r="143">
          <cell r="M143">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
          <cell r="BM5" t="str">
            <v>ทั่วไป</v>
          </cell>
          <cell r="BN5">
            <v>280</v>
          </cell>
          <cell r="BO5">
            <v>0.47</v>
          </cell>
          <cell r="BP5">
            <v>2.2000000000000002</v>
          </cell>
          <cell r="BQ5">
            <v>7</v>
          </cell>
        </row>
        <row r="6">
          <cell r="AK6">
            <v>4</v>
          </cell>
          <cell r="AM6">
            <v>0.3</v>
          </cell>
          <cell r="BM6" t="str">
            <v>สัก</v>
          </cell>
          <cell r="BN6">
            <v>280</v>
          </cell>
          <cell r="BO6">
            <v>0.48130000000000001</v>
          </cell>
          <cell r="BP6">
            <v>2.2000000000000002</v>
          </cell>
          <cell r="BQ6">
            <v>7</v>
          </cell>
        </row>
        <row r="7">
          <cell r="AK7">
            <v>1</v>
          </cell>
          <cell r="BM7" t="str">
            <v>ยูคาลิปตัส</v>
          </cell>
          <cell r="BN7">
            <v>280</v>
          </cell>
          <cell r="BO7">
            <v>0.49880000000000002</v>
          </cell>
          <cell r="BP7">
            <v>2.2000000000000002</v>
          </cell>
          <cell r="BQ7">
            <v>7</v>
          </cell>
        </row>
        <row r="8">
          <cell r="BM8" t="str">
            <v>อะคาเซีย</v>
          </cell>
          <cell r="BN8">
            <v>280</v>
          </cell>
          <cell r="BO8">
            <v>0.47660000000000002</v>
          </cell>
          <cell r="BP8">
            <v>2.2000000000000002</v>
          </cell>
          <cell r="BQ8">
            <v>7</v>
          </cell>
        </row>
        <row r="9">
          <cell r="BM9" t="str">
            <v>กระถินยักษ์</v>
          </cell>
          <cell r="BN9">
            <v>280</v>
          </cell>
          <cell r="BO9">
            <v>0.48749999999999999</v>
          </cell>
          <cell r="BP9">
            <v>2.2000000000000002</v>
          </cell>
          <cell r="BQ9">
            <v>7</v>
          </cell>
        </row>
        <row r="10">
          <cell r="BM10" t="str">
            <v>โกงกาง</v>
          </cell>
          <cell r="BN10">
            <v>280</v>
          </cell>
          <cell r="BO10">
            <v>0.47149999999999997</v>
          </cell>
          <cell r="BP10">
            <v>2.2000000000000002</v>
          </cell>
          <cell r="BQ10">
            <v>7</v>
          </cell>
        </row>
        <row r="11">
          <cell r="BM11" t="str">
            <v>ยางพารา</v>
          </cell>
          <cell r="BN11">
            <v>280</v>
          </cell>
          <cell r="BO11">
            <v>0.499</v>
          </cell>
          <cell r="BP11">
            <v>2.2000000000000002</v>
          </cell>
          <cell r="BQ11">
            <v>7</v>
          </cell>
        </row>
        <row r="12">
          <cell r="BM12" t="str">
            <v>ปาล์มน้ำมัน</v>
          </cell>
          <cell r="BN12">
            <v>280</v>
          </cell>
          <cell r="BO12">
            <v>0.41299999999999998</v>
          </cell>
          <cell r="BP12">
            <v>2.2000000000000002</v>
          </cell>
          <cell r="BQ12">
            <v>7</v>
          </cell>
        </row>
        <row r="13">
          <cell r="BM13" t="str">
            <v>ไม้พื้นเมืองโตช้า</v>
          </cell>
          <cell r="BN13">
            <v>280</v>
          </cell>
          <cell r="BO13">
            <v>0.4733</v>
          </cell>
          <cell r="BP13">
            <v>2.2000000000000002</v>
          </cell>
          <cell r="BQ13">
            <v>7</v>
          </cell>
        </row>
        <row r="14">
          <cell r="BM14" t="str">
            <v>ไม้อเนกประสงค์</v>
          </cell>
          <cell r="BN14">
            <v>280</v>
          </cell>
          <cell r="BO14">
            <v>0.4733</v>
          </cell>
          <cell r="BP14">
            <v>2.2000000000000002</v>
          </cell>
          <cell r="BQ14">
            <v>7</v>
          </cell>
        </row>
        <row r="15">
          <cell r="BM15" t="str">
            <v>ไม้ปลูกในเมือง</v>
          </cell>
          <cell r="BN15">
            <v>280</v>
          </cell>
          <cell r="BO15">
            <v>0.4733</v>
          </cell>
          <cell r="BP15">
            <v>2.2000000000000002</v>
          </cell>
          <cell r="BQ15">
            <v>7</v>
          </cell>
        </row>
      </sheetData>
      <sheetData sheetId="27">
        <row r="2">
          <cell r="E2" t="str">
            <v>น้ำมันดีเซล</v>
          </cell>
          <cell r="G2" t="str">
            <v>บาท</v>
          </cell>
          <cell r="AA2" t="str">
            <v>ไฟฟ้า</v>
          </cell>
        </row>
        <row r="3">
          <cell r="E3" t="str">
            <v>น้ำมันเบนซิน</v>
          </cell>
          <cell r="G3" t="str">
            <v>kWh</v>
          </cell>
          <cell r="AA3" t="str">
            <v>น้ำมันดีเซล</v>
          </cell>
        </row>
        <row r="4">
          <cell r="E4" t="str">
            <v>ก๊าซปิโตรเลียมเหลว</v>
          </cell>
          <cell r="G4" t="str">
            <v>GWh</v>
          </cell>
          <cell r="AA4" t="str">
            <v>น้ำมันเบนซิน</v>
          </cell>
        </row>
        <row r="5">
          <cell r="E5" t="str">
            <v>แก๊สโซฮอล์ 91</v>
          </cell>
          <cell r="AA5" t="str">
            <v>ก๊าซปิโตรเลียมเหลว</v>
          </cell>
        </row>
        <row r="6">
          <cell r="E6" t="str">
            <v>แก๊สโซฮอล์ 95</v>
          </cell>
          <cell r="AA6" t="str">
            <v>แก๊สโซฮอล์ 91</v>
          </cell>
        </row>
        <row r="7">
          <cell r="E7" t="str">
            <v>แก๊สโซฮอล์ E20</v>
          </cell>
          <cell r="AA7" t="str">
            <v>แก๊สโซฮอล์ 95</v>
          </cell>
        </row>
        <row r="8">
          <cell r="E8" t="str">
            <v>น้ำมันไบโอดีเซล</v>
          </cell>
          <cell r="AA8" t="str">
            <v>แก๊สโซฮอล์ E20</v>
          </cell>
        </row>
        <row r="9">
          <cell r="E9" t="str">
            <v>ก๊าซธรรมชาติ</v>
          </cell>
          <cell r="AA9" t="str">
            <v>น้ำมันไบโอดีเซล</v>
          </cell>
        </row>
        <row r="10">
          <cell r="E10" t="str">
            <v>เชื้อเพลิงอากาศยาน</v>
          </cell>
          <cell r="AA10" t="str">
            <v>ก๊าซธรรมชาติ</v>
          </cell>
        </row>
        <row r="11">
          <cell r="E11" t="str">
            <v>น้ำมันเตา</v>
          </cell>
          <cell r="AA11" t="str">
            <v>เชื้อเพลิงอากาศยาน</v>
          </cell>
        </row>
        <row r="12">
          <cell r="E12" t="str">
            <v>ก๊าซหุงต้ม</v>
          </cell>
          <cell r="AA12" t="str">
            <v>น้ำมันเตา</v>
          </cell>
        </row>
        <row r="13">
          <cell r="E13" t="str">
            <v>ถ่านไม้และฟืน</v>
          </cell>
          <cell r="AA13" t="str">
            <v>ก๊าซหุงต้ม</v>
          </cell>
        </row>
        <row r="14">
          <cell r="AA14" t="str">
            <v>ถ่านไม้และฟืน</v>
          </cell>
        </row>
      </sheetData>
      <sheetData sheetId="28"/>
      <sheetData sheetId="29"/>
      <sheetData sheetId="30">
        <row r="13">
          <cell r="D13">
            <v>35.53</v>
          </cell>
        </row>
        <row r="34">
          <cell r="D34">
            <v>28.88</v>
          </cell>
        </row>
      </sheetData>
      <sheetData sheetId="31"/>
      <sheetData sheetId="32"/>
      <sheetData sheetId="33">
        <row r="5">
          <cell r="E5">
            <v>28.316846592000001</v>
          </cell>
        </row>
        <row r="8">
          <cell r="E8">
            <v>1.8518518518518516</v>
          </cell>
        </row>
        <row r="9">
          <cell r="E9">
            <v>0.54</v>
          </cell>
        </row>
      </sheetData>
      <sheetData sheetId="34"/>
      <sheetData sheetId="35">
        <row r="3">
          <cell r="D3">
            <v>4537</v>
          </cell>
          <cell r="E3">
            <v>5774.5</v>
          </cell>
          <cell r="F3">
            <v>7012</v>
          </cell>
          <cell r="G3">
            <v>6918</v>
          </cell>
          <cell r="H3">
            <v>6824</v>
          </cell>
          <cell r="I3">
            <v>7928.3500000000931</v>
          </cell>
          <cell r="J3">
            <v>8500.1000000000931</v>
          </cell>
          <cell r="K3">
            <v>9071.8500000000931</v>
          </cell>
          <cell r="L3">
            <v>9643.6000000000931</v>
          </cell>
          <cell r="M3">
            <v>10215.350000000093</v>
          </cell>
          <cell r="N3">
            <v>10787.100000000093</v>
          </cell>
          <cell r="O3">
            <v>11358.850000000093</v>
          </cell>
          <cell r="P3">
            <v>11930.600000000093</v>
          </cell>
        </row>
        <row r="4">
          <cell r="D4">
            <v>48442</v>
          </cell>
          <cell r="E4">
            <v>55167</v>
          </cell>
          <cell r="F4">
            <v>61892</v>
          </cell>
          <cell r="G4">
            <v>62157</v>
          </cell>
          <cell r="H4">
            <v>62422</v>
          </cell>
          <cell r="I4">
            <v>68501</v>
          </cell>
          <cell r="J4">
            <v>71996</v>
          </cell>
          <cell r="K4">
            <v>75491</v>
          </cell>
          <cell r="L4">
            <v>78986</v>
          </cell>
          <cell r="M4">
            <v>82481</v>
          </cell>
          <cell r="N4">
            <v>85976</v>
          </cell>
          <cell r="O4">
            <v>89471</v>
          </cell>
          <cell r="P4">
            <v>92966</v>
          </cell>
        </row>
        <row r="5">
          <cell r="D5">
            <v>11341</v>
          </cell>
          <cell r="E5">
            <v>12533</v>
          </cell>
          <cell r="F5">
            <v>13725</v>
          </cell>
          <cell r="G5">
            <v>13622.5</v>
          </cell>
          <cell r="H5">
            <v>13520</v>
          </cell>
          <cell r="I5">
            <v>14582.550000000047</v>
          </cell>
          <cell r="J5">
            <v>15127.300000000279</v>
          </cell>
          <cell r="K5">
            <v>15672.050000000279</v>
          </cell>
          <cell r="L5">
            <v>16216.800000000279</v>
          </cell>
          <cell r="M5">
            <v>16761.550000000279</v>
          </cell>
          <cell r="N5">
            <v>17306.300000000279</v>
          </cell>
          <cell r="O5">
            <v>17851.050000000279</v>
          </cell>
          <cell r="P5">
            <v>18395.800000000279</v>
          </cell>
        </row>
        <row r="6">
          <cell r="D6">
            <v>50731</v>
          </cell>
          <cell r="E6">
            <v>58203.5</v>
          </cell>
          <cell r="F6">
            <v>65676</v>
          </cell>
          <cell r="G6">
            <v>65352.5</v>
          </cell>
          <cell r="H6">
            <v>65029</v>
          </cell>
          <cell r="I6">
            <v>71721.900000000373</v>
          </cell>
          <cell r="J6">
            <v>75296.400000000373</v>
          </cell>
          <cell r="K6">
            <v>78870.900000000373</v>
          </cell>
          <cell r="L6">
            <v>82445.400000000373</v>
          </cell>
          <cell r="M6">
            <v>86019.900000002235</v>
          </cell>
          <cell r="N6">
            <v>89594.400000000373</v>
          </cell>
          <cell r="O6">
            <v>93168.900000000373</v>
          </cell>
          <cell r="P6">
            <v>96743.400000002235</v>
          </cell>
        </row>
        <row r="7">
          <cell r="D7">
            <v>25025</v>
          </cell>
          <cell r="E7">
            <v>27720</v>
          </cell>
          <cell r="F7">
            <v>30415</v>
          </cell>
          <cell r="G7">
            <v>30449.5</v>
          </cell>
          <cell r="H7">
            <v>30484</v>
          </cell>
          <cell r="I7">
            <v>32912.950000000186</v>
          </cell>
          <cell r="J7">
            <v>34277.700000000186</v>
          </cell>
          <cell r="K7">
            <v>35642.450000000186</v>
          </cell>
          <cell r="L7">
            <v>37007.200000000186</v>
          </cell>
          <cell r="M7">
            <v>38371.950000000186</v>
          </cell>
          <cell r="N7">
            <v>39736.700000000186</v>
          </cell>
          <cell r="O7">
            <v>41101.450000000186</v>
          </cell>
          <cell r="P7">
            <v>42466.200000000186</v>
          </cell>
        </row>
        <row r="8">
          <cell r="D8">
            <v>960</v>
          </cell>
          <cell r="E8">
            <v>1142.5</v>
          </cell>
          <cell r="F8">
            <v>1325</v>
          </cell>
          <cell r="G8">
            <v>1164</v>
          </cell>
          <cell r="H8">
            <v>1003</v>
          </cell>
          <cell r="I8">
            <v>1151.1500000000015</v>
          </cell>
          <cell r="J8">
            <v>1161.9000000000015</v>
          </cell>
          <cell r="K8">
            <v>1172.6500000000015</v>
          </cell>
          <cell r="L8">
            <v>1183.4000000000015</v>
          </cell>
          <cell r="M8">
            <v>1194.1500000000015</v>
          </cell>
          <cell r="N8">
            <v>1204.9000000000015</v>
          </cell>
          <cell r="O8">
            <v>1215.6500000000015</v>
          </cell>
          <cell r="P8">
            <v>1226.4000000000015</v>
          </cell>
        </row>
        <row r="9">
          <cell r="D9">
            <v>6447</v>
          </cell>
          <cell r="E9">
            <v>8183.5</v>
          </cell>
          <cell r="F9">
            <v>9920</v>
          </cell>
          <cell r="G9">
            <v>9862.5</v>
          </cell>
          <cell r="H9">
            <v>9805</v>
          </cell>
          <cell r="I9">
            <v>11362.100000000093</v>
          </cell>
          <cell r="J9">
            <v>12201.600000000093</v>
          </cell>
          <cell r="K9">
            <v>13041.100000000093</v>
          </cell>
          <cell r="L9">
            <v>13880.600000000093</v>
          </cell>
          <cell r="M9">
            <v>14720.100000000559</v>
          </cell>
          <cell r="N9">
            <v>15559.600000000093</v>
          </cell>
          <cell r="O9">
            <v>16399.100000000093</v>
          </cell>
          <cell r="P9">
            <v>17238.600000000559</v>
          </cell>
        </row>
        <row r="10">
          <cell r="D10">
            <v>12808</v>
          </cell>
          <cell r="E10">
            <v>14598.5</v>
          </cell>
          <cell r="F10">
            <v>16389</v>
          </cell>
          <cell r="G10">
            <v>16369.5</v>
          </cell>
          <cell r="H10">
            <v>16350</v>
          </cell>
          <cell r="I10">
            <v>17959.5</v>
          </cell>
          <cell r="J10">
            <v>18845</v>
          </cell>
          <cell r="K10">
            <v>19730.5</v>
          </cell>
          <cell r="L10">
            <v>20616</v>
          </cell>
          <cell r="M10">
            <v>21501.5</v>
          </cell>
          <cell r="N10">
            <v>22387</v>
          </cell>
          <cell r="O10">
            <v>23272.5</v>
          </cell>
          <cell r="P10">
            <v>24158</v>
          </cell>
        </row>
        <row r="11">
          <cell r="D11">
            <v>4872</v>
          </cell>
          <cell r="E11">
            <v>5420</v>
          </cell>
          <cell r="F11">
            <v>5968</v>
          </cell>
          <cell r="G11">
            <v>6142</v>
          </cell>
          <cell r="H11">
            <v>6316</v>
          </cell>
          <cell r="I11">
            <v>6826.5999999999767</v>
          </cell>
          <cell r="J11">
            <v>7187.5999999998603</v>
          </cell>
          <cell r="K11">
            <v>7548.5999999998603</v>
          </cell>
          <cell r="L11">
            <v>7909.5999999998603</v>
          </cell>
          <cell r="M11">
            <v>8270.5999999998603</v>
          </cell>
          <cell r="N11">
            <v>8631.5999999998603</v>
          </cell>
          <cell r="O11">
            <v>8992.5999999998603</v>
          </cell>
          <cell r="P11">
            <v>9353.5999999998603</v>
          </cell>
        </row>
        <row r="12">
          <cell r="D12">
            <v>4588</v>
          </cell>
          <cell r="E12">
            <v>5260.5</v>
          </cell>
          <cell r="F12">
            <v>5933</v>
          </cell>
          <cell r="G12">
            <v>5820.5</v>
          </cell>
          <cell r="H12">
            <v>5708</v>
          </cell>
          <cell r="I12">
            <v>6302</v>
          </cell>
          <cell r="J12">
            <v>6582</v>
          </cell>
          <cell r="K12">
            <v>6862</v>
          </cell>
          <cell r="L12">
            <v>7142</v>
          </cell>
          <cell r="M12">
            <v>7422</v>
          </cell>
          <cell r="N12">
            <v>7702</v>
          </cell>
          <cell r="O12">
            <v>7982</v>
          </cell>
          <cell r="P12">
            <v>8262</v>
          </cell>
        </row>
        <row r="13">
          <cell r="D13">
            <v>1468</v>
          </cell>
          <cell r="E13">
            <v>1061</v>
          </cell>
          <cell r="F13">
            <v>654</v>
          </cell>
          <cell r="G13">
            <v>931.5</v>
          </cell>
          <cell r="H13">
            <v>1209</v>
          </cell>
          <cell r="I13">
            <v>870.45000000001164</v>
          </cell>
          <cell r="J13">
            <v>805.70000000001164</v>
          </cell>
          <cell r="K13">
            <v>740.95000000001164</v>
          </cell>
          <cell r="L13">
            <v>676.20000000001164</v>
          </cell>
          <cell r="M13">
            <v>611.45000000001164</v>
          </cell>
          <cell r="N13">
            <v>546.70000000001164</v>
          </cell>
          <cell r="O13">
            <v>481.95000000001164</v>
          </cell>
          <cell r="P13">
            <v>417.20000000001164</v>
          </cell>
        </row>
        <row r="14">
          <cell r="D14">
            <v>0</v>
          </cell>
          <cell r="E14">
            <v>737</v>
          </cell>
          <cell r="F14">
            <v>1474</v>
          </cell>
          <cell r="G14">
            <v>1215</v>
          </cell>
          <cell r="H14">
            <v>956</v>
          </cell>
          <cell r="I14">
            <v>1593.4000000000233</v>
          </cell>
          <cell r="J14">
            <v>1832.4000000000233</v>
          </cell>
          <cell r="K14">
            <v>2071.4000000000233</v>
          </cell>
          <cell r="L14">
            <v>2310.4000000000233</v>
          </cell>
          <cell r="M14">
            <v>2549.4000000001397</v>
          </cell>
          <cell r="N14">
            <v>2788.4000000000233</v>
          </cell>
          <cell r="O14">
            <v>3027.4000000000233</v>
          </cell>
          <cell r="P14">
            <v>3266.4000000001397</v>
          </cell>
        </row>
        <row r="15">
          <cell r="D15">
            <v>2979</v>
          </cell>
          <cell r="E15">
            <v>3674</v>
          </cell>
          <cell r="F15">
            <v>4369</v>
          </cell>
          <cell r="G15">
            <v>4334.5</v>
          </cell>
          <cell r="H15">
            <v>4300</v>
          </cell>
          <cell r="I15">
            <v>4922.0500000000466</v>
          </cell>
          <cell r="J15">
            <v>5252.3000000000466</v>
          </cell>
          <cell r="K15">
            <v>5582.5500000000466</v>
          </cell>
          <cell r="L15">
            <v>5912.8000000000466</v>
          </cell>
          <cell r="M15">
            <v>6243.0500000000466</v>
          </cell>
          <cell r="N15">
            <v>6573.3000000000466</v>
          </cell>
          <cell r="O15">
            <v>6903.5500000000466</v>
          </cell>
          <cell r="P15">
            <v>7233.8000000000466</v>
          </cell>
        </row>
        <row r="16">
          <cell r="D16">
            <v>10106</v>
          </cell>
          <cell r="E16">
            <v>15292</v>
          </cell>
          <cell r="F16">
            <v>20478</v>
          </cell>
          <cell r="G16">
            <v>20622</v>
          </cell>
          <cell r="H16">
            <v>20766</v>
          </cell>
          <cell r="I16">
            <v>25447.799999999814</v>
          </cell>
          <cell r="J16">
            <v>28112.799999998882</v>
          </cell>
          <cell r="K16">
            <v>30777.799999998882</v>
          </cell>
          <cell r="L16">
            <v>33442.799999998882</v>
          </cell>
          <cell r="M16">
            <v>36107.799999998882</v>
          </cell>
          <cell r="N16">
            <v>38772.799999998882</v>
          </cell>
          <cell r="O16">
            <v>41437.799999998882</v>
          </cell>
          <cell r="P16">
            <v>44102.799999998882</v>
          </cell>
        </row>
        <row r="17">
          <cell r="D17">
            <v>6597</v>
          </cell>
          <cell r="E17">
            <v>6887</v>
          </cell>
          <cell r="F17">
            <v>7177</v>
          </cell>
          <cell r="G17">
            <v>7323.5</v>
          </cell>
          <cell r="H17">
            <v>7470</v>
          </cell>
          <cell r="I17">
            <v>7745.6500000000233</v>
          </cell>
          <cell r="J17">
            <v>7963.9000000000233</v>
          </cell>
          <cell r="K17">
            <v>8182.1500000000233</v>
          </cell>
          <cell r="L17">
            <v>8400.4000000000233</v>
          </cell>
          <cell r="M17">
            <v>8618.6500000001397</v>
          </cell>
          <cell r="N17">
            <v>8836.9000000000233</v>
          </cell>
          <cell r="O17">
            <v>9055.1500000000233</v>
          </cell>
          <cell r="P17">
            <v>9273.4000000001397</v>
          </cell>
        </row>
        <row r="18">
          <cell r="D18">
            <v>0</v>
          </cell>
          <cell r="E18">
            <v>468.5</v>
          </cell>
          <cell r="F18">
            <v>937</v>
          </cell>
          <cell r="G18">
            <v>1122.5</v>
          </cell>
          <cell r="H18">
            <v>1308</v>
          </cell>
          <cell r="I18">
            <v>1748.1999999999534</v>
          </cell>
          <cell r="J18">
            <v>2075.1999999999534</v>
          </cell>
          <cell r="K18">
            <v>2402.1999999999534</v>
          </cell>
          <cell r="L18">
            <v>2729.1999999999534</v>
          </cell>
          <cell r="M18">
            <v>3056.1999999999534</v>
          </cell>
          <cell r="N18">
            <v>3383.1999999999534</v>
          </cell>
          <cell r="O18">
            <v>3710.1999999999534</v>
          </cell>
          <cell r="P18">
            <v>4037.1999999999534</v>
          </cell>
        </row>
        <row r="19">
          <cell r="D19">
            <v>317055</v>
          </cell>
          <cell r="E19">
            <v>327988.5</v>
          </cell>
          <cell r="F19">
            <v>338922</v>
          </cell>
          <cell r="G19">
            <v>352288</v>
          </cell>
          <cell r="H19">
            <v>365654</v>
          </cell>
          <cell r="I19">
            <v>376830.75</v>
          </cell>
          <cell r="J19">
            <v>388980.5</v>
          </cell>
          <cell r="K19">
            <v>401130.25</v>
          </cell>
          <cell r="L19">
            <v>413280</v>
          </cell>
          <cell r="M19">
            <v>425429.75</v>
          </cell>
          <cell r="N19">
            <v>437579.5</v>
          </cell>
          <cell r="O19">
            <v>449729.25</v>
          </cell>
          <cell r="P19">
            <v>461879</v>
          </cell>
        </row>
        <row r="20">
          <cell r="D20">
            <v>123900</v>
          </cell>
          <cell r="E20">
            <v>132948</v>
          </cell>
          <cell r="F20">
            <v>141996</v>
          </cell>
          <cell r="G20">
            <v>141647</v>
          </cell>
          <cell r="H20">
            <v>141298</v>
          </cell>
          <cell r="I20">
            <v>149406.30000000075</v>
          </cell>
          <cell r="J20">
            <v>153755.80000000075</v>
          </cell>
          <cell r="K20">
            <v>158105.30000000075</v>
          </cell>
          <cell r="L20">
            <v>162454.80000000075</v>
          </cell>
          <cell r="M20">
            <v>166804.30000000075</v>
          </cell>
          <cell r="N20">
            <v>171153.80000000075</v>
          </cell>
          <cell r="O20">
            <v>175503.30000000075</v>
          </cell>
          <cell r="P20">
            <v>179852.80000000075</v>
          </cell>
        </row>
        <row r="21">
          <cell r="D21">
            <v>0</v>
          </cell>
          <cell r="E21">
            <v>23910.5</v>
          </cell>
          <cell r="F21">
            <v>47821</v>
          </cell>
          <cell r="G21">
            <v>34737.5</v>
          </cell>
          <cell r="H21">
            <v>21654</v>
          </cell>
          <cell r="I21">
            <v>41865.099999999627</v>
          </cell>
          <cell r="J21">
            <v>47278.599999997765</v>
          </cell>
          <cell r="K21">
            <v>52692.099999997765</v>
          </cell>
          <cell r="L21">
            <v>58105.599999997765</v>
          </cell>
          <cell r="M21">
            <v>63519.099999997765</v>
          </cell>
          <cell r="N21">
            <v>68932.599999997765</v>
          </cell>
          <cell r="O21">
            <v>74346.099999997765</v>
          </cell>
          <cell r="P21">
            <v>79759.599999997765</v>
          </cell>
        </row>
        <row r="22">
          <cell r="D22">
            <v>15274</v>
          </cell>
          <cell r="E22">
            <v>17124</v>
          </cell>
          <cell r="F22">
            <v>18974</v>
          </cell>
          <cell r="G22">
            <v>18933</v>
          </cell>
          <cell r="H22">
            <v>18892</v>
          </cell>
          <cell r="I22">
            <v>20552.899999999907</v>
          </cell>
          <cell r="J22">
            <v>21457.399999999907</v>
          </cell>
          <cell r="K22">
            <v>22361.899999999907</v>
          </cell>
          <cell r="L22">
            <v>23266.399999999907</v>
          </cell>
          <cell r="M22">
            <v>24170.899999999441</v>
          </cell>
          <cell r="N22">
            <v>25075.399999999907</v>
          </cell>
          <cell r="O22">
            <v>25979.899999999907</v>
          </cell>
          <cell r="P22">
            <v>26884.399999999441</v>
          </cell>
        </row>
        <row r="23">
          <cell r="D23">
            <v>26357</v>
          </cell>
          <cell r="E23">
            <v>34208</v>
          </cell>
          <cell r="F23">
            <v>42059</v>
          </cell>
          <cell r="G23">
            <v>41808</v>
          </cell>
          <cell r="H23">
            <v>41557</v>
          </cell>
          <cell r="I23">
            <v>48597.800000000745</v>
          </cell>
          <cell r="J23">
            <v>52397.800000000745</v>
          </cell>
          <cell r="K23">
            <v>56197.800000002608</v>
          </cell>
          <cell r="L23">
            <v>59997.800000002608</v>
          </cell>
          <cell r="M23">
            <v>63797.800000002608</v>
          </cell>
          <cell r="N23">
            <v>67597.800000002608</v>
          </cell>
          <cell r="O23">
            <v>71397.80000000447</v>
          </cell>
          <cell r="P23">
            <v>75197.800000002608</v>
          </cell>
        </row>
        <row r="24">
          <cell r="D24">
            <v>20942</v>
          </cell>
          <cell r="E24">
            <v>23632</v>
          </cell>
          <cell r="F24">
            <v>26322</v>
          </cell>
          <cell r="G24">
            <v>26308.5</v>
          </cell>
          <cell r="H24">
            <v>26295</v>
          </cell>
          <cell r="I24">
            <v>28714.649999999907</v>
          </cell>
          <cell r="J24">
            <v>30052.899999999441</v>
          </cell>
          <cell r="K24">
            <v>31391.149999999441</v>
          </cell>
          <cell r="L24">
            <v>32729.399999999441</v>
          </cell>
          <cell r="M24">
            <v>34067.649999999441</v>
          </cell>
          <cell r="N24">
            <v>35405.899999999441</v>
          </cell>
          <cell r="O24">
            <v>36744.149999999441</v>
          </cell>
          <cell r="P24">
            <v>38082.399999999441</v>
          </cell>
        </row>
        <row r="25">
          <cell r="D25">
            <v>21257</v>
          </cell>
          <cell r="E25">
            <v>23510</v>
          </cell>
          <cell r="F25">
            <v>25763</v>
          </cell>
          <cell r="G25">
            <v>25770.5</v>
          </cell>
          <cell r="H25">
            <v>25778</v>
          </cell>
          <cell r="I25">
            <v>27806.450000000186</v>
          </cell>
          <cell r="J25">
            <v>28936.700000000186</v>
          </cell>
          <cell r="K25">
            <v>30066.950000000186</v>
          </cell>
          <cell r="L25">
            <v>31197.200000000186</v>
          </cell>
          <cell r="M25">
            <v>32327.450000000186</v>
          </cell>
          <cell r="N25">
            <v>33457.700000000186</v>
          </cell>
          <cell r="O25">
            <v>34587.950000000186</v>
          </cell>
          <cell r="P25">
            <v>35718.200000000186</v>
          </cell>
        </row>
        <row r="26">
          <cell r="D26">
            <v>64538</v>
          </cell>
          <cell r="E26">
            <v>80031</v>
          </cell>
          <cell r="F26">
            <v>95524</v>
          </cell>
          <cell r="G26">
            <v>95698</v>
          </cell>
          <cell r="H26">
            <v>95872</v>
          </cell>
          <cell r="I26">
            <v>109833.10000000149</v>
          </cell>
          <cell r="J26">
            <v>117666.60000000149</v>
          </cell>
          <cell r="K26">
            <v>125500.10000000522</v>
          </cell>
          <cell r="L26">
            <v>133333.60000000522</v>
          </cell>
          <cell r="M26">
            <v>141167.10000000522</v>
          </cell>
          <cell r="N26">
            <v>149000.60000000522</v>
          </cell>
          <cell r="O26">
            <v>156834.10000000894</v>
          </cell>
          <cell r="P26">
            <v>164667.60000000522</v>
          </cell>
        </row>
        <row r="27">
          <cell r="D27">
            <v>3295</v>
          </cell>
          <cell r="E27">
            <v>2908.5</v>
          </cell>
          <cell r="F27">
            <v>2522</v>
          </cell>
          <cell r="G27">
            <v>3581.5</v>
          </cell>
          <cell r="H27">
            <v>4641</v>
          </cell>
          <cell r="I27">
            <v>4399.0999999999767</v>
          </cell>
          <cell r="J27">
            <v>4735.5999999998603</v>
          </cell>
          <cell r="K27">
            <v>5072.0999999998603</v>
          </cell>
          <cell r="L27">
            <v>5408.5999999998603</v>
          </cell>
          <cell r="M27">
            <v>5745.0999999998603</v>
          </cell>
          <cell r="N27">
            <v>6081.5999999998603</v>
          </cell>
          <cell r="O27">
            <v>6418.0999999998603</v>
          </cell>
          <cell r="P27">
            <v>6754.5999999998603</v>
          </cell>
        </row>
        <row r="28">
          <cell r="D28">
            <v>0</v>
          </cell>
          <cell r="E28">
            <v>486.5</v>
          </cell>
          <cell r="F28">
            <v>973</v>
          </cell>
          <cell r="G28">
            <v>507</v>
          </cell>
          <cell r="H28">
            <v>41</v>
          </cell>
          <cell r="I28">
            <v>432.25</v>
          </cell>
          <cell r="J28">
            <v>442.5</v>
          </cell>
          <cell r="K28">
            <v>452.75</v>
          </cell>
          <cell r="L28">
            <v>463</v>
          </cell>
          <cell r="M28">
            <v>473.25</v>
          </cell>
          <cell r="N28">
            <v>483.5</v>
          </cell>
          <cell r="O28">
            <v>493.75</v>
          </cell>
          <cell r="P28">
            <v>504</v>
          </cell>
        </row>
        <row r="29">
          <cell r="D29">
            <v>0</v>
          </cell>
          <cell r="E29">
            <v>946.5</v>
          </cell>
          <cell r="F29">
            <v>1893</v>
          </cell>
          <cell r="G29">
            <v>1301.5</v>
          </cell>
          <cell r="H29">
            <v>710</v>
          </cell>
          <cell r="I29">
            <v>1502.7000000000116</v>
          </cell>
          <cell r="J29">
            <v>1680.2000000000698</v>
          </cell>
          <cell r="K29">
            <v>1857.7000000000698</v>
          </cell>
          <cell r="L29">
            <v>2035.2000000000698</v>
          </cell>
          <cell r="M29">
            <v>2212.7000000000698</v>
          </cell>
          <cell r="N29">
            <v>2390.2000000000698</v>
          </cell>
          <cell r="O29">
            <v>2567.7000000000698</v>
          </cell>
          <cell r="P29">
            <v>2745.2000000000698</v>
          </cell>
        </row>
        <row r="30">
          <cell r="D30">
            <v>22046</v>
          </cell>
          <cell r="E30">
            <v>25905.5</v>
          </cell>
          <cell r="F30">
            <v>29765</v>
          </cell>
          <cell r="G30">
            <v>30037</v>
          </cell>
          <cell r="H30">
            <v>30309</v>
          </cell>
          <cell r="I30">
            <v>33809.75</v>
          </cell>
          <cell r="J30">
            <v>35875.5</v>
          </cell>
          <cell r="K30">
            <v>37941.25</v>
          </cell>
          <cell r="L30">
            <v>40007</v>
          </cell>
          <cell r="M30">
            <v>42072.75</v>
          </cell>
          <cell r="N30">
            <v>44138.5</v>
          </cell>
          <cell r="O30">
            <v>46204.25</v>
          </cell>
          <cell r="P30">
            <v>48270</v>
          </cell>
        </row>
        <row r="31">
          <cell r="D31">
            <v>13105</v>
          </cell>
          <cell r="E31">
            <v>16781</v>
          </cell>
          <cell r="F31">
            <v>20457</v>
          </cell>
          <cell r="G31">
            <v>23195.5</v>
          </cell>
          <cell r="H31">
            <v>25934</v>
          </cell>
          <cell r="I31">
            <v>29516.25</v>
          </cell>
          <cell r="J31">
            <v>32723.5</v>
          </cell>
          <cell r="K31">
            <v>35930.75</v>
          </cell>
          <cell r="L31">
            <v>39138</v>
          </cell>
          <cell r="M31">
            <v>42345.25</v>
          </cell>
          <cell r="N31">
            <v>45552.5</v>
          </cell>
          <cell r="O31">
            <v>48759.75</v>
          </cell>
          <cell r="P31">
            <v>51967</v>
          </cell>
        </row>
        <row r="32">
          <cell r="D32">
            <v>167332</v>
          </cell>
          <cell r="E32">
            <v>200129</v>
          </cell>
          <cell r="F32">
            <v>232926</v>
          </cell>
          <cell r="G32">
            <v>233023</v>
          </cell>
          <cell r="H32">
            <v>233120</v>
          </cell>
          <cell r="I32">
            <v>262647</v>
          </cell>
          <cell r="J32">
            <v>279094</v>
          </cell>
          <cell r="K32">
            <v>295541</v>
          </cell>
          <cell r="L32">
            <v>311988</v>
          </cell>
          <cell r="M32">
            <v>328435</v>
          </cell>
          <cell r="N32">
            <v>344882</v>
          </cell>
          <cell r="O32">
            <v>361329</v>
          </cell>
          <cell r="P32">
            <v>377776</v>
          </cell>
        </row>
        <row r="33">
          <cell r="D33">
            <v>44518</v>
          </cell>
          <cell r="E33">
            <v>59225.5</v>
          </cell>
          <cell r="F33">
            <v>73933</v>
          </cell>
          <cell r="G33">
            <v>71146.5</v>
          </cell>
          <cell r="H33">
            <v>68360</v>
          </cell>
          <cell r="I33">
            <v>81318.099999999627</v>
          </cell>
          <cell r="J33">
            <v>87278.599999997765</v>
          </cell>
          <cell r="K33">
            <v>93239.099999997765</v>
          </cell>
          <cell r="L33">
            <v>99199.599999997765</v>
          </cell>
          <cell r="M33">
            <v>105160.09999999776</v>
          </cell>
          <cell r="N33">
            <v>111120.59999999776</v>
          </cell>
          <cell r="O33">
            <v>117081.09999999776</v>
          </cell>
          <cell r="P33">
            <v>123041.59999999776</v>
          </cell>
        </row>
        <row r="34">
          <cell r="D34">
            <v>1189</v>
          </cell>
          <cell r="E34">
            <v>1592</v>
          </cell>
          <cell r="F34">
            <v>1995</v>
          </cell>
          <cell r="G34">
            <v>1981</v>
          </cell>
          <cell r="H34">
            <v>1967</v>
          </cell>
          <cell r="I34">
            <v>2328.2999999999884</v>
          </cell>
          <cell r="J34">
            <v>2522.7999999999302</v>
          </cell>
          <cell r="K34">
            <v>2717.2999999999302</v>
          </cell>
          <cell r="L34">
            <v>2911.7999999999302</v>
          </cell>
          <cell r="M34">
            <v>3106.2999999999302</v>
          </cell>
          <cell r="N34">
            <v>3300.7999999999302</v>
          </cell>
          <cell r="O34">
            <v>3495.2999999999302</v>
          </cell>
          <cell r="P34">
            <v>3689.7999999999302</v>
          </cell>
        </row>
        <row r="35">
          <cell r="D35">
            <v>775</v>
          </cell>
          <cell r="E35">
            <v>899.5</v>
          </cell>
          <cell r="F35">
            <v>1024</v>
          </cell>
          <cell r="G35">
            <v>1077.5</v>
          </cell>
          <cell r="H35">
            <v>1131</v>
          </cell>
          <cell r="I35">
            <v>1248.3999999999942</v>
          </cell>
          <cell r="J35">
            <v>1337.3999999999651</v>
          </cell>
          <cell r="K35">
            <v>1426.3999999999651</v>
          </cell>
          <cell r="L35">
            <v>1515.3999999999651</v>
          </cell>
          <cell r="M35">
            <v>1604.3999999999651</v>
          </cell>
          <cell r="N35">
            <v>1693.3999999999651</v>
          </cell>
          <cell r="O35">
            <v>1782.3999999999651</v>
          </cell>
          <cell r="P35">
            <v>1871.3999999999651</v>
          </cell>
        </row>
        <row r="36">
          <cell r="D36">
            <v>0</v>
          </cell>
          <cell r="E36">
            <v>88</v>
          </cell>
          <cell r="F36">
            <v>176</v>
          </cell>
          <cell r="G36">
            <v>100.5</v>
          </cell>
          <cell r="H36">
            <v>25</v>
          </cell>
          <cell r="I36">
            <v>96.649999999999636</v>
          </cell>
          <cell r="J36">
            <v>102.89999999999782</v>
          </cell>
          <cell r="K36">
            <v>109.14999999999782</v>
          </cell>
          <cell r="L36">
            <v>115.39999999999782</v>
          </cell>
          <cell r="M36">
            <v>121.64999999999782</v>
          </cell>
          <cell r="N36">
            <v>127.89999999999782</v>
          </cell>
          <cell r="O36">
            <v>134.14999999999782</v>
          </cell>
          <cell r="P36">
            <v>140.39999999999782</v>
          </cell>
        </row>
        <row r="37">
          <cell r="D37">
            <v>13411</v>
          </cell>
          <cell r="E37">
            <v>7159</v>
          </cell>
          <cell r="F37">
            <v>907</v>
          </cell>
          <cell r="G37">
            <v>546</v>
          </cell>
          <cell r="H37">
            <v>185</v>
          </cell>
          <cell r="I37">
            <v>0</v>
          </cell>
          <cell r="J37">
            <v>0</v>
          </cell>
          <cell r="K37">
            <v>0</v>
          </cell>
          <cell r="L37">
            <v>0</v>
          </cell>
          <cell r="M37">
            <v>0</v>
          </cell>
          <cell r="N37">
            <v>0</v>
          </cell>
          <cell r="O37">
            <v>0</v>
          </cell>
          <cell r="P37">
            <v>0</v>
          </cell>
        </row>
        <row r="38">
          <cell r="D38">
            <v>0</v>
          </cell>
          <cell r="E38">
            <v>293</v>
          </cell>
          <cell r="F38">
            <v>586</v>
          </cell>
          <cell r="G38">
            <v>413.5</v>
          </cell>
          <cell r="H38">
            <v>241</v>
          </cell>
          <cell r="I38">
            <v>487.45000000001164</v>
          </cell>
          <cell r="J38">
            <v>547.70000000001164</v>
          </cell>
          <cell r="K38">
            <v>607.95000000004075</v>
          </cell>
          <cell r="L38">
            <v>668.20000000004075</v>
          </cell>
          <cell r="M38">
            <v>728.45000000004075</v>
          </cell>
          <cell r="N38">
            <v>788.70000000004075</v>
          </cell>
          <cell r="O38">
            <v>848.95000000004075</v>
          </cell>
          <cell r="P38">
            <v>909.20000000004075</v>
          </cell>
        </row>
        <row r="39">
          <cell r="D39">
            <v>0</v>
          </cell>
          <cell r="E39">
            <v>180.5</v>
          </cell>
          <cell r="F39">
            <v>361</v>
          </cell>
          <cell r="G39">
            <v>239</v>
          </cell>
          <cell r="H39">
            <v>117</v>
          </cell>
          <cell r="I39">
            <v>267.25</v>
          </cell>
          <cell r="J39">
            <v>296.5</v>
          </cell>
          <cell r="K39">
            <v>325.75</v>
          </cell>
          <cell r="L39">
            <v>355</v>
          </cell>
          <cell r="M39">
            <v>384.25</v>
          </cell>
          <cell r="N39">
            <v>413.5</v>
          </cell>
          <cell r="O39">
            <v>442.75</v>
          </cell>
          <cell r="P39">
            <v>472</v>
          </cell>
        </row>
        <row r="40">
          <cell r="D40">
            <v>0</v>
          </cell>
          <cell r="E40">
            <v>3473</v>
          </cell>
          <cell r="F40">
            <v>6946</v>
          </cell>
          <cell r="G40">
            <v>7477</v>
          </cell>
          <cell r="H40">
            <v>8008</v>
          </cell>
          <cell r="I40">
            <v>11186.799999999814</v>
          </cell>
          <cell r="J40">
            <v>13188.799999999814</v>
          </cell>
          <cell r="K40">
            <v>15190.799999999814</v>
          </cell>
          <cell r="L40">
            <v>17192.799999999814</v>
          </cell>
          <cell r="M40">
            <v>19194.799999998882</v>
          </cell>
          <cell r="N40">
            <v>21196.799999999814</v>
          </cell>
          <cell r="O40">
            <v>23198.799999999814</v>
          </cell>
          <cell r="P40">
            <v>25200.799999998882</v>
          </cell>
        </row>
        <row r="41">
          <cell r="D41">
            <v>0</v>
          </cell>
          <cell r="E41">
            <v>5587.5</v>
          </cell>
          <cell r="F41">
            <v>11175</v>
          </cell>
          <cell r="G41">
            <v>10982</v>
          </cell>
          <cell r="H41">
            <v>10789</v>
          </cell>
          <cell r="I41">
            <v>15798.450000000186</v>
          </cell>
          <cell r="J41">
            <v>18495.700000001118</v>
          </cell>
          <cell r="K41">
            <v>21192.950000001118</v>
          </cell>
          <cell r="L41">
            <v>23890.200000001118</v>
          </cell>
          <cell r="M41">
            <v>26587.450000001118</v>
          </cell>
          <cell r="N41">
            <v>29284.700000001118</v>
          </cell>
          <cell r="O41">
            <v>31981.950000001118</v>
          </cell>
          <cell r="P41">
            <v>34679.200000001118</v>
          </cell>
        </row>
        <row r="42">
          <cell r="D42">
            <v>2348</v>
          </cell>
          <cell r="E42">
            <v>1449</v>
          </cell>
          <cell r="F42">
            <v>550</v>
          </cell>
          <cell r="G42">
            <v>446.5</v>
          </cell>
          <cell r="H42">
            <v>343</v>
          </cell>
          <cell r="I42">
            <v>0</v>
          </cell>
          <cell r="J42">
            <v>0</v>
          </cell>
          <cell r="K42">
            <v>0</v>
          </cell>
          <cell r="L42">
            <v>0</v>
          </cell>
          <cell r="M42">
            <v>0</v>
          </cell>
          <cell r="N42">
            <v>0</v>
          </cell>
          <cell r="O42">
            <v>0</v>
          </cell>
          <cell r="P42">
            <v>0</v>
          </cell>
        </row>
        <row r="43">
          <cell r="D43">
            <v>0</v>
          </cell>
          <cell r="E43">
            <v>319.5</v>
          </cell>
          <cell r="F43">
            <v>639</v>
          </cell>
          <cell r="G43">
            <v>599</v>
          </cell>
          <cell r="H43">
            <v>559</v>
          </cell>
          <cell r="I43">
            <v>842.54999999998836</v>
          </cell>
          <cell r="J43">
            <v>982.29999999993015</v>
          </cell>
          <cell r="K43">
            <v>1122.0499999999302</v>
          </cell>
          <cell r="L43">
            <v>1261.7999999999302</v>
          </cell>
          <cell r="M43">
            <v>1401.5499999999302</v>
          </cell>
          <cell r="N43">
            <v>1541.2999999999302</v>
          </cell>
          <cell r="O43">
            <v>1681.0499999999302</v>
          </cell>
          <cell r="P43">
            <v>1820.7999999999302</v>
          </cell>
        </row>
        <row r="44">
          <cell r="D44">
            <v>0</v>
          </cell>
          <cell r="E44">
            <v>345.5</v>
          </cell>
          <cell r="F44">
            <v>691</v>
          </cell>
          <cell r="G44">
            <v>476</v>
          </cell>
          <cell r="H44">
            <v>261</v>
          </cell>
          <cell r="I44">
            <v>550.45000000001164</v>
          </cell>
          <cell r="J44">
            <v>615.70000000001164</v>
          </cell>
          <cell r="K44">
            <v>680.95000000001164</v>
          </cell>
          <cell r="L44">
            <v>746.20000000001164</v>
          </cell>
          <cell r="M44">
            <v>811.45000000001164</v>
          </cell>
          <cell r="N44">
            <v>876.70000000001164</v>
          </cell>
          <cell r="O44">
            <v>941.95000000001164</v>
          </cell>
          <cell r="P44">
            <v>1007.2000000000116</v>
          </cell>
        </row>
        <row r="45">
          <cell r="D45">
            <v>0</v>
          </cell>
          <cell r="E45">
            <v>205</v>
          </cell>
          <cell r="F45">
            <v>410</v>
          </cell>
          <cell r="G45">
            <v>278</v>
          </cell>
          <cell r="H45">
            <v>146</v>
          </cell>
          <cell r="I45">
            <v>317.30000000000291</v>
          </cell>
          <cell r="J45">
            <v>353.80000000001746</v>
          </cell>
          <cell r="K45">
            <v>390.30000000001746</v>
          </cell>
          <cell r="L45">
            <v>426.80000000001746</v>
          </cell>
          <cell r="M45">
            <v>463.30000000001746</v>
          </cell>
          <cell r="N45">
            <v>499.80000000001746</v>
          </cell>
          <cell r="O45">
            <v>536.30000000001746</v>
          </cell>
          <cell r="P45">
            <v>572.80000000001746</v>
          </cell>
        </row>
        <row r="46">
          <cell r="D46">
            <v>0</v>
          </cell>
          <cell r="E46">
            <v>1809.5</v>
          </cell>
          <cell r="F46">
            <v>3619</v>
          </cell>
          <cell r="G46">
            <v>3370</v>
          </cell>
          <cell r="H46">
            <v>3121</v>
          </cell>
          <cell r="I46">
            <v>4724.6499999999069</v>
          </cell>
          <cell r="J46">
            <v>5504.8999999999069</v>
          </cell>
          <cell r="K46">
            <v>6285.1499999999069</v>
          </cell>
          <cell r="L46">
            <v>7065.3999999999069</v>
          </cell>
          <cell r="M46">
            <v>7845.6499999999069</v>
          </cell>
          <cell r="N46">
            <v>8625.8999999999069</v>
          </cell>
          <cell r="O46">
            <v>9406.1499999999069</v>
          </cell>
          <cell r="P46">
            <v>10186.399999999907</v>
          </cell>
        </row>
        <row r="47">
          <cell r="D47">
            <v>0</v>
          </cell>
          <cell r="E47">
            <v>162.5</v>
          </cell>
          <cell r="F47">
            <v>325</v>
          </cell>
          <cell r="G47">
            <v>190</v>
          </cell>
          <cell r="H47">
            <v>55</v>
          </cell>
          <cell r="I47">
            <v>187.75</v>
          </cell>
          <cell r="J47">
            <v>201.5</v>
          </cell>
          <cell r="K47">
            <v>215.25</v>
          </cell>
          <cell r="L47">
            <v>229</v>
          </cell>
          <cell r="M47">
            <v>242.75</v>
          </cell>
          <cell r="N47">
            <v>256.5</v>
          </cell>
          <cell r="O47">
            <v>270.25</v>
          </cell>
          <cell r="P47">
            <v>284</v>
          </cell>
        </row>
        <row r="48">
          <cell r="D48">
            <v>10</v>
          </cell>
          <cell r="E48">
            <v>26.5</v>
          </cell>
          <cell r="F48">
            <v>43</v>
          </cell>
          <cell r="G48">
            <v>33</v>
          </cell>
          <cell r="H48">
            <v>23</v>
          </cell>
          <cell r="I48">
            <v>36.850000000000364</v>
          </cell>
          <cell r="J48">
            <v>40.100000000000364</v>
          </cell>
          <cell r="K48">
            <v>43.350000000000364</v>
          </cell>
          <cell r="L48">
            <v>46.600000000000364</v>
          </cell>
          <cell r="M48">
            <v>49.850000000002183</v>
          </cell>
          <cell r="N48">
            <v>53.100000000000364</v>
          </cell>
          <cell r="O48">
            <v>56.350000000000364</v>
          </cell>
          <cell r="P48">
            <v>59.600000000002183</v>
          </cell>
        </row>
        <row r="49">
          <cell r="D49">
            <v>0</v>
          </cell>
          <cell r="E49">
            <v>4.5</v>
          </cell>
          <cell r="F49">
            <v>9</v>
          </cell>
          <cell r="G49">
            <v>10.5</v>
          </cell>
          <cell r="H49">
            <v>12</v>
          </cell>
          <cell r="I49">
            <v>16.199999999999818</v>
          </cell>
          <cell r="J49">
            <v>19.199999999998909</v>
          </cell>
          <cell r="K49">
            <v>22.199999999998909</v>
          </cell>
          <cell r="L49">
            <v>25.199999999998909</v>
          </cell>
          <cell r="M49">
            <v>28.199999999998909</v>
          </cell>
          <cell r="N49">
            <v>31.199999999998909</v>
          </cell>
          <cell r="O49">
            <v>34.199999999998909</v>
          </cell>
          <cell r="P49">
            <v>37.199999999998909</v>
          </cell>
        </row>
        <row r="50">
          <cell r="D50">
            <v>3839</v>
          </cell>
          <cell r="E50">
            <v>4553.5</v>
          </cell>
          <cell r="F50">
            <v>5268</v>
          </cell>
          <cell r="G50">
            <v>5253.5</v>
          </cell>
          <cell r="H50">
            <v>5239</v>
          </cell>
          <cell r="I50">
            <v>5880.5999999999767</v>
          </cell>
          <cell r="J50">
            <v>6230.5999999998603</v>
          </cell>
          <cell r="K50">
            <v>6580.5999999998603</v>
          </cell>
          <cell r="L50">
            <v>6930.5999999998603</v>
          </cell>
          <cell r="M50">
            <v>7280.5999999998603</v>
          </cell>
          <cell r="N50">
            <v>7630.5999999998603</v>
          </cell>
          <cell r="O50">
            <v>7980.5999999998603</v>
          </cell>
          <cell r="P50">
            <v>8330.5999999998603</v>
          </cell>
        </row>
        <row r="51">
          <cell r="D51">
            <v>1423</v>
          </cell>
          <cell r="E51">
            <v>1730.5</v>
          </cell>
          <cell r="F51">
            <v>2038</v>
          </cell>
          <cell r="G51">
            <v>2030.5</v>
          </cell>
          <cell r="H51">
            <v>2023</v>
          </cell>
          <cell r="I51">
            <v>2299</v>
          </cell>
          <cell r="J51">
            <v>2449</v>
          </cell>
          <cell r="K51">
            <v>2599</v>
          </cell>
          <cell r="L51">
            <v>2749</v>
          </cell>
          <cell r="M51">
            <v>2899</v>
          </cell>
          <cell r="N51">
            <v>3049</v>
          </cell>
          <cell r="O51">
            <v>3199</v>
          </cell>
          <cell r="P51">
            <v>3349</v>
          </cell>
        </row>
        <row r="52">
          <cell r="D52">
            <v>527</v>
          </cell>
          <cell r="E52">
            <v>410.5</v>
          </cell>
          <cell r="F52">
            <v>294</v>
          </cell>
          <cell r="G52">
            <v>178.5</v>
          </cell>
          <cell r="H52">
            <v>63</v>
          </cell>
          <cell r="I52">
            <v>0</v>
          </cell>
          <cell r="J52">
            <v>0</v>
          </cell>
          <cell r="K52">
            <v>0</v>
          </cell>
          <cell r="L52">
            <v>0</v>
          </cell>
          <cell r="M52">
            <v>0</v>
          </cell>
          <cell r="N52">
            <v>0</v>
          </cell>
          <cell r="O52">
            <v>0</v>
          </cell>
          <cell r="P52">
            <v>0</v>
          </cell>
        </row>
        <row r="53">
          <cell r="D53">
            <v>0</v>
          </cell>
          <cell r="E53">
            <v>133</v>
          </cell>
          <cell r="F53">
            <v>266</v>
          </cell>
          <cell r="G53">
            <v>406</v>
          </cell>
          <cell r="H53">
            <v>546</v>
          </cell>
          <cell r="I53">
            <v>679.70000000001164</v>
          </cell>
          <cell r="J53">
            <v>816.20000000006985</v>
          </cell>
          <cell r="K53">
            <v>952.70000000006985</v>
          </cell>
          <cell r="L53">
            <v>1089.2000000000698</v>
          </cell>
          <cell r="M53">
            <v>1225.7000000000698</v>
          </cell>
          <cell r="N53">
            <v>1362.2000000000698</v>
          </cell>
          <cell r="O53">
            <v>1498.7000000000698</v>
          </cell>
          <cell r="P53">
            <v>1635.2000000000698</v>
          </cell>
        </row>
        <row r="54">
          <cell r="D54">
            <v>896</v>
          </cell>
          <cell r="E54">
            <v>1069</v>
          </cell>
          <cell r="F54">
            <v>1242</v>
          </cell>
          <cell r="G54">
            <v>1227</v>
          </cell>
          <cell r="H54">
            <v>1212</v>
          </cell>
          <cell r="I54">
            <v>1366.2000000000116</v>
          </cell>
          <cell r="J54">
            <v>1445.2000000000116</v>
          </cell>
          <cell r="K54">
            <v>1524.2000000000116</v>
          </cell>
          <cell r="L54">
            <v>1603.2000000000116</v>
          </cell>
          <cell r="M54">
            <v>1682.2000000000116</v>
          </cell>
          <cell r="N54">
            <v>1761.2000000000116</v>
          </cell>
          <cell r="O54">
            <v>1840.2000000000116</v>
          </cell>
          <cell r="P54">
            <v>1919.2000000000116</v>
          </cell>
        </row>
        <row r="55">
          <cell r="D55">
            <v>0</v>
          </cell>
          <cell r="E55">
            <v>164</v>
          </cell>
          <cell r="F55">
            <v>328</v>
          </cell>
          <cell r="G55">
            <v>233.5</v>
          </cell>
          <cell r="H55">
            <v>139</v>
          </cell>
          <cell r="I55">
            <v>277.14999999999418</v>
          </cell>
          <cell r="J55">
            <v>311.89999999999418</v>
          </cell>
          <cell r="K55">
            <v>346.64999999999418</v>
          </cell>
          <cell r="L55">
            <v>381.39999999999418</v>
          </cell>
          <cell r="M55">
            <v>416.14999999999418</v>
          </cell>
          <cell r="N55">
            <v>450.89999999999418</v>
          </cell>
          <cell r="O55">
            <v>485.64999999999418</v>
          </cell>
          <cell r="P55">
            <v>520.39999999999418</v>
          </cell>
        </row>
        <row r="56">
          <cell r="D56">
            <v>4186</v>
          </cell>
          <cell r="E56">
            <v>5110</v>
          </cell>
          <cell r="F56">
            <v>6034</v>
          </cell>
          <cell r="G56">
            <v>6000</v>
          </cell>
          <cell r="H56">
            <v>5966</v>
          </cell>
          <cell r="I56">
            <v>6794.1999999999534</v>
          </cell>
          <cell r="J56">
            <v>7239.1999999999534</v>
          </cell>
          <cell r="K56">
            <v>7684.1999999999534</v>
          </cell>
          <cell r="L56">
            <v>8129.1999999999534</v>
          </cell>
          <cell r="M56">
            <v>8574.1999999997206</v>
          </cell>
          <cell r="N56">
            <v>9019.1999999999534</v>
          </cell>
          <cell r="O56">
            <v>9464.1999999999534</v>
          </cell>
          <cell r="P56">
            <v>9909.1999999997206</v>
          </cell>
        </row>
        <row r="57">
          <cell r="D57">
            <v>508</v>
          </cell>
          <cell r="E57">
            <v>668</v>
          </cell>
          <cell r="F57">
            <v>828</v>
          </cell>
          <cell r="G57">
            <v>793</v>
          </cell>
          <cell r="H57">
            <v>758</v>
          </cell>
          <cell r="I57">
            <v>898.5</v>
          </cell>
          <cell r="J57">
            <v>961</v>
          </cell>
          <cell r="K57">
            <v>1023.5</v>
          </cell>
          <cell r="L57">
            <v>1086</v>
          </cell>
          <cell r="M57">
            <v>1148.5</v>
          </cell>
          <cell r="N57">
            <v>1211</v>
          </cell>
          <cell r="O57">
            <v>1273.5</v>
          </cell>
          <cell r="P57">
            <v>1336</v>
          </cell>
        </row>
        <row r="58">
          <cell r="D58">
            <v>610</v>
          </cell>
          <cell r="E58">
            <v>757.5</v>
          </cell>
          <cell r="F58">
            <v>905</v>
          </cell>
          <cell r="G58">
            <v>866.5</v>
          </cell>
          <cell r="H58">
            <v>828</v>
          </cell>
          <cell r="I58">
            <v>956.89999999999418</v>
          </cell>
          <cell r="J58">
            <v>1011.3999999999942</v>
          </cell>
          <cell r="K58">
            <v>1065.8999999999942</v>
          </cell>
          <cell r="L58">
            <v>1120.3999999999942</v>
          </cell>
          <cell r="M58">
            <v>1174.8999999999651</v>
          </cell>
          <cell r="N58">
            <v>1229.3999999999942</v>
          </cell>
          <cell r="O58">
            <v>1283.8999999999942</v>
          </cell>
          <cell r="P58">
            <v>1338.3999999999651</v>
          </cell>
        </row>
        <row r="59">
          <cell r="D59">
            <v>360</v>
          </cell>
          <cell r="E59">
            <v>475.5</v>
          </cell>
          <cell r="F59">
            <v>591</v>
          </cell>
          <cell r="G59">
            <v>562</v>
          </cell>
          <cell r="H59">
            <v>533</v>
          </cell>
          <cell r="I59">
            <v>634.05000000000291</v>
          </cell>
          <cell r="J59">
            <v>677.30000000001746</v>
          </cell>
          <cell r="K59">
            <v>720.55000000001746</v>
          </cell>
          <cell r="L59">
            <v>763.80000000001746</v>
          </cell>
          <cell r="M59">
            <v>807.05000000001746</v>
          </cell>
          <cell r="N59">
            <v>850.30000000001746</v>
          </cell>
          <cell r="O59">
            <v>893.55000000001746</v>
          </cell>
          <cell r="P59">
            <v>936.80000000001746</v>
          </cell>
        </row>
        <row r="60">
          <cell r="D60">
            <v>5847</v>
          </cell>
          <cell r="E60">
            <v>6421</v>
          </cell>
          <cell r="F60">
            <v>6995</v>
          </cell>
          <cell r="G60">
            <v>7015.5</v>
          </cell>
          <cell r="H60">
            <v>7036</v>
          </cell>
          <cell r="I60">
            <v>7554.6500000000233</v>
          </cell>
          <cell r="J60">
            <v>7851.9000000001397</v>
          </cell>
          <cell r="K60">
            <v>8149.1500000001397</v>
          </cell>
          <cell r="L60">
            <v>8446.4000000001397</v>
          </cell>
          <cell r="M60">
            <v>8743.6500000001397</v>
          </cell>
          <cell r="N60">
            <v>9040.9000000001397</v>
          </cell>
          <cell r="O60">
            <v>9338.1500000001397</v>
          </cell>
          <cell r="P60">
            <v>9635.4000000001397</v>
          </cell>
        </row>
        <row r="61">
          <cell r="D61">
            <v>360</v>
          </cell>
          <cell r="E61">
            <v>406</v>
          </cell>
          <cell r="F61">
            <v>452</v>
          </cell>
          <cell r="G61">
            <v>446.5</v>
          </cell>
          <cell r="H61">
            <v>441</v>
          </cell>
          <cell r="I61">
            <v>481.84999999999854</v>
          </cell>
          <cell r="J61">
            <v>502.09999999999127</v>
          </cell>
          <cell r="K61">
            <v>522.34999999999127</v>
          </cell>
          <cell r="L61">
            <v>542.59999999999127</v>
          </cell>
          <cell r="M61">
            <v>562.84999999999127</v>
          </cell>
          <cell r="N61">
            <v>583.09999999999127</v>
          </cell>
          <cell r="O61">
            <v>603.34999999999127</v>
          </cell>
          <cell r="P61">
            <v>623.59999999999127</v>
          </cell>
        </row>
        <row r="62">
          <cell r="D62">
            <v>10522</v>
          </cell>
          <cell r="E62">
            <v>13883.5</v>
          </cell>
          <cell r="F62">
            <v>17245</v>
          </cell>
          <cell r="G62">
            <v>16511.5</v>
          </cell>
          <cell r="H62">
            <v>15778</v>
          </cell>
          <cell r="I62">
            <v>18730</v>
          </cell>
          <cell r="J62">
            <v>20044</v>
          </cell>
          <cell r="K62">
            <v>21358</v>
          </cell>
          <cell r="L62">
            <v>22672</v>
          </cell>
          <cell r="M62">
            <v>23986</v>
          </cell>
          <cell r="N62">
            <v>25300</v>
          </cell>
          <cell r="O62">
            <v>26614</v>
          </cell>
          <cell r="P62">
            <v>27928</v>
          </cell>
        </row>
        <row r="63">
          <cell r="D63">
            <v>304</v>
          </cell>
          <cell r="E63">
            <v>342.5</v>
          </cell>
          <cell r="F63">
            <v>381</v>
          </cell>
          <cell r="G63">
            <v>380</v>
          </cell>
          <cell r="H63">
            <v>379</v>
          </cell>
          <cell r="I63">
            <v>413.55000000000291</v>
          </cell>
          <cell r="J63">
            <v>432.30000000000291</v>
          </cell>
          <cell r="K63">
            <v>451.05000000000291</v>
          </cell>
          <cell r="L63">
            <v>469.80000000000291</v>
          </cell>
          <cell r="M63">
            <v>488.55000000000291</v>
          </cell>
          <cell r="N63">
            <v>507.30000000000291</v>
          </cell>
          <cell r="O63">
            <v>526.05000000000291</v>
          </cell>
          <cell r="P63">
            <v>544.80000000000291</v>
          </cell>
        </row>
        <row r="64">
          <cell r="D64">
            <v>664</v>
          </cell>
          <cell r="E64">
            <v>667</v>
          </cell>
          <cell r="F64">
            <v>670</v>
          </cell>
          <cell r="G64">
            <v>654</v>
          </cell>
          <cell r="H64">
            <v>638</v>
          </cell>
          <cell r="I64">
            <v>639.09999999999854</v>
          </cell>
          <cell r="J64">
            <v>632.59999999999854</v>
          </cell>
          <cell r="K64">
            <v>626.09999999999491</v>
          </cell>
          <cell r="L64">
            <v>619.59999999999491</v>
          </cell>
          <cell r="M64">
            <v>613.09999999999491</v>
          </cell>
          <cell r="N64">
            <v>606.59999999999491</v>
          </cell>
          <cell r="O64">
            <v>600.09999999999491</v>
          </cell>
          <cell r="P64">
            <v>593.59999999999491</v>
          </cell>
        </row>
        <row r="65">
          <cell r="D65">
            <v>383</v>
          </cell>
          <cell r="E65">
            <v>624.5</v>
          </cell>
          <cell r="F65">
            <v>866</v>
          </cell>
          <cell r="G65">
            <v>851.5</v>
          </cell>
          <cell r="H65">
            <v>837</v>
          </cell>
          <cell r="I65">
            <v>1052.9000000000233</v>
          </cell>
          <cell r="J65">
            <v>1166.4000000000233</v>
          </cell>
          <cell r="K65">
            <v>1279.9000000000815</v>
          </cell>
          <cell r="L65">
            <v>1393.4000000000815</v>
          </cell>
          <cell r="M65">
            <v>1506.9000000000815</v>
          </cell>
          <cell r="N65">
            <v>1620.4000000000815</v>
          </cell>
          <cell r="O65">
            <v>1733.9000000000815</v>
          </cell>
          <cell r="P65">
            <v>1847.4000000000815</v>
          </cell>
        </row>
        <row r="66">
          <cell r="D66">
            <v>3929</v>
          </cell>
          <cell r="E66">
            <v>5016</v>
          </cell>
          <cell r="F66">
            <v>6103</v>
          </cell>
          <cell r="G66">
            <v>6029</v>
          </cell>
          <cell r="H66">
            <v>5955</v>
          </cell>
          <cell r="I66">
            <v>6925.8999999999069</v>
          </cell>
          <cell r="J66">
            <v>7432.3999999999069</v>
          </cell>
          <cell r="K66">
            <v>7938.899999999674</v>
          </cell>
          <cell r="L66">
            <v>8445.399999999674</v>
          </cell>
          <cell r="M66">
            <v>8951.899999999674</v>
          </cell>
          <cell r="N66">
            <v>9458.399999999674</v>
          </cell>
          <cell r="O66">
            <v>9964.8999999994412</v>
          </cell>
          <cell r="P66">
            <v>10471.399999999674</v>
          </cell>
        </row>
        <row r="67">
          <cell r="D67">
            <v>72</v>
          </cell>
          <cell r="E67">
            <v>136</v>
          </cell>
          <cell r="F67">
            <v>200</v>
          </cell>
          <cell r="G67">
            <v>186</v>
          </cell>
          <cell r="H67">
            <v>172</v>
          </cell>
          <cell r="I67">
            <v>228.19999999999709</v>
          </cell>
          <cell r="J67">
            <v>253.19999999999709</v>
          </cell>
          <cell r="K67">
            <v>278.19999999999709</v>
          </cell>
          <cell r="L67">
            <v>303.19999999999709</v>
          </cell>
          <cell r="M67">
            <v>328.19999999999709</v>
          </cell>
          <cell r="N67">
            <v>353.19999999999709</v>
          </cell>
          <cell r="O67">
            <v>378.19999999999709</v>
          </cell>
          <cell r="P67">
            <v>403.19999999999709</v>
          </cell>
        </row>
        <row r="68">
          <cell r="D68">
            <v>45</v>
          </cell>
          <cell r="E68">
            <v>83.5</v>
          </cell>
          <cell r="F68">
            <v>122</v>
          </cell>
          <cell r="G68">
            <v>114.5</v>
          </cell>
          <cell r="H68">
            <v>107</v>
          </cell>
          <cell r="I68">
            <v>140.90000000000146</v>
          </cell>
          <cell r="J68">
            <v>156.40000000000146</v>
          </cell>
          <cell r="K68">
            <v>171.90000000000146</v>
          </cell>
          <cell r="L68">
            <v>187.40000000000146</v>
          </cell>
          <cell r="M68">
            <v>202.90000000000873</v>
          </cell>
          <cell r="N68">
            <v>218.40000000000146</v>
          </cell>
          <cell r="O68">
            <v>233.90000000000146</v>
          </cell>
          <cell r="P68">
            <v>249.40000000000873</v>
          </cell>
        </row>
        <row r="69">
          <cell r="D69">
            <v>12115</v>
          </cell>
          <cell r="E69">
            <v>8447.5</v>
          </cell>
          <cell r="F69">
            <v>4780</v>
          </cell>
          <cell r="G69">
            <v>4418</v>
          </cell>
          <cell r="H69">
            <v>4056</v>
          </cell>
          <cell r="I69">
            <v>719.04999999981374</v>
          </cell>
          <cell r="J69">
            <v>0</v>
          </cell>
          <cell r="K69">
            <v>0</v>
          </cell>
          <cell r="L69">
            <v>0</v>
          </cell>
          <cell r="M69">
            <v>0</v>
          </cell>
          <cell r="N69">
            <v>0</v>
          </cell>
          <cell r="O69">
            <v>0</v>
          </cell>
          <cell r="P69">
            <v>0</v>
          </cell>
        </row>
        <row r="70">
          <cell r="D70">
            <v>0</v>
          </cell>
          <cell r="E70">
            <v>7729.5</v>
          </cell>
          <cell r="F70">
            <v>15459</v>
          </cell>
          <cell r="G70">
            <v>15537.5</v>
          </cell>
          <cell r="H70">
            <v>15616</v>
          </cell>
          <cell r="I70">
            <v>22580.400000000373</v>
          </cell>
          <cell r="J70">
            <v>26484.400000000373</v>
          </cell>
          <cell r="K70">
            <v>30388.400000000373</v>
          </cell>
          <cell r="L70">
            <v>34292.400000000373</v>
          </cell>
          <cell r="M70">
            <v>38196.400000002235</v>
          </cell>
          <cell r="N70">
            <v>42100.400000000373</v>
          </cell>
          <cell r="O70">
            <v>46004.400000000373</v>
          </cell>
          <cell r="P70">
            <v>49908.400000002235</v>
          </cell>
        </row>
        <row r="71">
          <cell r="D71">
            <v>18873</v>
          </cell>
          <cell r="E71">
            <v>23365</v>
          </cell>
          <cell r="F71">
            <v>27857</v>
          </cell>
          <cell r="G71">
            <v>27843.5</v>
          </cell>
          <cell r="H71">
            <v>27830</v>
          </cell>
          <cell r="I71">
            <v>31871.450000000186</v>
          </cell>
          <cell r="J71">
            <v>34110.700000001118</v>
          </cell>
          <cell r="K71">
            <v>36349.950000001118</v>
          </cell>
          <cell r="L71">
            <v>38589.200000001118</v>
          </cell>
          <cell r="M71">
            <v>40828.450000001118</v>
          </cell>
          <cell r="N71">
            <v>43067.700000001118</v>
          </cell>
          <cell r="O71">
            <v>45306.950000001118</v>
          </cell>
          <cell r="P71">
            <v>47546.200000001118</v>
          </cell>
        </row>
        <row r="72">
          <cell r="D72">
            <v>86703</v>
          </cell>
          <cell r="E72">
            <v>101436</v>
          </cell>
          <cell r="F72">
            <v>116169</v>
          </cell>
          <cell r="G72">
            <v>116128.5</v>
          </cell>
          <cell r="H72">
            <v>116088</v>
          </cell>
          <cell r="I72">
            <v>129343.64999999851</v>
          </cell>
          <cell r="J72">
            <v>136689.89999999851</v>
          </cell>
          <cell r="K72">
            <v>144036.14999999478</v>
          </cell>
          <cell r="L72">
            <v>151382.39999999478</v>
          </cell>
          <cell r="M72">
            <v>158728.64999999478</v>
          </cell>
          <cell r="N72">
            <v>166074.89999999478</v>
          </cell>
          <cell r="O72">
            <v>173421.14999999478</v>
          </cell>
          <cell r="P72">
            <v>180767.39999999478</v>
          </cell>
        </row>
        <row r="73">
          <cell r="D73">
            <v>167</v>
          </cell>
          <cell r="E73">
            <v>268</v>
          </cell>
          <cell r="F73">
            <v>369</v>
          </cell>
          <cell r="G73">
            <v>365.5</v>
          </cell>
          <cell r="H73">
            <v>362</v>
          </cell>
          <cell r="I73">
            <v>452.55000000000291</v>
          </cell>
          <cell r="J73">
            <v>501.30000000001746</v>
          </cell>
          <cell r="K73">
            <v>550.05000000001746</v>
          </cell>
          <cell r="L73">
            <v>598.80000000001746</v>
          </cell>
          <cell r="M73">
            <v>647.55000000001746</v>
          </cell>
          <cell r="N73">
            <v>696.30000000001746</v>
          </cell>
          <cell r="O73">
            <v>745.05000000001746</v>
          </cell>
          <cell r="P73">
            <v>793.80000000001746</v>
          </cell>
        </row>
        <row r="74">
          <cell r="D74">
            <v>5656</v>
          </cell>
          <cell r="E74">
            <v>9500</v>
          </cell>
          <cell r="F74">
            <v>13344</v>
          </cell>
          <cell r="G74">
            <v>13296</v>
          </cell>
          <cell r="H74">
            <v>13248</v>
          </cell>
          <cell r="I74">
            <v>16702.799999999814</v>
          </cell>
          <cell r="J74">
            <v>18600.799999999814</v>
          </cell>
          <cell r="K74">
            <v>20498.799999999814</v>
          </cell>
          <cell r="L74">
            <v>22396.799999999814</v>
          </cell>
          <cell r="M74">
            <v>24294.799999998882</v>
          </cell>
          <cell r="N74">
            <v>26192.799999999814</v>
          </cell>
          <cell r="O74">
            <v>28090.799999999814</v>
          </cell>
          <cell r="P74">
            <v>29988.799999998882</v>
          </cell>
        </row>
      </sheetData>
      <sheetData sheetId="36">
        <row r="12">
          <cell r="D12">
            <v>2550</v>
          </cell>
          <cell r="E12">
            <v>2551</v>
          </cell>
          <cell r="F12">
            <v>2552</v>
          </cell>
          <cell r="G12">
            <v>2553</v>
          </cell>
          <cell r="H12">
            <v>2554</v>
          </cell>
          <cell r="I12">
            <v>2555</v>
          </cell>
          <cell r="J12">
            <v>2556</v>
          </cell>
          <cell r="K12">
            <v>2557</v>
          </cell>
        </row>
        <row r="13">
          <cell r="B13" t="str">
            <v>ก๊าซธรรมชาติ</v>
          </cell>
          <cell r="D13">
            <v>0</v>
          </cell>
          <cell r="E13">
            <v>0</v>
          </cell>
          <cell r="F13">
            <v>0</v>
          </cell>
          <cell r="G13">
            <v>0</v>
          </cell>
          <cell r="H13">
            <v>0</v>
          </cell>
          <cell r="I13">
            <v>38000000</v>
          </cell>
          <cell r="J13">
            <v>35000000</v>
          </cell>
          <cell r="K13">
            <v>28000000</v>
          </cell>
        </row>
        <row r="14">
          <cell r="B14" t="str">
            <v>ก๊าซปิโตรเลียมเหลว</v>
          </cell>
          <cell r="D14">
            <v>0</v>
          </cell>
          <cell r="E14">
            <v>0</v>
          </cell>
          <cell r="F14">
            <v>0</v>
          </cell>
          <cell r="G14">
            <v>0</v>
          </cell>
          <cell r="H14">
            <v>0</v>
          </cell>
          <cell r="I14">
            <v>1859000000</v>
          </cell>
          <cell r="J14">
            <v>1441000000</v>
          </cell>
          <cell r="K14">
            <v>651000000</v>
          </cell>
        </row>
        <row r="15">
          <cell r="B15" t="str">
            <v>น้ำมันเตา</v>
          </cell>
          <cell r="D15">
            <v>0</v>
          </cell>
          <cell r="E15">
            <v>0</v>
          </cell>
          <cell r="F15">
            <v>0</v>
          </cell>
          <cell r="G15">
            <v>0</v>
          </cell>
          <cell r="H15">
            <v>0</v>
          </cell>
          <cell r="I15">
            <v>1000000</v>
          </cell>
          <cell r="J15">
            <v>0</v>
          </cell>
          <cell r="K15">
            <v>6000000</v>
          </cell>
        </row>
        <row r="16">
          <cell r="B16" t="str">
            <v>พลังงานแสงอาทิตย์</v>
          </cell>
          <cell r="D16">
            <v>0</v>
          </cell>
          <cell r="E16">
            <v>0</v>
          </cell>
          <cell r="F16">
            <v>0</v>
          </cell>
          <cell r="G16">
            <v>0</v>
          </cell>
          <cell r="H16">
            <v>0</v>
          </cell>
          <cell r="I16">
            <v>168990</v>
          </cell>
          <cell r="J16">
            <v>180382</v>
          </cell>
          <cell r="K16">
            <v>506928</v>
          </cell>
        </row>
        <row r="17">
          <cell r="B17" t="str">
            <v>ไฟฟ้า</v>
          </cell>
          <cell r="D17">
            <v>0</v>
          </cell>
          <cell r="E17">
            <v>0</v>
          </cell>
          <cell r="F17">
            <v>0</v>
          </cell>
          <cell r="G17">
            <v>0</v>
          </cell>
          <cell r="H17">
            <v>0</v>
          </cell>
          <cell r="I17">
            <v>57556</v>
          </cell>
          <cell r="J17">
            <v>57411</v>
          </cell>
          <cell r="K17">
            <v>59293</v>
          </cell>
        </row>
      </sheetData>
      <sheetData sheetId="37"/>
      <sheetData sheetId="38"/>
      <sheetData sheetId="39">
        <row r="3">
          <cell r="E3">
            <v>2550</v>
          </cell>
          <cell r="F3">
            <v>2551</v>
          </cell>
          <cell r="G3">
            <v>2552</v>
          </cell>
          <cell r="H3">
            <v>2553</v>
          </cell>
          <cell r="I3">
            <v>2554</v>
          </cell>
          <cell r="J3">
            <v>2555</v>
          </cell>
          <cell r="K3">
            <v>2556</v>
          </cell>
          <cell r="L3">
            <v>2557</v>
          </cell>
          <cell r="M3">
            <v>2558</v>
          </cell>
          <cell r="N3">
            <v>2559</v>
          </cell>
          <cell r="O3">
            <v>2560</v>
          </cell>
        </row>
        <row r="4">
          <cell r="C4" t="str">
            <v>ถ่านหินแอนทราไซต์</v>
          </cell>
          <cell r="E4">
            <v>0</v>
          </cell>
          <cell r="F4">
            <v>0</v>
          </cell>
          <cell r="G4">
            <v>0</v>
          </cell>
          <cell r="H4">
            <v>0</v>
          </cell>
          <cell r="I4">
            <v>0</v>
          </cell>
          <cell r="J4">
            <v>0</v>
          </cell>
          <cell r="K4">
            <v>256000</v>
          </cell>
          <cell r="L4">
            <v>16000</v>
          </cell>
          <cell r="M4">
            <v>0</v>
          </cell>
          <cell r="N4">
            <v>0</v>
          </cell>
          <cell r="O4">
            <v>0</v>
          </cell>
        </row>
        <row r="5">
          <cell r="C5" t="str">
            <v>ถ่านหินบิทูมินัส</v>
          </cell>
          <cell r="E5">
            <v>0</v>
          </cell>
          <cell r="F5">
            <v>0</v>
          </cell>
          <cell r="G5">
            <v>0</v>
          </cell>
          <cell r="H5">
            <v>0</v>
          </cell>
          <cell r="I5">
            <v>0</v>
          </cell>
          <cell r="J5">
            <v>0</v>
          </cell>
          <cell r="K5">
            <v>471000</v>
          </cell>
          <cell r="L5">
            <v>58000</v>
          </cell>
          <cell r="M5">
            <v>0</v>
          </cell>
          <cell r="N5">
            <v>0</v>
          </cell>
          <cell r="O5">
            <v>0</v>
          </cell>
        </row>
        <row r="6">
          <cell r="C6" t="str">
            <v>ถ่านโค้ก</v>
          </cell>
          <cell r="E6">
            <v>0</v>
          </cell>
          <cell r="F6">
            <v>0</v>
          </cell>
          <cell r="G6">
            <v>0</v>
          </cell>
          <cell r="H6">
            <v>0</v>
          </cell>
          <cell r="I6">
            <v>0</v>
          </cell>
          <cell r="J6">
            <v>0</v>
          </cell>
          <cell r="K6">
            <v>38000</v>
          </cell>
          <cell r="L6">
            <v>184000</v>
          </cell>
          <cell r="M6">
            <v>0</v>
          </cell>
          <cell r="N6">
            <v>0</v>
          </cell>
          <cell r="O6">
            <v>0</v>
          </cell>
        </row>
        <row r="7">
          <cell r="C7" t="str">
            <v>ถ่านอัดและอื่นๆ</v>
          </cell>
          <cell r="E7">
            <v>0</v>
          </cell>
          <cell r="F7">
            <v>0</v>
          </cell>
          <cell r="G7">
            <v>0</v>
          </cell>
          <cell r="H7">
            <v>0</v>
          </cell>
          <cell r="I7">
            <v>0</v>
          </cell>
          <cell r="J7">
            <v>0</v>
          </cell>
          <cell r="K7">
            <v>7161000</v>
          </cell>
          <cell r="L7">
            <v>6147000</v>
          </cell>
          <cell r="M7">
            <v>0</v>
          </cell>
          <cell r="N7">
            <v>0</v>
          </cell>
          <cell r="O7">
            <v>0</v>
          </cell>
        </row>
        <row r="8">
          <cell r="C8" t="str">
            <v>ถ่านหินลิกไนต์ (อื่นๆ)</v>
          </cell>
          <cell r="E8">
            <v>0</v>
          </cell>
          <cell r="F8">
            <v>0</v>
          </cell>
          <cell r="G8">
            <v>0</v>
          </cell>
          <cell r="H8">
            <v>0</v>
          </cell>
          <cell r="I8">
            <v>0</v>
          </cell>
          <cell r="J8">
            <v>0</v>
          </cell>
          <cell r="K8">
            <v>2220000</v>
          </cell>
          <cell r="L8">
            <v>1431000</v>
          </cell>
          <cell r="M8">
            <v>0</v>
          </cell>
          <cell r="N8">
            <v>0</v>
          </cell>
          <cell r="O8">
            <v>0</v>
          </cell>
        </row>
        <row r="9">
          <cell r="C9" t="str">
            <v>ก๊าซธรรมชาติ</v>
          </cell>
          <cell r="E9">
            <v>0</v>
          </cell>
          <cell r="F9">
            <v>0</v>
          </cell>
          <cell r="G9">
            <v>0</v>
          </cell>
          <cell r="H9">
            <v>0</v>
          </cell>
          <cell r="I9">
            <v>0</v>
          </cell>
          <cell r="J9">
            <v>0</v>
          </cell>
          <cell r="K9">
            <v>108734000000</v>
          </cell>
          <cell r="L9">
            <v>112069000000</v>
          </cell>
          <cell r="M9">
            <v>0</v>
          </cell>
          <cell r="N9">
            <v>0</v>
          </cell>
          <cell r="O9">
            <v>0</v>
          </cell>
        </row>
        <row r="10">
          <cell r="C10" t="str">
            <v>ก๊าซปิโตรเลียมเหลว</v>
          </cell>
          <cell r="E10">
            <v>0</v>
          </cell>
          <cell r="F10">
            <v>0</v>
          </cell>
          <cell r="G10">
            <v>0</v>
          </cell>
          <cell r="H10">
            <v>0</v>
          </cell>
          <cell r="I10">
            <v>0</v>
          </cell>
          <cell r="J10">
            <v>0</v>
          </cell>
          <cell r="K10">
            <v>1092000000</v>
          </cell>
          <cell r="L10">
            <v>1076000000</v>
          </cell>
          <cell r="M10">
            <v>0</v>
          </cell>
          <cell r="N10">
            <v>0</v>
          </cell>
          <cell r="O10">
            <v>0</v>
          </cell>
        </row>
        <row r="11">
          <cell r="C11" t="str">
            <v>น้ำมันเบนซิน ออกเทน 91</v>
          </cell>
          <cell r="E11">
            <v>0</v>
          </cell>
          <cell r="F11">
            <v>0</v>
          </cell>
          <cell r="G11">
            <v>0</v>
          </cell>
          <cell r="H11">
            <v>0</v>
          </cell>
          <cell r="I11">
            <v>0</v>
          </cell>
          <cell r="J11">
            <v>0</v>
          </cell>
          <cell r="K11">
            <v>60000000</v>
          </cell>
          <cell r="L11">
            <v>0</v>
          </cell>
          <cell r="M11">
            <v>0</v>
          </cell>
          <cell r="N11">
            <v>0</v>
          </cell>
          <cell r="O11">
            <v>0</v>
          </cell>
        </row>
        <row r="12">
          <cell r="C12" t="str">
            <v>น้ำมันเบนซิน ออกเทน 95</v>
          </cell>
          <cell r="E12">
            <v>0</v>
          </cell>
          <cell r="F12">
            <v>0</v>
          </cell>
          <cell r="G12">
            <v>0</v>
          </cell>
          <cell r="H12">
            <v>0</v>
          </cell>
          <cell r="I12">
            <v>0</v>
          </cell>
          <cell r="J12">
            <v>0</v>
          </cell>
          <cell r="K12">
            <v>0</v>
          </cell>
          <cell r="L12">
            <v>0</v>
          </cell>
          <cell r="M12">
            <v>0</v>
          </cell>
          <cell r="N12">
            <v>0</v>
          </cell>
          <cell r="O12">
            <v>0</v>
          </cell>
        </row>
        <row r="13">
          <cell r="C13" t="str">
            <v>น้ำมันแก๊สโซฮอล์ E10</v>
          </cell>
          <cell r="E13">
            <v>0</v>
          </cell>
          <cell r="F13">
            <v>0</v>
          </cell>
          <cell r="G13">
            <v>0</v>
          </cell>
          <cell r="H13">
            <v>0</v>
          </cell>
          <cell r="I13">
            <v>0</v>
          </cell>
          <cell r="J13">
            <v>0</v>
          </cell>
          <cell r="K13">
            <v>35000000</v>
          </cell>
          <cell r="L13">
            <v>0</v>
          </cell>
          <cell r="M13">
            <v>0</v>
          </cell>
          <cell r="N13">
            <v>0</v>
          </cell>
          <cell r="O13">
            <v>0</v>
          </cell>
        </row>
        <row r="14">
          <cell r="C14" t="str">
            <v>น้ำมันแก๊สโซฮอล์ E20</v>
          </cell>
          <cell r="E14">
            <v>0</v>
          </cell>
          <cell r="F14">
            <v>0</v>
          </cell>
          <cell r="G14">
            <v>0</v>
          </cell>
          <cell r="H14">
            <v>0</v>
          </cell>
          <cell r="I14">
            <v>0</v>
          </cell>
          <cell r="J14">
            <v>0</v>
          </cell>
          <cell r="K14">
            <v>20000000</v>
          </cell>
          <cell r="L14">
            <v>0</v>
          </cell>
          <cell r="M14">
            <v>0</v>
          </cell>
          <cell r="N14">
            <v>0</v>
          </cell>
          <cell r="O14">
            <v>0</v>
          </cell>
        </row>
        <row r="15">
          <cell r="C15" t="str">
            <v>น้ำมันแก๊สโซฮอล์ E85</v>
          </cell>
          <cell r="E15">
            <v>0</v>
          </cell>
          <cell r="F15">
            <v>0</v>
          </cell>
          <cell r="G15">
            <v>0</v>
          </cell>
          <cell r="H15">
            <v>0</v>
          </cell>
          <cell r="I15">
            <v>0</v>
          </cell>
          <cell r="J15">
            <v>0</v>
          </cell>
          <cell r="K15">
            <v>1000000</v>
          </cell>
          <cell r="L15">
            <v>0</v>
          </cell>
          <cell r="M15">
            <v>0</v>
          </cell>
          <cell r="N15">
            <v>0</v>
          </cell>
          <cell r="O15">
            <v>0</v>
          </cell>
        </row>
        <row r="16">
          <cell r="C16" t="str">
            <v>น้ำมันก๊าด</v>
          </cell>
          <cell r="E16">
            <v>0</v>
          </cell>
          <cell r="F16">
            <v>0</v>
          </cell>
          <cell r="G16">
            <v>0</v>
          </cell>
          <cell r="H16">
            <v>0</v>
          </cell>
          <cell r="I16">
            <v>0</v>
          </cell>
          <cell r="J16">
            <v>0</v>
          </cell>
          <cell r="K16">
            <v>11000000</v>
          </cell>
          <cell r="L16">
            <v>11000000</v>
          </cell>
          <cell r="M16">
            <v>0</v>
          </cell>
          <cell r="N16">
            <v>0</v>
          </cell>
          <cell r="O16">
            <v>0</v>
          </cell>
        </row>
        <row r="17">
          <cell r="C17" t="str">
            <v>น้ำมันดีเซลหมุนเร็ว HSD</v>
          </cell>
          <cell r="E17">
            <v>0</v>
          </cell>
          <cell r="F17">
            <v>0</v>
          </cell>
          <cell r="G17">
            <v>0</v>
          </cell>
          <cell r="H17">
            <v>0</v>
          </cell>
          <cell r="I17">
            <v>0</v>
          </cell>
          <cell r="J17">
            <v>0</v>
          </cell>
          <cell r="K17">
            <v>3672000000</v>
          </cell>
          <cell r="L17">
            <v>5044000000</v>
          </cell>
          <cell r="M17">
            <v>0</v>
          </cell>
          <cell r="N17">
            <v>0</v>
          </cell>
          <cell r="O17">
            <v>0</v>
          </cell>
        </row>
        <row r="18">
          <cell r="C18" t="str">
            <v>น้ำมันดีเซลหมุนช้า LSD</v>
          </cell>
          <cell r="E18">
            <v>0</v>
          </cell>
          <cell r="F18">
            <v>0</v>
          </cell>
          <cell r="G18">
            <v>0</v>
          </cell>
          <cell r="H18">
            <v>0</v>
          </cell>
          <cell r="I18">
            <v>0</v>
          </cell>
          <cell r="J18">
            <v>0</v>
          </cell>
          <cell r="K18">
            <v>0</v>
          </cell>
          <cell r="L18">
            <v>0</v>
          </cell>
          <cell r="M18">
            <v>0</v>
          </cell>
          <cell r="N18">
            <v>0</v>
          </cell>
          <cell r="O18">
            <v>0</v>
          </cell>
        </row>
        <row r="19">
          <cell r="C19" t="str">
            <v>น้ำมันดีเซลหมุนเร็ว B5</v>
          </cell>
          <cell r="E19">
            <v>0</v>
          </cell>
          <cell r="F19">
            <v>0</v>
          </cell>
          <cell r="G19">
            <v>0</v>
          </cell>
          <cell r="H19">
            <v>0</v>
          </cell>
          <cell r="I19">
            <v>0</v>
          </cell>
          <cell r="J19">
            <v>0</v>
          </cell>
          <cell r="K19">
            <v>0</v>
          </cell>
          <cell r="L19">
            <v>0</v>
          </cell>
          <cell r="M19">
            <v>0</v>
          </cell>
          <cell r="N19">
            <v>0</v>
          </cell>
          <cell r="O19">
            <v>0</v>
          </cell>
        </row>
        <row r="20">
          <cell r="C20" t="str">
            <v>น้ำมันเตา</v>
          </cell>
          <cell r="E20">
            <v>0</v>
          </cell>
          <cell r="F20">
            <v>0</v>
          </cell>
          <cell r="G20">
            <v>0</v>
          </cell>
          <cell r="H20">
            <v>0</v>
          </cell>
          <cell r="I20">
            <v>0</v>
          </cell>
          <cell r="J20">
            <v>0</v>
          </cell>
          <cell r="K20">
            <v>1010000000</v>
          </cell>
          <cell r="L20">
            <v>999000000</v>
          </cell>
          <cell r="M20">
            <v>0</v>
          </cell>
          <cell r="N20">
            <v>0</v>
          </cell>
          <cell r="O20">
            <v>0</v>
          </cell>
        </row>
        <row r="21">
          <cell r="C21" t="str">
            <v>ฟืน</v>
          </cell>
          <cell r="E21">
            <v>0</v>
          </cell>
          <cell r="F21">
            <v>0</v>
          </cell>
          <cell r="G21">
            <v>0</v>
          </cell>
          <cell r="H21">
            <v>0</v>
          </cell>
          <cell r="I21">
            <v>0</v>
          </cell>
          <cell r="J21">
            <v>0</v>
          </cell>
          <cell r="K21">
            <v>256000</v>
          </cell>
          <cell r="L21">
            <v>476000</v>
          </cell>
          <cell r="M21">
            <v>0</v>
          </cell>
          <cell r="N21">
            <v>0</v>
          </cell>
          <cell r="O21">
            <v>0</v>
          </cell>
        </row>
        <row r="22">
          <cell r="C22" t="str">
            <v>แกลบ</v>
          </cell>
          <cell r="E22">
            <v>0</v>
          </cell>
          <cell r="F22">
            <v>0</v>
          </cell>
          <cell r="G22">
            <v>0</v>
          </cell>
          <cell r="H22">
            <v>0</v>
          </cell>
          <cell r="I22">
            <v>0</v>
          </cell>
          <cell r="J22">
            <v>0</v>
          </cell>
          <cell r="K22">
            <v>147000</v>
          </cell>
          <cell r="L22">
            <v>526000</v>
          </cell>
          <cell r="M22">
            <v>0</v>
          </cell>
          <cell r="N22">
            <v>0</v>
          </cell>
          <cell r="O22">
            <v>0</v>
          </cell>
        </row>
        <row r="23">
          <cell r="C23" t="str">
            <v>กากอ้อย</v>
          </cell>
          <cell r="E23">
            <v>0</v>
          </cell>
          <cell r="F23">
            <v>0</v>
          </cell>
          <cell r="G23">
            <v>0</v>
          </cell>
          <cell r="H23">
            <v>0</v>
          </cell>
          <cell r="I23">
            <v>0</v>
          </cell>
          <cell r="J23">
            <v>0</v>
          </cell>
          <cell r="K23">
            <v>21997000</v>
          </cell>
          <cell r="L23">
            <v>22698000</v>
          </cell>
          <cell r="M23">
            <v>0</v>
          </cell>
          <cell r="N23">
            <v>0</v>
          </cell>
          <cell r="O23">
            <v>0</v>
          </cell>
        </row>
        <row r="24">
          <cell r="C24" t="str">
            <v>วัสดุเหลือใช้ทางการเกษตร</v>
          </cell>
          <cell r="E24">
            <v>0</v>
          </cell>
          <cell r="F24">
            <v>0</v>
          </cell>
          <cell r="G24">
            <v>0</v>
          </cell>
          <cell r="H24">
            <v>0</v>
          </cell>
          <cell r="I24">
            <v>0</v>
          </cell>
          <cell r="J24">
            <v>0</v>
          </cell>
          <cell r="K24">
            <v>4157000</v>
          </cell>
          <cell r="L24">
            <v>3847000</v>
          </cell>
          <cell r="M24">
            <v>0</v>
          </cell>
          <cell r="N24">
            <v>0</v>
          </cell>
          <cell r="O24">
            <v>0</v>
          </cell>
        </row>
        <row r="25">
          <cell r="C25" t="str">
            <v>ขยะ</v>
          </cell>
          <cell r="E25">
            <v>0</v>
          </cell>
          <cell r="F25">
            <v>0</v>
          </cell>
          <cell r="G25">
            <v>0</v>
          </cell>
          <cell r="H25">
            <v>0</v>
          </cell>
          <cell r="I25">
            <v>0</v>
          </cell>
          <cell r="J25">
            <v>0</v>
          </cell>
          <cell r="K25">
            <v>740000</v>
          </cell>
          <cell r="L25">
            <v>922000</v>
          </cell>
          <cell r="M25">
            <v>0</v>
          </cell>
          <cell r="N25">
            <v>0</v>
          </cell>
          <cell r="O25">
            <v>0</v>
          </cell>
        </row>
        <row r="26">
          <cell r="C26" t="str">
            <v>ก๊าซชีวภาพ</v>
          </cell>
          <cell r="E26">
            <v>0</v>
          </cell>
          <cell r="F26">
            <v>0</v>
          </cell>
          <cell r="G26">
            <v>0</v>
          </cell>
          <cell r="H26">
            <v>0</v>
          </cell>
          <cell r="I26">
            <v>0</v>
          </cell>
          <cell r="J26">
            <v>0</v>
          </cell>
          <cell r="K26">
            <v>999212741</v>
          </cell>
          <cell r="L26">
            <v>1467530632</v>
          </cell>
          <cell r="M26">
            <v>0</v>
          </cell>
          <cell r="N26">
            <v>0</v>
          </cell>
          <cell r="O26">
            <v>0</v>
          </cell>
        </row>
        <row r="27">
          <cell r="C27" t="str">
            <v>ไฟฟ้า</v>
          </cell>
          <cell r="E27">
            <v>0</v>
          </cell>
          <cell r="F27">
            <v>0</v>
          </cell>
          <cell r="G27">
            <v>0</v>
          </cell>
          <cell r="H27">
            <v>0</v>
          </cell>
          <cell r="I27">
            <v>0</v>
          </cell>
          <cell r="J27">
            <v>0</v>
          </cell>
          <cell r="K27">
            <v>67175</v>
          </cell>
          <cell r="L27">
            <v>68226</v>
          </cell>
          <cell r="M27">
            <v>0</v>
          </cell>
          <cell r="N27">
            <v>0</v>
          </cell>
          <cell r="O27">
            <v>0</v>
          </cell>
        </row>
      </sheetData>
      <sheetData sheetId="40"/>
      <sheetData sheetId="41"/>
      <sheetData sheetId="42">
        <row r="3">
          <cell r="D3">
            <v>78</v>
          </cell>
          <cell r="E3">
            <v>63</v>
          </cell>
          <cell r="F3">
            <v>1736</v>
          </cell>
          <cell r="G3">
            <v>3409</v>
          </cell>
          <cell r="H3">
            <v>4238</v>
          </cell>
          <cell r="I3">
            <v>5404.5999999996275</v>
          </cell>
          <cell r="J3">
            <v>6571.2000000001863</v>
          </cell>
          <cell r="K3">
            <v>7737.7999999998137</v>
          </cell>
          <cell r="L3">
            <v>8904.3999999994412</v>
          </cell>
          <cell r="M3">
            <v>10070.999999999534</v>
          </cell>
          <cell r="N3">
            <v>11237.599999999162</v>
          </cell>
          <cell r="O3">
            <v>12404.199999999255</v>
          </cell>
          <cell r="P3">
            <v>13570.799999999348</v>
          </cell>
          <cell r="Q3">
            <v>14737.399999998976</v>
          </cell>
          <cell r="R3">
            <v>15903.999999998603</v>
          </cell>
          <cell r="S3">
            <v>17070.599999999162</v>
          </cell>
        </row>
        <row r="4">
          <cell r="D4">
            <v>328</v>
          </cell>
          <cell r="E4">
            <v>296</v>
          </cell>
          <cell r="F4">
            <v>1978</v>
          </cell>
          <cell r="G4">
            <v>3660</v>
          </cell>
          <cell r="H4">
            <v>4485</v>
          </cell>
          <cell r="I4">
            <v>5652.8000000002794</v>
          </cell>
          <cell r="J4">
            <v>6820.6000000005588</v>
          </cell>
          <cell r="K4">
            <v>7988.4000000003725</v>
          </cell>
          <cell r="L4">
            <v>9156.2000000006519</v>
          </cell>
          <cell r="M4">
            <v>10324</v>
          </cell>
          <cell r="N4">
            <v>11491.800000000745</v>
          </cell>
          <cell r="O4">
            <v>12659.600000000559</v>
          </cell>
          <cell r="P4">
            <v>13827.400000000838</v>
          </cell>
          <cell r="Q4">
            <v>14995.200000000652</v>
          </cell>
          <cell r="R4">
            <v>16163.000000000931</v>
          </cell>
          <cell r="S4">
            <v>17330.800000000745</v>
          </cell>
        </row>
        <row r="5">
          <cell r="D5">
            <v>184</v>
          </cell>
          <cell r="E5">
            <v>185</v>
          </cell>
          <cell r="F5">
            <v>1225.5</v>
          </cell>
          <cell r="G5">
            <v>2266</v>
          </cell>
          <cell r="H5">
            <v>2786.75</v>
          </cell>
          <cell r="I5">
            <v>3515.4000000001397</v>
          </cell>
          <cell r="J5">
            <v>4244.0500000002794</v>
          </cell>
          <cell r="K5">
            <v>4972.7000000001863</v>
          </cell>
          <cell r="L5">
            <v>5701.350000000326</v>
          </cell>
          <cell r="M5">
            <v>6430.0000000002328</v>
          </cell>
          <cell r="N5">
            <v>7158.6500000003725</v>
          </cell>
          <cell r="O5">
            <v>7887.3000000002794</v>
          </cell>
          <cell r="P5">
            <v>8615.9500000001863</v>
          </cell>
          <cell r="Q5">
            <v>9344.600000000326</v>
          </cell>
          <cell r="R5">
            <v>10073.250000000466</v>
          </cell>
          <cell r="S5">
            <v>10801.900000000373</v>
          </cell>
        </row>
        <row r="6">
          <cell r="D6">
            <v>64</v>
          </cell>
          <cell r="E6">
            <v>67</v>
          </cell>
          <cell r="F6">
            <v>143</v>
          </cell>
          <cell r="G6">
            <v>219</v>
          </cell>
          <cell r="H6">
            <v>258.5</v>
          </cell>
          <cell r="I6">
            <v>312.60000000000582</v>
          </cell>
          <cell r="J6">
            <v>366.70000000001164</v>
          </cell>
          <cell r="K6">
            <v>420.79999999998836</v>
          </cell>
          <cell r="L6">
            <v>474.90000000002328</v>
          </cell>
          <cell r="M6">
            <v>529.0000000000291</v>
          </cell>
          <cell r="N6">
            <v>583.10000000003492</v>
          </cell>
          <cell r="O6">
            <v>637.20000000001164</v>
          </cell>
          <cell r="P6">
            <v>691.29999999998836</v>
          </cell>
          <cell r="Q6">
            <v>745.40000000002328</v>
          </cell>
          <cell r="R6">
            <v>799.5000000000291</v>
          </cell>
          <cell r="S6">
            <v>853.60000000003492</v>
          </cell>
        </row>
        <row r="7">
          <cell r="D7">
            <v>77</v>
          </cell>
          <cell r="E7">
            <v>74</v>
          </cell>
          <cell r="F7">
            <v>479</v>
          </cell>
          <cell r="G7">
            <v>884</v>
          </cell>
          <cell r="H7">
            <v>1085</v>
          </cell>
          <cell r="I7">
            <v>1367.6000000000931</v>
          </cell>
          <cell r="J7">
            <v>1650.1999999999534</v>
          </cell>
          <cell r="K7">
            <v>1932.8000000000466</v>
          </cell>
          <cell r="L7">
            <v>2215.4000000001397</v>
          </cell>
          <cell r="M7">
            <v>2498.0000000001164</v>
          </cell>
          <cell r="N7">
            <v>2780.6000000002095</v>
          </cell>
          <cell r="O7">
            <v>3063.2000000001863</v>
          </cell>
          <cell r="P7">
            <v>3345.800000000163</v>
          </cell>
          <cell r="Q7">
            <v>3628.4000000002561</v>
          </cell>
          <cell r="R7">
            <v>3911.0000000003492</v>
          </cell>
          <cell r="S7">
            <v>4193.6000000002095</v>
          </cell>
        </row>
        <row r="8">
          <cell r="D8">
            <v>305</v>
          </cell>
          <cell r="E8">
            <v>301</v>
          </cell>
          <cell r="F8">
            <v>35000.5</v>
          </cell>
          <cell r="G8">
            <v>69700</v>
          </cell>
          <cell r="H8">
            <v>87047.75</v>
          </cell>
          <cell r="I8">
            <v>111336.19999999553</v>
          </cell>
          <cell r="J8">
            <v>135624.64999999106</v>
          </cell>
          <cell r="K8">
            <v>159913.09999999404</v>
          </cell>
          <cell r="L8">
            <v>184201.54999998957</v>
          </cell>
          <cell r="M8">
            <v>208489.99999999255</v>
          </cell>
          <cell r="N8">
            <v>232778.44999998808</v>
          </cell>
          <cell r="O8">
            <v>257066.89999999106</v>
          </cell>
          <cell r="P8">
            <v>281355.34999999404</v>
          </cell>
          <cell r="Q8">
            <v>305643.79999998957</v>
          </cell>
          <cell r="R8">
            <v>329932.2499999851</v>
          </cell>
          <cell r="S8">
            <v>354220.69999998808</v>
          </cell>
        </row>
        <row r="9">
          <cell r="D9">
            <v>35</v>
          </cell>
          <cell r="E9">
            <v>42</v>
          </cell>
          <cell r="F9">
            <v>70</v>
          </cell>
          <cell r="G9">
            <v>98</v>
          </cell>
          <cell r="H9">
            <v>115.5</v>
          </cell>
          <cell r="I9">
            <v>137.20000000000437</v>
          </cell>
          <cell r="J9">
            <v>158.90000000000873</v>
          </cell>
          <cell r="K9">
            <v>180.60000000000582</v>
          </cell>
          <cell r="L9">
            <v>202.30000000001019</v>
          </cell>
          <cell r="M9">
            <v>224.00000000000728</v>
          </cell>
          <cell r="N9">
            <v>245.70000000001164</v>
          </cell>
          <cell r="O9">
            <v>267.40000000000873</v>
          </cell>
          <cell r="P9">
            <v>289.10000000000582</v>
          </cell>
          <cell r="Q9">
            <v>310.80000000000291</v>
          </cell>
          <cell r="R9">
            <v>332.50000000000728</v>
          </cell>
          <cell r="S9">
            <v>354.20000000001164</v>
          </cell>
        </row>
        <row r="10">
          <cell r="D10">
            <v>121</v>
          </cell>
          <cell r="E10">
            <v>114</v>
          </cell>
          <cell r="F10">
            <v>164</v>
          </cell>
          <cell r="G10">
            <v>214</v>
          </cell>
          <cell r="H10">
            <v>235.5</v>
          </cell>
          <cell r="I10">
            <v>268.40000000000873</v>
          </cell>
          <cell r="J10">
            <v>301.30000000001746</v>
          </cell>
          <cell r="K10">
            <v>334.20000000001164</v>
          </cell>
          <cell r="L10">
            <v>367.10000000002037</v>
          </cell>
          <cell r="M10">
            <v>400</v>
          </cell>
          <cell r="N10">
            <v>432.90000000002328</v>
          </cell>
          <cell r="O10">
            <v>465.80000000001746</v>
          </cell>
          <cell r="P10">
            <v>498.70000000002619</v>
          </cell>
          <cell r="Q10">
            <v>531.60000000002037</v>
          </cell>
          <cell r="R10">
            <v>564.5000000000291</v>
          </cell>
          <cell r="S10">
            <v>597.40000000002328</v>
          </cell>
        </row>
        <row r="11">
          <cell r="D11">
            <v>105</v>
          </cell>
          <cell r="E11">
            <v>99</v>
          </cell>
          <cell r="F11">
            <v>2466</v>
          </cell>
          <cell r="G11">
            <v>4833</v>
          </cell>
          <cell r="H11">
            <v>6013.5</v>
          </cell>
          <cell r="I11">
            <v>7668.6000000005588</v>
          </cell>
          <cell r="J11">
            <v>9323.7000000001863</v>
          </cell>
          <cell r="K11">
            <v>10978.800000000745</v>
          </cell>
          <cell r="L11">
            <v>12633.900000000373</v>
          </cell>
          <cell r="M11">
            <v>14289.000000000931</v>
          </cell>
          <cell r="N11">
            <v>15944.100000000559</v>
          </cell>
          <cell r="O11">
            <v>17599.200000001118</v>
          </cell>
          <cell r="P11">
            <v>19254.300000001676</v>
          </cell>
          <cell r="Q11">
            <v>20909.400000001304</v>
          </cell>
          <cell r="R11">
            <v>22564.500000001863</v>
          </cell>
          <cell r="S11">
            <v>24219.60000000149</v>
          </cell>
        </row>
        <row r="12">
          <cell r="D12">
            <v>83</v>
          </cell>
          <cell r="E12">
            <v>84</v>
          </cell>
          <cell r="F12">
            <v>725</v>
          </cell>
          <cell r="G12">
            <v>1366</v>
          </cell>
          <cell r="H12">
            <v>1687</v>
          </cell>
          <cell r="I12">
            <v>2136</v>
          </cell>
          <cell r="J12">
            <v>2585</v>
          </cell>
          <cell r="K12">
            <v>3034</v>
          </cell>
          <cell r="L12">
            <v>3483</v>
          </cell>
          <cell r="M12">
            <v>3932</v>
          </cell>
          <cell r="N12">
            <v>4381</v>
          </cell>
          <cell r="O12">
            <v>4830</v>
          </cell>
          <cell r="P12">
            <v>5279</v>
          </cell>
          <cell r="Q12">
            <v>5728</v>
          </cell>
          <cell r="R12">
            <v>6177</v>
          </cell>
          <cell r="S12">
            <v>6626</v>
          </cell>
        </row>
        <row r="13">
          <cell r="D13">
            <v>66</v>
          </cell>
          <cell r="E13">
            <v>67</v>
          </cell>
          <cell r="F13">
            <v>2368</v>
          </cell>
          <cell r="G13">
            <v>4669</v>
          </cell>
          <cell r="H13">
            <v>5820</v>
          </cell>
          <cell r="I13">
            <v>7431</v>
          </cell>
          <cell r="J13">
            <v>9042</v>
          </cell>
          <cell r="K13">
            <v>10653</v>
          </cell>
          <cell r="L13">
            <v>12264</v>
          </cell>
          <cell r="M13">
            <v>13875</v>
          </cell>
          <cell r="N13">
            <v>15486</v>
          </cell>
          <cell r="O13">
            <v>17097</v>
          </cell>
          <cell r="P13">
            <v>18708</v>
          </cell>
          <cell r="Q13">
            <v>20319</v>
          </cell>
          <cell r="R13">
            <v>21930</v>
          </cell>
          <cell r="S13">
            <v>23541</v>
          </cell>
        </row>
        <row r="14">
          <cell r="D14">
            <v>260</v>
          </cell>
          <cell r="E14">
            <v>270</v>
          </cell>
          <cell r="F14">
            <v>3356</v>
          </cell>
          <cell r="G14">
            <v>6442</v>
          </cell>
          <cell r="H14">
            <v>7990</v>
          </cell>
          <cell r="I14">
            <v>10153.199999999255</v>
          </cell>
          <cell r="J14">
            <v>12316.400000000373</v>
          </cell>
          <cell r="K14">
            <v>14479.599999999627</v>
          </cell>
          <cell r="L14">
            <v>16642.799999998882</v>
          </cell>
          <cell r="M14">
            <v>18805.999999999069</v>
          </cell>
          <cell r="N14">
            <v>20969.199999998324</v>
          </cell>
          <cell r="O14">
            <v>23132.39999999851</v>
          </cell>
          <cell r="P14">
            <v>25295.599999998696</v>
          </cell>
          <cell r="Q14">
            <v>27458.799999997951</v>
          </cell>
          <cell r="R14">
            <v>29621.999999997206</v>
          </cell>
          <cell r="S14">
            <v>31785.199999998324</v>
          </cell>
        </row>
        <row r="15">
          <cell r="D15">
            <v>25</v>
          </cell>
          <cell r="E15">
            <v>32</v>
          </cell>
          <cell r="F15">
            <v>44.5</v>
          </cell>
          <cell r="G15">
            <v>57</v>
          </cell>
          <cell r="H15">
            <v>66.75</v>
          </cell>
          <cell r="I15">
            <v>77.600000000002183</v>
          </cell>
          <cell r="J15">
            <v>88.450000000004366</v>
          </cell>
          <cell r="K15">
            <v>99.30000000000291</v>
          </cell>
          <cell r="L15">
            <v>110.15000000000509</v>
          </cell>
          <cell r="M15">
            <v>121.00000000000364</v>
          </cell>
          <cell r="N15">
            <v>131.85000000000582</v>
          </cell>
          <cell r="O15">
            <v>142.70000000000437</v>
          </cell>
          <cell r="P15">
            <v>153.55000000000291</v>
          </cell>
          <cell r="Q15">
            <v>164.40000000000146</v>
          </cell>
          <cell r="R15">
            <v>175.25000000000364</v>
          </cell>
          <cell r="S15">
            <v>186.10000000000582</v>
          </cell>
        </row>
        <row r="16">
          <cell r="D16">
            <v>99</v>
          </cell>
          <cell r="E16">
            <v>105</v>
          </cell>
          <cell r="F16">
            <v>1205</v>
          </cell>
          <cell r="G16">
            <v>2305</v>
          </cell>
          <cell r="H16">
            <v>2858</v>
          </cell>
          <cell r="I16">
            <v>3629.7999999998137</v>
          </cell>
          <cell r="J16">
            <v>4401.6000000000931</v>
          </cell>
          <cell r="K16">
            <v>5173.4000000001397</v>
          </cell>
          <cell r="L16">
            <v>5945.2000000001863</v>
          </cell>
          <cell r="M16">
            <v>6717</v>
          </cell>
          <cell r="N16">
            <v>7488.8000000000466</v>
          </cell>
          <cell r="O16">
            <v>8260.6000000000931</v>
          </cell>
          <cell r="P16">
            <v>9032.3999999999069</v>
          </cell>
          <cell r="Q16">
            <v>9804.2000000001863</v>
          </cell>
          <cell r="R16">
            <v>10576</v>
          </cell>
          <cell r="S16">
            <v>11347.800000000279</v>
          </cell>
        </row>
        <row r="17">
          <cell r="D17">
            <v>98</v>
          </cell>
          <cell r="E17">
            <v>66</v>
          </cell>
          <cell r="F17">
            <v>303</v>
          </cell>
          <cell r="G17">
            <v>540</v>
          </cell>
          <cell r="H17">
            <v>642.5</v>
          </cell>
          <cell r="I17">
            <v>798.80000000004657</v>
          </cell>
          <cell r="J17">
            <v>955.09999999997672</v>
          </cell>
          <cell r="K17">
            <v>1111.3999999999651</v>
          </cell>
          <cell r="L17">
            <v>1267.6999999999534</v>
          </cell>
          <cell r="M17">
            <v>1424</v>
          </cell>
          <cell r="N17">
            <v>1580.2999999999884</v>
          </cell>
          <cell r="O17">
            <v>1736.5999999999767</v>
          </cell>
          <cell r="P17">
            <v>1892.9000000000233</v>
          </cell>
          <cell r="Q17">
            <v>2049.1999999999534</v>
          </cell>
          <cell r="R17">
            <v>2205.5</v>
          </cell>
          <cell r="S17">
            <v>2361.7999999999302</v>
          </cell>
        </row>
        <row r="18">
          <cell r="D18">
            <v>511</v>
          </cell>
          <cell r="E18">
            <v>527</v>
          </cell>
          <cell r="F18">
            <v>24626</v>
          </cell>
          <cell r="G18">
            <v>48725</v>
          </cell>
          <cell r="H18">
            <v>60782.5</v>
          </cell>
          <cell r="I18">
            <v>77656.59999999404</v>
          </cell>
          <cell r="J18">
            <v>94530.70000000298</v>
          </cell>
          <cell r="K18">
            <v>111404.80000000447</v>
          </cell>
          <cell r="L18">
            <v>128278.90000000596</v>
          </cell>
          <cell r="M18">
            <v>145153</v>
          </cell>
          <cell r="N18">
            <v>162027.10000000149</v>
          </cell>
          <cell r="O18">
            <v>178901.20000000298</v>
          </cell>
          <cell r="P18">
            <v>195775.29999999702</v>
          </cell>
          <cell r="Q18">
            <v>212649.40000000596</v>
          </cell>
          <cell r="R18">
            <v>229523.5</v>
          </cell>
          <cell r="S18">
            <v>246397.60000000894</v>
          </cell>
        </row>
        <row r="19">
          <cell r="D19">
            <v>178</v>
          </cell>
          <cell r="E19">
            <v>191</v>
          </cell>
          <cell r="F19">
            <v>603.5</v>
          </cell>
          <cell r="G19">
            <v>1016</v>
          </cell>
          <cell r="H19">
            <v>1228.75</v>
          </cell>
          <cell r="I19">
            <v>1521.3999999999069</v>
          </cell>
          <cell r="J19">
            <v>1814.0500000000466</v>
          </cell>
          <cell r="K19">
            <v>2106.7000000000698</v>
          </cell>
          <cell r="L19">
            <v>2399.3500000000931</v>
          </cell>
          <cell r="M19">
            <v>2692</v>
          </cell>
          <cell r="N19">
            <v>2984.6500000000233</v>
          </cell>
          <cell r="O19">
            <v>3277.3000000000466</v>
          </cell>
          <cell r="P19">
            <v>3569.9499999999534</v>
          </cell>
          <cell r="Q19">
            <v>3862.6000000000931</v>
          </cell>
          <cell r="R19">
            <v>4155.25</v>
          </cell>
          <cell r="S19">
            <v>4447.9000000001397</v>
          </cell>
        </row>
        <row r="20">
          <cell r="D20">
            <v>246</v>
          </cell>
          <cell r="E20">
            <v>244</v>
          </cell>
          <cell r="F20">
            <v>4141</v>
          </cell>
          <cell r="G20">
            <v>8038</v>
          </cell>
          <cell r="H20">
            <v>9985.5</v>
          </cell>
          <cell r="I20">
            <v>12712.800000000745</v>
          </cell>
          <cell r="J20">
            <v>15440.099999999627</v>
          </cell>
          <cell r="K20">
            <v>18167.399999999441</v>
          </cell>
          <cell r="L20">
            <v>20894.699999999255</v>
          </cell>
          <cell r="M20">
            <v>23622</v>
          </cell>
          <cell r="N20">
            <v>26349.299999999814</v>
          </cell>
          <cell r="O20">
            <v>29076.599999999627</v>
          </cell>
          <cell r="P20">
            <v>31803.900000000373</v>
          </cell>
          <cell r="Q20">
            <v>34531.199999999255</v>
          </cell>
          <cell r="R20">
            <v>37258.5</v>
          </cell>
          <cell r="S20">
            <v>39985.799999998882</v>
          </cell>
        </row>
        <row r="21">
          <cell r="D21">
            <v>66</v>
          </cell>
          <cell r="E21">
            <v>72</v>
          </cell>
          <cell r="F21">
            <v>487</v>
          </cell>
          <cell r="G21">
            <v>902</v>
          </cell>
          <cell r="H21">
            <v>1112.5</v>
          </cell>
          <cell r="I21">
            <v>1404.7999999999302</v>
          </cell>
          <cell r="J21">
            <v>1697.0999999998603</v>
          </cell>
          <cell r="K21">
            <v>1989.3999999999069</v>
          </cell>
          <cell r="L21">
            <v>2281.699999999837</v>
          </cell>
          <cell r="M21">
            <v>2574</v>
          </cell>
          <cell r="N21">
            <v>2866.2999999998137</v>
          </cell>
          <cell r="O21">
            <v>3158.5999999998603</v>
          </cell>
          <cell r="P21">
            <v>3450.8999999997905</v>
          </cell>
          <cell r="Q21">
            <v>3743.199999999837</v>
          </cell>
          <cell r="R21">
            <v>4035.4999999997672</v>
          </cell>
          <cell r="S21">
            <v>4327.7999999998137</v>
          </cell>
        </row>
        <row r="22">
          <cell r="D22">
            <v>906</v>
          </cell>
          <cell r="E22">
            <v>847</v>
          </cell>
          <cell r="F22">
            <v>35676</v>
          </cell>
          <cell r="G22">
            <v>70505</v>
          </cell>
          <cell r="H22">
            <v>87890</v>
          </cell>
          <cell r="I22">
            <v>112252.59999999404</v>
          </cell>
          <cell r="J22">
            <v>136615.20000000298</v>
          </cell>
          <cell r="K22">
            <v>160977.80000000447</v>
          </cell>
          <cell r="L22">
            <v>185340.40000000596</v>
          </cell>
          <cell r="M22">
            <v>209703</v>
          </cell>
          <cell r="N22">
            <v>234065.60000000149</v>
          </cell>
          <cell r="O22">
            <v>258428.20000000298</v>
          </cell>
          <cell r="P22">
            <v>282790.79999999702</v>
          </cell>
          <cell r="Q22">
            <v>307153.40000000596</v>
          </cell>
          <cell r="R22">
            <v>331516</v>
          </cell>
          <cell r="S22">
            <v>355878.60000000894</v>
          </cell>
        </row>
        <row r="23">
          <cell r="D23">
            <v>8</v>
          </cell>
          <cell r="E23">
            <v>3</v>
          </cell>
          <cell r="F23">
            <v>12</v>
          </cell>
          <cell r="G23">
            <v>21</v>
          </cell>
          <cell r="H23">
            <v>23</v>
          </cell>
          <cell r="I23">
            <v>27.800000000001091</v>
          </cell>
          <cell r="J23">
            <v>32.600000000002183</v>
          </cell>
          <cell r="K23">
            <v>37.400000000001455</v>
          </cell>
          <cell r="L23">
            <v>42.200000000002547</v>
          </cell>
          <cell r="M23">
            <v>47</v>
          </cell>
          <cell r="N23">
            <v>51.80000000000291</v>
          </cell>
          <cell r="O23">
            <v>56.600000000002183</v>
          </cell>
          <cell r="P23">
            <v>61.400000000003274</v>
          </cell>
          <cell r="Q23">
            <v>66.200000000002547</v>
          </cell>
          <cell r="R23">
            <v>71.000000000003638</v>
          </cell>
          <cell r="S23">
            <v>75.80000000000291</v>
          </cell>
        </row>
        <row r="24">
          <cell r="D24">
            <v>171</v>
          </cell>
          <cell r="E24">
            <v>164</v>
          </cell>
          <cell r="F24">
            <v>904</v>
          </cell>
          <cell r="G24">
            <v>1644</v>
          </cell>
          <cell r="H24">
            <v>2010.5</v>
          </cell>
          <cell r="I24">
            <v>2526.4000000001397</v>
          </cell>
          <cell r="J24">
            <v>3042.3000000002794</v>
          </cell>
          <cell r="K24">
            <v>3558.2000000001863</v>
          </cell>
          <cell r="L24">
            <v>4074.100000000326</v>
          </cell>
          <cell r="M24">
            <v>4590</v>
          </cell>
          <cell r="N24">
            <v>5105.9000000003725</v>
          </cell>
          <cell r="O24">
            <v>5621.8000000002794</v>
          </cell>
          <cell r="P24">
            <v>6137.7000000004191</v>
          </cell>
          <cell r="Q24">
            <v>6653.600000000326</v>
          </cell>
          <cell r="R24">
            <v>7169.5000000004657</v>
          </cell>
          <cell r="S24">
            <v>7685.4000000003725</v>
          </cell>
        </row>
        <row r="25">
          <cell r="D25">
            <v>242</v>
          </cell>
          <cell r="E25">
            <v>244</v>
          </cell>
          <cell r="F25">
            <v>1458</v>
          </cell>
          <cell r="G25">
            <v>2672</v>
          </cell>
          <cell r="H25">
            <v>3280</v>
          </cell>
          <cell r="I25">
            <v>4130.3999999999069</v>
          </cell>
          <cell r="J25">
            <v>4980.7999999998137</v>
          </cell>
          <cell r="K25">
            <v>5831.2000000001863</v>
          </cell>
          <cell r="L25">
            <v>6681.5999999996275</v>
          </cell>
          <cell r="M25">
            <v>7531.9999999995343</v>
          </cell>
          <cell r="N25">
            <v>8382.3999999994412</v>
          </cell>
          <cell r="O25">
            <v>9232.7999999998137</v>
          </cell>
          <cell r="P25">
            <v>10083.200000000186</v>
          </cell>
          <cell r="Q25">
            <v>10933.599999999627</v>
          </cell>
          <cell r="R25">
            <v>11783.999999999534</v>
          </cell>
          <cell r="S25">
            <v>12634.399999999441</v>
          </cell>
        </row>
        <row r="26">
          <cell r="D26">
            <v>553</v>
          </cell>
          <cell r="E26">
            <v>516</v>
          </cell>
          <cell r="F26">
            <v>22683.5</v>
          </cell>
          <cell r="G26">
            <v>44851</v>
          </cell>
          <cell r="H26">
            <v>55916.25</v>
          </cell>
          <cell r="I26">
            <v>71422.39999999851</v>
          </cell>
          <cell r="J26">
            <v>86928.54999999702</v>
          </cell>
          <cell r="K26">
            <v>102434.70000000298</v>
          </cell>
          <cell r="L26">
            <v>117940.84999999404</v>
          </cell>
          <cell r="M26">
            <v>133446.99999999255</v>
          </cell>
          <cell r="N26">
            <v>148953.14999999106</v>
          </cell>
          <cell r="O26">
            <v>164459.29999998957</v>
          </cell>
          <cell r="P26">
            <v>179965.44999998808</v>
          </cell>
          <cell r="Q26">
            <v>195471.59999999404</v>
          </cell>
          <cell r="R26">
            <v>210977.7499999851</v>
          </cell>
          <cell r="S26">
            <v>226483.89999998361</v>
          </cell>
        </row>
        <row r="27">
          <cell r="D27">
            <v>319</v>
          </cell>
          <cell r="E27">
            <v>314</v>
          </cell>
          <cell r="F27">
            <v>959</v>
          </cell>
          <cell r="G27">
            <v>1604</v>
          </cell>
          <cell r="H27">
            <v>1924</v>
          </cell>
          <cell r="I27">
            <v>2374</v>
          </cell>
          <cell r="J27">
            <v>2824</v>
          </cell>
          <cell r="K27">
            <v>3274</v>
          </cell>
          <cell r="L27">
            <v>3724</v>
          </cell>
          <cell r="M27">
            <v>4174</v>
          </cell>
          <cell r="N27">
            <v>4624</v>
          </cell>
          <cell r="O27">
            <v>5074</v>
          </cell>
          <cell r="P27">
            <v>5524</v>
          </cell>
          <cell r="Q27">
            <v>5974</v>
          </cell>
          <cell r="R27">
            <v>6424</v>
          </cell>
          <cell r="S27">
            <v>6874</v>
          </cell>
        </row>
        <row r="28">
          <cell r="D28">
            <v>121</v>
          </cell>
          <cell r="E28">
            <v>100</v>
          </cell>
          <cell r="F28">
            <v>511.5</v>
          </cell>
          <cell r="G28">
            <v>923</v>
          </cell>
          <cell r="H28">
            <v>1118.25</v>
          </cell>
          <cell r="I28">
            <v>1400</v>
          </cell>
          <cell r="J28">
            <v>1681.75</v>
          </cell>
          <cell r="K28">
            <v>1963.5</v>
          </cell>
          <cell r="L28">
            <v>2245.25</v>
          </cell>
          <cell r="M28">
            <v>2527</v>
          </cell>
          <cell r="N28">
            <v>2808.75</v>
          </cell>
          <cell r="O28">
            <v>3090.5</v>
          </cell>
          <cell r="P28">
            <v>3372.25</v>
          </cell>
          <cell r="Q28">
            <v>3654</v>
          </cell>
          <cell r="R28">
            <v>3935.75</v>
          </cell>
          <cell r="S28">
            <v>4217.5</v>
          </cell>
        </row>
        <row r="29">
          <cell r="D29">
            <v>264</v>
          </cell>
          <cell r="E29">
            <v>273</v>
          </cell>
          <cell r="F29">
            <v>2073.5</v>
          </cell>
          <cell r="G29">
            <v>3874</v>
          </cell>
          <cell r="H29">
            <v>4778.75</v>
          </cell>
          <cell r="I29">
            <v>6041.8000000002794</v>
          </cell>
          <cell r="J29">
            <v>7304.8500000005588</v>
          </cell>
          <cell r="K29">
            <v>8567.9000000003725</v>
          </cell>
          <cell r="L29">
            <v>9830.9500000006519</v>
          </cell>
          <cell r="M29">
            <v>11094</v>
          </cell>
          <cell r="N29">
            <v>12357.050000000745</v>
          </cell>
          <cell r="O29">
            <v>13620.100000000559</v>
          </cell>
          <cell r="P29">
            <v>14883.150000000838</v>
          </cell>
          <cell r="Q29">
            <v>16146.200000000652</v>
          </cell>
          <cell r="R29">
            <v>17409.250000000931</v>
          </cell>
          <cell r="S29">
            <v>18672.300000000745</v>
          </cell>
        </row>
        <row r="30">
          <cell r="D30">
            <v>0</v>
          </cell>
          <cell r="E30">
            <v>0</v>
          </cell>
          <cell r="F30">
            <v>3</v>
          </cell>
          <cell r="G30">
            <v>6</v>
          </cell>
          <cell r="H30">
            <v>7.5</v>
          </cell>
          <cell r="I30">
            <v>9.5999999999994543</v>
          </cell>
          <cell r="J30">
            <v>11.699999999998909</v>
          </cell>
          <cell r="K30">
            <v>13.799999999999272</v>
          </cell>
          <cell r="L30">
            <v>15.899999999998727</v>
          </cell>
          <cell r="M30">
            <v>18</v>
          </cell>
          <cell r="N30">
            <v>20.099999999998545</v>
          </cell>
          <cell r="O30">
            <v>22.199999999998909</v>
          </cell>
          <cell r="P30">
            <v>24.299999999998363</v>
          </cell>
          <cell r="Q30">
            <v>26.399999999998727</v>
          </cell>
          <cell r="R30">
            <v>28.499999999998181</v>
          </cell>
          <cell r="S30">
            <v>30.599999999998545</v>
          </cell>
        </row>
        <row r="31">
          <cell r="D31">
            <v>30</v>
          </cell>
          <cell r="E31">
            <v>30</v>
          </cell>
          <cell r="F31">
            <v>54.5</v>
          </cell>
          <cell r="G31">
            <v>79</v>
          </cell>
          <cell r="H31">
            <v>91.25</v>
          </cell>
          <cell r="I31">
            <v>108.39999999999418</v>
          </cell>
          <cell r="J31">
            <v>125.55000000000291</v>
          </cell>
          <cell r="K31">
            <v>142.69999999999709</v>
          </cell>
          <cell r="L31">
            <v>159.84999999999127</v>
          </cell>
          <cell r="M31">
            <v>176.99999999999272</v>
          </cell>
          <cell r="N31">
            <v>194.1499999999869</v>
          </cell>
          <cell r="O31">
            <v>211.29999999998836</v>
          </cell>
          <cell r="P31">
            <v>228.44999999998981</v>
          </cell>
          <cell r="Q31">
            <v>245.59999999998399</v>
          </cell>
          <cell r="R31">
            <v>262.74999999997817</v>
          </cell>
          <cell r="S31">
            <v>279.8999999999869</v>
          </cell>
        </row>
        <row r="32">
          <cell r="D32">
            <v>234</v>
          </cell>
          <cell r="E32">
            <v>237</v>
          </cell>
          <cell r="F32">
            <v>494</v>
          </cell>
          <cell r="G32">
            <v>751</v>
          </cell>
          <cell r="H32">
            <v>881</v>
          </cell>
          <cell r="I32">
            <v>1061.8000000000466</v>
          </cell>
          <cell r="J32">
            <v>1242.5999999999767</v>
          </cell>
          <cell r="K32">
            <v>1423.3999999999651</v>
          </cell>
          <cell r="L32">
            <v>1604.1999999999534</v>
          </cell>
          <cell r="M32">
            <v>1785</v>
          </cell>
          <cell r="N32">
            <v>1965.7999999999884</v>
          </cell>
          <cell r="O32">
            <v>2146.5999999999767</v>
          </cell>
          <cell r="P32">
            <v>2327.4000000000233</v>
          </cell>
          <cell r="Q32">
            <v>2508.1999999999534</v>
          </cell>
          <cell r="R32">
            <v>2689</v>
          </cell>
          <cell r="S32">
            <v>2869.7999999999302</v>
          </cell>
        </row>
        <row r="33">
          <cell r="D33">
            <v>443</v>
          </cell>
          <cell r="E33">
            <v>454</v>
          </cell>
          <cell r="F33">
            <v>948.5</v>
          </cell>
          <cell r="G33">
            <v>1443</v>
          </cell>
          <cell r="H33">
            <v>1695.75</v>
          </cell>
          <cell r="I33">
            <v>2045.2000000000698</v>
          </cell>
          <cell r="J33">
            <v>2394.6500000001397</v>
          </cell>
          <cell r="K33">
            <v>2744.1000000000931</v>
          </cell>
          <cell r="L33">
            <v>3093.550000000163</v>
          </cell>
          <cell r="M33">
            <v>3443.0000000001164</v>
          </cell>
          <cell r="N33">
            <v>3792.4500000001863</v>
          </cell>
          <cell r="O33">
            <v>4141.9000000001397</v>
          </cell>
          <cell r="P33">
            <v>4491.3500000000931</v>
          </cell>
          <cell r="Q33">
            <v>4840.8000000000466</v>
          </cell>
          <cell r="R33">
            <v>5190.2500000001164</v>
          </cell>
          <cell r="S33">
            <v>5539.7000000001863</v>
          </cell>
        </row>
        <row r="34">
          <cell r="D34">
            <v>21</v>
          </cell>
          <cell r="E34">
            <v>18</v>
          </cell>
          <cell r="F34">
            <v>29.5</v>
          </cell>
          <cell r="G34">
            <v>41</v>
          </cell>
          <cell r="H34">
            <v>45.25</v>
          </cell>
          <cell r="I34">
            <v>52.399999999997817</v>
          </cell>
          <cell r="J34">
            <v>59.549999999999272</v>
          </cell>
          <cell r="K34">
            <v>66.69999999999709</v>
          </cell>
          <cell r="L34">
            <v>73.849999999998545</v>
          </cell>
          <cell r="M34">
            <v>80.999999999996362</v>
          </cell>
          <cell r="N34">
            <v>88.149999999997817</v>
          </cell>
          <cell r="O34">
            <v>95.299999999995634</v>
          </cell>
          <cell r="P34">
            <v>102.44999999999345</v>
          </cell>
          <cell r="Q34">
            <v>109.59999999999491</v>
          </cell>
          <cell r="R34">
            <v>116.74999999999272</v>
          </cell>
          <cell r="S34">
            <v>123.89999999999418</v>
          </cell>
        </row>
        <row r="35">
          <cell r="D35">
            <v>324</v>
          </cell>
          <cell r="E35">
            <v>355</v>
          </cell>
          <cell r="F35">
            <v>679.5</v>
          </cell>
          <cell r="G35">
            <v>1004</v>
          </cell>
          <cell r="H35">
            <v>1181.75</v>
          </cell>
          <cell r="I35">
            <v>1418.2000000000698</v>
          </cell>
          <cell r="J35">
            <v>1654.6500000000233</v>
          </cell>
          <cell r="K35">
            <v>1891.1000000000931</v>
          </cell>
          <cell r="L35">
            <v>2127.5500000000466</v>
          </cell>
          <cell r="M35">
            <v>2364</v>
          </cell>
          <cell r="N35">
            <v>2600.4500000000698</v>
          </cell>
          <cell r="O35">
            <v>2836.9000000001397</v>
          </cell>
          <cell r="P35">
            <v>3073.3500000000931</v>
          </cell>
          <cell r="Q35">
            <v>3309.8000000000466</v>
          </cell>
          <cell r="R35">
            <v>3546.25</v>
          </cell>
          <cell r="S35">
            <v>3782.7000000000698</v>
          </cell>
        </row>
        <row r="36">
          <cell r="D36">
            <v>821</v>
          </cell>
          <cell r="E36">
            <v>852</v>
          </cell>
          <cell r="F36">
            <v>1882</v>
          </cell>
          <cell r="G36">
            <v>2912</v>
          </cell>
          <cell r="H36">
            <v>3442.5</v>
          </cell>
          <cell r="I36">
            <v>4172.7999999998137</v>
          </cell>
          <cell r="J36">
            <v>4903.1000000000931</v>
          </cell>
          <cell r="K36">
            <v>5633.4000000001397</v>
          </cell>
          <cell r="L36">
            <v>6363.7000000001863</v>
          </cell>
          <cell r="M36">
            <v>7094</v>
          </cell>
          <cell r="N36">
            <v>7824.3000000000466</v>
          </cell>
          <cell r="O36">
            <v>8554.6000000000931</v>
          </cell>
          <cell r="P36">
            <v>9284.8999999999069</v>
          </cell>
          <cell r="Q36">
            <v>10015.200000000186</v>
          </cell>
          <cell r="R36">
            <v>10745.5</v>
          </cell>
          <cell r="S36">
            <v>11475.800000000279</v>
          </cell>
        </row>
        <row r="37">
          <cell r="D37">
            <v>57</v>
          </cell>
          <cell r="E37">
            <v>47</v>
          </cell>
          <cell r="F37">
            <v>242</v>
          </cell>
          <cell r="G37">
            <v>437</v>
          </cell>
          <cell r="H37">
            <v>529.5</v>
          </cell>
          <cell r="I37">
            <v>663</v>
          </cell>
          <cell r="J37">
            <v>796.5</v>
          </cell>
          <cell r="K37">
            <v>930</v>
          </cell>
          <cell r="L37">
            <v>1063.5</v>
          </cell>
          <cell r="M37">
            <v>1197</v>
          </cell>
          <cell r="N37">
            <v>1330.5</v>
          </cell>
          <cell r="O37">
            <v>1464</v>
          </cell>
          <cell r="P37">
            <v>1597.5</v>
          </cell>
          <cell r="Q37">
            <v>1731</v>
          </cell>
          <cell r="R37">
            <v>1864.5</v>
          </cell>
          <cell r="S37">
            <v>1998</v>
          </cell>
        </row>
        <row r="38">
          <cell r="D38">
            <v>373</v>
          </cell>
          <cell r="E38">
            <v>394</v>
          </cell>
          <cell r="F38">
            <v>1580.5</v>
          </cell>
          <cell r="G38">
            <v>2767</v>
          </cell>
          <cell r="H38">
            <v>3370.75</v>
          </cell>
          <cell r="I38">
            <v>4207.6000000000931</v>
          </cell>
          <cell r="J38">
            <v>5044.4500000001863</v>
          </cell>
          <cell r="K38">
            <v>5881.2999999998137</v>
          </cell>
          <cell r="L38">
            <v>6718.1500000003725</v>
          </cell>
          <cell r="M38">
            <v>7555.0000000004657</v>
          </cell>
          <cell r="N38">
            <v>8391.8500000005588</v>
          </cell>
          <cell r="O38">
            <v>9228.7000000001863</v>
          </cell>
          <cell r="P38">
            <v>10065.549999999814</v>
          </cell>
          <cell r="Q38">
            <v>10902.400000000373</v>
          </cell>
          <cell r="R38">
            <v>11739.250000000466</v>
          </cell>
          <cell r="S38">
            <v>12576.100000000559</v>
          </cell>
        </row>
        <row r="39">
          <cell r="D39">
            <v>74</v>
          </cell>
          <cell r="E39">
            <v>59</v>
          </cell>
          <cell r="F39">
            <v>875</v>
          </cell>
          <cell r="G39">
            <v>1691</v>
          </cell>
          <cell r="H39">
            <v>2091.5</v>
          </cell>
          <cell r="I39">
            <v>2658.2000000001863</v>
          </cell>
          <cell r="J39">
            <v>3224.8999999999069</v>
          </cell>
          <cell r="K39">
            <v>3791.6000000000931</v>
          </cell>
          <cell r="L39">
            <v>4358.3000000002794</v>
          </cell>
          <cell r="M39">
            <v>4925.0000000002328</v>
          </cell>
          <cell r="N39">
            <v>5491.7000000004191</v>
          </cell>
          <cell r="O39">
            <v>6058.4000000003725</v>
          </cell>
          <cell r="P39">
            <v>6625.100000000326</v>
          </cell>
          <cell r="Q39">
            <v>7191.8000000005122</v>
          </cell>
          <cell r="R39">
            <v>7758.5000000006985</v>
          </cell>
          <cell r="S39">
            <v>8325.2000000004191</v>
          </cell>
        </row>
        <row r="40">
          <cell r="D40">
            <v>408</v>
          </cell>
          <cell r="E40">
            <v>410</v>
          </cell>
          <cell r="F40">
            <v>2582</v>
          </cell>
          <cell r="G40">
            <v>4754</v>
          </cell>
          <cell r="H40">
            <v>5841</v>
          </cell>
          <cell r="I40">
            <v>7362</v>
          </cell>
          <cell r="J40">
            <v>8883</v>
          </cell>
          <cell r="K40">
            <v>10404</v>
          </cell>
          <cell r="L40">
            <v>11925</v>
          </cell>
          <cell r="M40">
            <v>13446</v>
          </cell>
          <cell r="N40">
            <v>14967</v>
          </cell>
          <cell r="O40">
            <v>16488</v>
          </cell>
          <cell r="P40">
            <v>18009</v>
          </cell>
          <cell r="Q40">
            <v>19530</v>
          </cell>
          <cell r="R40">
            <v>21051</v>
          </cell>
          <cell r="S40">
            <v>22572</v>
          </cell>
        </row>
        <row r="41">
          <cell r="D41">
            <v>330</v>
          </cell>
          <cell r="E41">
            <v>332</v>
          </cell>
          <cell r="F41">
            <v>1030.5</v>
          </cell>
          <cell r="G41">
            <v>1729</v>
          </cell>
          <cell r="H41">
            <v>2079.25</v>
          </cell>
          <cell r="I41">
            <v>2568.8000000000466</v>
          </cell>
          <cell r="J41">
            <v>3058.3500000000931</v>
          </cell>
          <cell r="K41">
            <v>3547.8999999999069</v>
          </cell>
          <cell r="L41">
            <v>4037.4500000001863</v>
          </cell>
          <cell r="M41">
            <v>4527.0000000002328</v>
          </cell>
          <cell r="N41">
            <v>5016.5500000002794</v>
          </cell>
          <cell r="O41">
            <v>5506.100000000326</v>
          </cell>
          <cell r="P41">
            <v>5995.6500000003725</v>
          </cell>
          <cell r="Q41">
            <v>6485.2000000001863</v>
          </cell>
          <cell r="R41">
            <v>6974.7500000004657</v>
          </cell>
          <cell r="S41">
            <v>7464.3000000005122</v>
          </cell>
        </row>
        <row r="42">
          <cell r="D42">
            <v>219</v>
          </cell>
          <cell r="E42">
            <v>204</v>
          </cell>
          <cell r="F42">
            <v>6107.5</v>
          </cell>
          <cell r="G42">
            <v>12011</v>
          </cell>
          <cell r="H42">
            <v>14955.25</v>
          </cell>
          <cell r="I42">
            <v>19083.200000001118</v>
          </cell>
          <cell r="J42">
            <v>23211.150000002235</v>
          </cell>
          <cell r="K42">
            <v>27339.10000000149</v>
          </cell>
          <cell r="L42">
            <v>31467.050000002608</v>
          </cell>
          <cell r="M42">
            <v>35595</v>
          </cell>
          <cell r="N42">
            <v>39722.95000000298</v>
          </cell>
          <cell r="O42">
            <v>43850.900000002235</v>
          </cell>
          <cell r="P42">
            <v>47978.850000003353</v>
          </cell>
          <cell r="Q42">
            <v>52106.800000002608</v>
          </cell>
          <cell r="R42">
            <v>56234.750000003725</v>
          </cell>
          <cell r="S42">
            <v>60362.70000000298</v>
          </cell>
        </row>
        <row r="43">
          <cell r="D43">
            <v>77</v>
          </cell>
          <cell r="E43">
            <v>69</v>
          </cell>
          <cell r="F43">
            <v>162.5</v>
          </cell>
          <cell r="G43">
            <v>256</v>
          </cell>
          <cell r="H43">
            <v>298.75</v>
          </cell>
          <cell r="I43">
            <v>361.80000000001746</v>
          </cell>
          <cell r="J43">
            <v>424.85000000000582</v>
          </cell>
          <cell r="K43">
            <v>487.90000000002328</v>
          </cell>
          <cell r="L43">
            <v>550.95000000001164</v>
          </cell>
          <cell r="M43">
            <v>614</v>
          </cell>
          <cell r="N43">
            <v>677.05000000001746</v>
          </cell>
          <cell r="O43">
            <v>740.10000000003492</v>
          </cell>
          <cell r="P43">
            <v>803.15000000002328</v>
          </cell>
          <cell r="Q43">
            <v>866.20000000001164</v>
          </cell>
          <cell r="R43">
            <v>929.25</v>
          </cell>
          <cell r="S43">
            <v>992.30000000001746</v>
          </cell>
        </row>
        <row r="44">
          <cell r="D44">
            <v>219</v>
          </cell>
          <cell r="E44">
            <v>223</v>
          </cell>
          <cell r="F44">
            <v>3681.5</v>
          </cell>
          <cell r="G44">
            <v>7140</v>
          </cell>
          <cell r="H44">
            <v>8871.25</v>
          </cell>
          <cell r="I44">
            <v>11293.399999999441</v>
          </cell>
          <cell r="J44">
            <v>13715.549999998882</v>
          </cell>
          <cell r="K44">
            <v>16137.699999999255</v>
          </cell>
          <cell r="L44">
            <v>18559.849999998696</v>
          </cell>
          <cell r="M44">
            <v>20982</v>
          </cell>
          <cell r="N44">
            <v>23404.14999999851</v>
          </cell>
          <cell r="O44">
            <v>25826.299999998882</v>
          </cell>
          <cell r="P44">
            <v>28248.449999998324</v>
          </cell>
          <cell r="Q44">
            <v>30670.599999998696</v>
          </cell>
          <cell r="R44">
            <v>33092.749999998137</v>
          </cell>
          <cell r="S44">
            <v>35514.89999999851</v>
          </cell>
        </row>
        <row r="45">
          <cell r="D45">
            <v>183</v>
          </cell>
          <cell r="E45">
            <v>173</v>
          </cell>
          <cell r="F45">
            <v>2614</v>
          </cell>
          <cell r="G45">
            <v>5055</v>
          </cell>
          <cell r="H45">
            <v>6270.5</v>
          </cell>
          <cell r="I45">
            <v>7976.2000000001863</v>
          </cell>
          <cell r="J45">
            <v>9681.9000000003725</v>
          </cell>
          <cell r="K45">
            <v>11387.599999999627</v>
          </cell>
          <cell r="L45">
            <v>13093.300000000745</v>
          </cell>
          <cell r="M45">
            <v>14799.000000000931</v>
          </cell>
          <cell r="N45">
            <v>16504.700000001118</v>
          </cell>
          <cell r="O45">
            <v>18210.400000000373</v>
          </cell>
          <cell r="P45">
            <v>19916.099999999627</v>
          </cell>
          <cell r="Q45">
            <v>21621.800000000745</v>
          </cell>
          <cell r="R45">
            <v>23327.500000000931</v>
          </cell>
          <cell r="S45">
            <v>25033.200000001118</v>
          </cell>
        </row>
        <row r="46">
          <cell r="D46">
            <v>380</v>
          </cell>
          <cell r="E46">
            <v>381</v>
          </cell>
          <cell r="F46">
            <v>732</v>
          </cell>
          <cell r="G46">
            <v>1083</v>
          </cell>
          <cell r="H46">
            <v>1259</v>
          </cell>
          <cell r="I46">
            <v>1505</v>
          </cell>
          <cell r="J46">
            <v>1751</v>
          </cell>
          <cell r="K46">
            <v>1997</v>
          </cell>
          <cell r="L46">
            <v>2243</v>
          </cell>
          <cell r="M46">
            <v>2489</v>
          </cell>
          <cell r="N46">
            <v>2735</v>
          </cell>
          <cell r="O46">
            <v>2981</v>
          </cell>
          <cell r="P46">
            <v>3227</v>
          </cell>
          <cell r="Q46">
            <v>3473</v>
          </cell>
          <cell r="R46">
            <v>3719</v>
          </cell>
          <cell r="S46">
            <v>3965</v>
          </cell>
        </row>
        <row r="47">
          <cell r="D47">
            <v>107</v>
          </cell>
          <cell r="E47">
            <v>101</v>
          </cell>
          <cell r="F47">
            <v>344</v>
          </cell>
          <cell r="G47">
            <v>587</v>
          </cell>
          <cell r="H47">
            <v>705.5</v>
          </cell>
          <cell r="I47">
            <v>873.80000000004657</v>
          </cell>
          <cell r="J47">
            <v>1042.0999999999767</v>
          </cell>
          <cell r="K47">
            <v>1210.3999999999651</v>
          </cell>
          <cell r="L47">
            <v>1378.6999999999534</v>
          </cell>
          <cell r="M47">
            <v>1547</v>
          </cell>
          <cell r="N47">
            <v>1715.2999999999884</v>
          </cell>
          <cell r="O47">
            <v>1883.5999999999767</v>
          </cell>
          <cell r="P47">
            <v>2051.9000000000233</v>
          </cell>
          <cell r="Q47">
            <v>2220.1999999999534</v>
          </cell>
          <cell r="R47">
            <v>2388.5</v>
          </cell>
          <cell r="S47">
            <v>2556.7999999999302</v>
          </cell>
        </row>
        <row r="48">
          <cell r="D48">
            <v>477</v>
          </cell>
          <cell r="E48">
            <v>496</v>
          </cell>
          <cell r="F48">
            <v>2356</v>
          </cell>
          <cell r="G48">
            <v>4216</v>
          </cell>
          <cell r="H48">
            <v>5155.5</v>
          </cell>
          <cell r="I48">
            <v>6463.1999999997206</v>
          </cell>
          <cell r="J48">
            <v>7770.8999999994412</v>
          </cell>
          <cell r="K48">
            <v>9078.5999999996275</v>
          </cell>
          <cell r="L48">
            <v>10386.299999999348</v>
          </cell>
          <cell r="M48">
            <v>11694</v>
          </cell>
          <cell r="N48">
            <v>13001.699999999255</v>
          </cell>
          <cell r="O48">
            <v>14309.399999999441</v>
          </cell>
          <cell r="P48">
            <v>15617.099999999162</v>
          </cell>
          <cell r="Q48">
            <v>16924.799999999348</v>
          </cell>
          <cell r="R48">
            <v>18232.499999999069</v>
          </cell>
          <cell r="S48">
            <v>19540.199999999255</v>
          </cell>
        </row>
        <row r="49">
          <cell r="D49">
            <v>43</v>
          </cell>
          <cell r="E49">
            <v>35</v>
          </cell>
          <cell r="F49">
            <v>33</v>
          </cell>
          <cell r="G49">
            <v>31</v>
          </cell>
          <cell r="H49">
            <v>26</v>
          </cell>
          <cell r="I49">
            <v>22.199999999998909</v>
          </cell>
          <cell r="J49">
            <v>18.399999999999636</v>
          </cell>
          <cell r="K49">
            <v>14.599999999998545</v>
          </cell>
          <cell r="L49">
            <v>10.799999999999272</v>
          </cell>
          <cell r="M49">
            <v>7</v>
          </cell>
          <cell r="N49">
            <v>3.1999999999989086</v>
          </cell>
          <cell r="O49">
            <v>0</v>
          </cell>
          <cell r="P49">
            <v>0</v>
          </cell>
          <cell r="Q49">
            <v>0</v>
          </cell>
          <cell r="R49">
            <v>0</v>
          </cell>
          <cell r="S49">
            <v>0</v>
          </cell>
        </row>
        <row r="50">
          <cell r="D50">
            <v>332</v>
          </cell>
          <cell r="E50">
            <v>365</v>
          </cell>
          <cell r="F50">
            <v>728.5</v>
          </cell>
          <cell r="G50">
            <v>1092</v>
          </cell>
          <cell r="H50">
            <v>1290.25</v>
          </cell>
          <cell r="I50">
            <v>1554.6000000000931</v>
          </cell>
          <cell r="J50">
            <v>1818.9499999999534</v>
          </cell>
          <cell r="K50">
            <v>2083.3000000000466</v>
          </cell>
          <cell r="L50">
            <v>2347.6500000001397</v>
          </cell>
          <cell r="M50">
            <v>2612.0000000001164</v>
          </cell>
          <cell r="N50">
            <v>2876.3500000002095</v>
          </cell>
          <cell r="O50">
            <v>3140.7000000001863</v>
          </cell>
          <cell r="P50">
            <v>3405.050000000163</v>
          </cell>
          <cell r="Q50">
            <v>3669.4000000002561</v>
          </cell>
          <cell r="R50">
            <v>3933.7500000003492</v>
          </cell>
          <cell r="S50">
            <v>4198.1000000002095</v>
          </cell>
        </row>
        <row r="51">
          <cell r="D51">
            <v>219</v>
          </cell>
          <cell r="E51">
            <v>218</v>
          </cell>
          <cell r="F51">
            <v>444</v>
          </cell>
          <cell r="G51">
            <v>670</v>
          </cell>
          <cell r="H51">
            <v>782.5</v>
          </cell>
          <cell r="I51">
            <v>940.39999999996508</v>
          </cell>
          <cell r="J51">
            <v>1098.2999999999302</v>
          </cell>
          <cell r="K51">
            <v>1256.1999999999534</v>
          </cell>
          <cell r="L51">
            <v>1414.0999999999185</v>
          </cell>
          <cell r="M51">
            <v>1572</v>
          </cell>
          <cell r="N51">
            <v>1729.8999999999069</v>
          </cell>
          <cell r="O51">
            <v>1887.7999999999302</v>
          </cell>
          <cell r="P51">
            <v>2045.6999999998952</v>
          </cell>
          <cell r="Q51">
            <v>2203.5999999999185</v>
          </cell>
          <cell r="R51">
            <v>2361.4999999998836</v>
          </cell>
          <cell r="S51">
            <v>2519.3999999999069</v>
          </cell>
        </row>
        <row r="52">
          <cell r="D52">
            <v>52</v>
          </cell>
          <cell r="E52">
            <v>51</v>
          </cell>
          <cell r="F52">
            <v>152</v>
          </cell>
          <cell r="G52">
            <v>253</v>
          </cell>
          <cell r="H52">
            <v>303</v>
          </cell>
          <cell r="I52">
            <v>373.40000000002328</v>
          </cell>
          <cell r="J52">
            <v>443.79999999998836</v>
          </cell>
          <cell r="K52">
            <v>514.20000000001164</v>
          </cell>
          <cell r="L52">
            <v>584.60000000003492</v>
          </cell>
          <cell r="M52">
            <v>655.0000000000291</v>
          </cell>
          <cell r="N52">
            <v>725.40000000005239</v>
          </cell>
          <cell r="O52">
            <v>795.80000000004657</v>
          </cell>
          <cell r="P52">
            <v>866.20000000004075</v>
          </cell>
          <cell r="Q52">
            <v>936.60000000006403</v>
          </cell>
          <cell r="R52">
            <v>1007.0000000000873</v>
          </cell>
          <cell r="S52">
            <v>1077.4000000000524</v>
          </cell>
        </row>
        <row r="53">
          <cell r="D53">
            <v>43</v>
          </cell>
          <cell r="E53">
            <v>40</v>
          </cell>
          <cell r="F53">
            <v>56.5</v>
          </cell>
          <cell r="G53">
            <v>73</v>
          </cell>
          <cell r="H53">
            <v>79.75</v>
          </cell>
          <cell r="I53">
            <v>90.399999999997817</v>
          </cell>
          <cell r="J53">
            <v>101.04999999999563</v>
          </cell>
          <cell r="K53">
            <v>111.69999999999709</v>
          </cell>
          <cell r="L53">
            <v>122.34999999999491</v>
          </cell>
          <cell r="M53">
            <v>132.99999999999636</v>
          </cell>
          <cell r="N53">
            <v>143.64999999999418</v>
          </cell>
          <cell r="O53">
            <v>154.29999999999563</v>
          </cell>
          <cell r="P53">
            <v>164.94999999999709</v>
          </cell>
          <cell r="Q53">
            <v>175.59999999999854</v>
          </cell>
          <cell r="R53">
            <v>186.24999999999636</v>
          </cell>
          <cell r="S53">
            <v>196.89999999999418</v>
          </cell>
        </row>
        <row r="54">
          <cell r="D54">
            <v>342</v>
          </cell>
          <cell r="E54">
            <v>349</v>
          </cell>
          <cell r="F54">
            <v>659.5</v>
          </cell>
          <cell r="G54">
            <v>970</v>
          </cell>
          <cell r="H54">
            <v>1128.75</v>
          </cell>
          <cell r="I54">
            <v>1348.2000000000698</v>
          </cell>
          <cell r="J54">
            <v>1567.6500000000233</v>
          </cell>
          <cell r="K54">
            <v>1787.1000000000931</v>
          </cell>
          <cell r="L54">
            <v>2006.5500000000466</v>
          </cell>
          <cell r="M54">
            <v>2226.0000000001164</v>
          </cell>
          <cell r="N54">
            <v>2445.4500000000698</v>
          </cell>
          <cell r="O54">
            <v>2664.9000000001397</v>
          </cell>
          <cell r="P54">
            <v>2884.3500000002095</v>
          </cell>
          <cell r="Q54">
            <v>3103.800000000163</v>
          </cell>
          <cell r="R54">
            <v>3323.2500000002328</v>
          </cell>
          <cell r="S54">
            <v>3542.7000000001863</v>
          </cell>
        </row>
        <row r="55">
          <cell r="D55">
            <v>194</v>
          </cell>
          <cell r="E55">
            <v>190</v>
          </cell>
          <cell r="F55">
            <v>185.5</v>
          </cell>
          <cell r="G55">
            <v>181</v>
          </cell>
          <cell r="H55">
            <v>176.75</v>
          </cell>
          <cell r="I55">
            <v>172.40000000000146</v>
          </cell>
          <cell r="J55">
            <v>168.04999999999927</v>
          </cell>
          <cell r="K55">
            <v>163.69999999999891</v>
          </cell>
          <cell r="L55">
            <v>159.34999999999854</v>
          </cell>
          <cell r="M55">
            <v>155</v>
          </cell>
          <cell r="N55">
            <v>150.64999999999964</v>
          </cell>
          <cell r="O55">
            <v>146.29999999999927</v>
          </cell>
          <cell r="P55">
            <v>141.95000000000073</v>
          </cell>
          <cell r="Q55">
            <v>137.59999999999854</v>
          </cell>
          <cell r="R55">
            <v>133.25</v>
          </cell>
          <cell r="S55">
            <v>128.89999999999964</v>
          </cell>
        </row>
        <row r="56">
          <cell r="D56">
            <v>39</v>
          </cell>
          <cell r="E56">
            <v>35</v>
          </cell>
          <cell r="F56">
            <v>227.5</v>
          </cell>
          <cell r="G56">
            <v>420</v>
          </cell>
          <cell r="H56">
            <v>514.25</v>
          </cell>
          <cell r="I56">
            <v>647.80000000004657</v>
          </cell>
          <cell r="J56">
            <v>781.34999999997672</v>
          </cell>
          <cell r="K56">
            <v>914.90000000002328</v>
          </cell>
          <cell r="L56">
            <v>1048.4500000000698</v>
          </cell>
          <cell r="M56">
            <v>1182.0000000000582</v>
          </cell>
          <cell r="N56">
            <v>1315.5500000001048</v>
          </cell>
          <cell r="O56">
            <v>1449.1000000000931</v>
          </cell>
          <cell r="P56">
            <v>1582.6500000000815</v>
          </cell>
          <cell r="Q56">
            <v>1716.2000000001281</v>
          </cell>
          <cell r="R56">
            <v>1849.7500000001746</v>
          </cell>
          <cell r="S56">
            <v>1983.3000000001048</v>
          </cell>
        </row>
        <row r="57">
          <cell r="D57">
            <v>0</v>
          </cell>
          <cell r="E57">
            <v>0</v>
          </cell>
          <cell r="F57">
            <v>0.5</v>
          </cell>
          <cell r="G57">
            <v>1</v>
          </cell>
          <cell r="H57">
            <v>1.25</v>
          </cell>
          <cell r="I57">
            <v>1.5999999999999091</v>
          </cell>
          <cell r="J57">
            <v>1.9500000000000455</v>
          </cell>
          <cell r="K57">
            <v>2.3000000000000682</v>
          </cell>
          <cell r="L57">
            <v>2.6500000000000909</v>
          </cell>
          <cell r="M57">
            <v>3</v>
          </cell>
          <cell r="N57">
            <v>3.3500000000000227</v>
          </cell>
          <cell r="O57">
            <v>3.7000000000000455</v>
          </cell>
          <cell r="P57">
            <v>4.0499999999999545</v>
          </cell>
          <cell r="Q57">
            <v>4.4000000000000909</v>
          </cell>
          <cell r="R57">
            <v>4.75</v>
          </cell>
          <cell r="S57">
            <v>5.1000000000001364</v>
          </cell>
        </row>
        <row r="58">
          <cell r="D58">
            <v>0</v>
          </cell>
          <cell r="E58">
            <v>1</v>
          </cell>
          <cell r="F58">
            <v>1.5</v>
          </cell>
          <cell r="G58">
            <v>2</v>
          </cell>
          <cell r="H58">
            <v>2.75</v>
          </cell>
          <cell r="I58">
            <v>3.3999999999998636</v>
          </cell>
          <cell r="J58">
            <v>4.0499999999997272</v>
          </cell>
          <cell r="K58">
            <v>4.6999999999998181</v>
          </cell>
          <cell r="L58">
            <v>5.3499999999996817</v>
          </cell>
          <cell r="M58">
            <v>5.9999999999997726</v>
          </cell>
          <cell r="N58">
            <v>6.6499999999996362</v>
          </cell>
          <cell r="O58">
            <v>7.2999999999997272</v>
          </cell>
          <cell r="P58">
            <v>7.9499999999998181</v>
          </cell>
          <cell r="Q58">
            <v>8.5999999999999091</v>
          </cell>
          <cell r="R58">
            <v>9.2499999999997726</v>
          </cell>
          <cell r="S58">
            <v>9.8999999999996362</v>
          </cell>
        </row>
        <row r="59">
          <cell r="D59">
            <v>67</v>
          </cell>
          <cell r="E59">
            <v>65</v>
          </cell>
          <cell r="F59">
            <v>123</v>
          </cell>
          <cell r="G59">
            <v>181</v>
          </cell>
          <cell r="H59">
            <v>209</v>
          </cell>
          <cell r="I59">
            <v>249</v>
          </cell>
          <cell r="J59">
            <v>289</v>
          </cell>
          <cell r="K59">
            <v>329</v>
          </cell>
          <cell r="L59">
            <v>369</v>
          </cell>
          <cell r="M59">
            <v>409</v>
          </cell>
          <cell r="N59">
            <v>449</v>
          </cell>
          <cell r="O59">
            <v>489</v>
          </cell>
          <cell r="P59">
            <v>529</v>
          </cell>
          <cell r="Q59">
            <v>569</v>
          </cell>
          <cell r="R59">
            <v>609</v>
          </cell>
          <cell r="S59">
            <v>649</v>
          </cell>
        </row>
        <row r="60">
          <cell r="D60">
            <v>23</v>
          </cell>
          <cell r="E60">
            <v>24</v>
          </cell>
          <cell r="F60">
            <v>52.5</v>
          </cell>
          <cell r="G60">
            <v>81</v>
          </cell>
          <cell r="H60">
            <v>95.75</v>
          </cell>
          <cell r="I60">
            <v>116</v>
          </cell>
          <cell r="J60">
            <v>136.25</v>
          </cell>
          <cell r="K60">
            <v>156.5</v>
          </cell>
          <cell r="L60">
            <v>176.75</v>
          </cell>
          <cell r="M60">
            <v>197</v>
          </cell>
          <cell r="N60">
            <v>217.25</v>
          </cell>
          <cell r="O60">
            <v>237.5</v>
          </cell>
          <cell r="P60">
            <v>257.75</v>
          </cell>
          <cell r="Q60">
            <v>278</v>
          </cell>
          <cell r="R60">
            <v>298.25</v>
          </cell>
          <cell r="S60">
            <v>318.5</v>
          </cell>
        </row>
        <row r="61">
          <cell r="D61">
            <v>2</v>
          </cell>
          <cell r="E61">
            <v>1</v>
          </cell>
          <cell r="F61">
            <v>8</v>
          </cell>
          <cell r="G61">
            <v>15</v>
          </cell>
          <cell r="H61">
            <v>18</v>
          </cell>
          <cell r="I61">
            <v>22.599999999998545</v>
          </cell>
          <cell r="J61">
            <v>27.200000000000728</v>
          </cell>
          <cell r="K61">
            <v>31.800000000001091</v>
          </cell>
          <cell r="L61">
            <v>36.400000000001455</v>
          </cell>
          <cell r="M61">
            <v>41</v>
          </cell>
          <cell r="N61">
            <v>45.600000000000364</v>
          </cell>
          <cell r="O61">
            <v>50.200000000000728</v>
          </cell>
          <cell r="P61">
            <v>54.799999999999272</v>
          </cell>
          <cell r="Q61">
            <v>59.400000000001455</v>
          </cell>
          <cell r="R61">
            <v>64</v>
          </cell>
          <cell r="S61">
            <v>68.600000000002183</v>
          </cell>
        </row>
        <row r="62">
          <cell r="D62">
            <v>452</v>
          </cell>
          <cell r="E62">
            <v>452</v>
          </cell>
          <cell r="F62">
            <v>3654.5</v>
          </cell>
          <cell r="G62">
            <v>6857</v>
          </cell>
          <cell r="H62">
            <v>8458.25</v>
          </cell>
          <cell r="I62">
            <v>10700</v>
          </cell>
          <cell r="J62">
            <v>12941.75</v>
          </cell>
          <cell r="K62">
            <v>15183.5</v>
          </cell>
          <cell r="L62">
            <v>17425.25</v>
          </cell>
          <cell r="M62">
            <v>19667</v>
          </cell>
          <cell r="N62">
            <v>21908.75</v>
          </cell>
          <cell r="O62">
            <v>24150.5</v>
          </cell>
          <cell r="P62">
            <v>26392.25</v>
          </cell>
          <cell r="Q62">
            <v>28634</v>
          </cell>
          <cell r="R62">
            <v>30875.75</v>
          </cell>
          <cell r="S62">
            <v>33117.5</v>
          </cell>
        </row>
        <row r="63">
          <cell r="D63">
            <v>184</v>
          </cell>
          <cell r="E63">
            <v>176</v>
          </cell>
          <cell r="F63">
            <v>2598</v>
          </cell>
          <cell r="G63">
            <v>5020</v>
          </cell>
          <cell r="H63">
            <v>6227</v>
          </cell>
          <cell r="I63">
            <v>7920</v>
          </cell>
          <cell r="J63">
            <v>9613</v>
          </cell>
          <cell r="K63">
            <v>11306</v>
          </cell>
          <cell r="L63">
            <v>12999</v>
          </cell>
          <cell r="M63">
            <v>14692</v>
          </cell>
          <cell r="N63">
            <v>16385</v>
          </cell>
          <cell r="O63">
            <v>18078</v>
          </cell>
          <cell r="P63">
            <v>19771</v>
          </cell>
          <cell r="Q63">
            <v>21464</v>
          </cell>
          <cell r="R63">
            <v>23157</v>
          </cell>
          <cell r="S63">
            <v>24850</v>
          </cell>
        </row>
        <row r="64">
          <cell r="D64">
            <v>344</v>
          </cell>
          <cell r="E64">
            <v>335</v>
          </cell>
          <cell r="F64">
            <v>5247</v>
          </cell>
          <cell r="G64">
            <v>10159</v>
          </cell>
          <cell r="H64">
            <v>12610.5</v>
          </cell>
          <cell r="I64">
            <v>16046.200000001118</v>
          </cell>
          <cell r="J64">
            <v>19481.900000000373</v>
          </cell>
          <cell r="K64">
            <v>22917.60000000149</v>
          </cell>
          <cell r="L64">
            <v>26353.300000000745</v>
          </cell>
          <cell r="M64">
            <v>29789.000000001863</v>
          </cell>
          <cell r="N64">
            <v>33224.700000001118</v>
          </cell>
          <cell r="O64">
            <v>36660.400000002235</v>
          </cell>
          <cell r="P64">
            <v>40096.100000003353</v>
          </cell>
          <cell r="Q64">
            <v>43531.800000002608</v>
          </cell>
          <cell r="R64">
            <v>46967.500000003725</v>
          </cell>
          <cell r="S64">
            <v>50403.20000000298</v>
          </cell>
        </row>
        <row r="65">
          <cell r="D65">
            <v>12</v>
          </cell>
          <cell r="E65">
            <v>4</v>
          </cell>
          <cell r="F65">
            <v>58</v>
          </cell>
          <cell r="G65">
            <v>112</v>
          </cell>
          <cell r="H65">
            <v>135</v>
          </cell>
          <cell r="I65">
            <v>170.40000000000873</v>
          </cell>
          <cell r="J65">
            <v>205.80000000001746</v>
          </cell>
          <cell r="K65">
            <v>241.20000000001164</v>
          </cell>
          <cell r="L65">
            <v>276.60000000002037</v>
          </cell>
          <cell r="M65">
            <v>312</v>
          </cell>
          <cell r="N65">
            <v>347.40000000002328</v>
          </cell>
          <cell r="O65">
            <v>382.80000000001746</v>
          </cell>
          <cell r="P65">
            <v>418.20000000002619</v>
          </cell>
          <cell r="Q65">
            <v>453.60000000002037</v>
          </cell>
          <cell r="R65">
            <v>489.0000000000291</v>
          </cell>
          <cell r="S65">
            <v>524.40000000002328</v>
          </cell>
        </row>
      </sheetData>
      <sheetData sheetId="43"/>
      <sheetData sheetId="44"/>
      <sheetData sheetId="45">
        <row r="4">
          <cell r="B4" t="str">
            <v>AR4</v>
          </cell>
        </row>
        <row r="5">
          <cell r="C5" t="str">
            <v>AR2</v>
          </cell>
          <cell r="D5" t="str">
            <v>AR3</v>
          </cell>
          <cell r="E5" t="str">
            <v>AR4</v>
          </cell>
          <cell r="F5" t="str">
            <v>AR5</v>
          </cell>
        </row>
        <row r="6">
          <cell r="B6" t="str">
            <v>CO2</v>
          </cell>
          <cell r="C6">
            <v>1</v>
          </cell>
          <cell r="D6">
            <v>1</v>
          </cell>
          <cell r="E6">
            <v>1</v>
          </cell>
          <cell r="F6">
            <v>1</v>
          </cell>
        </row>
        <row r="7">
          <cell r="B7" t="str">
            <v>CH4</v>
          </cell>
          <cell r="C7">
            <v>21</v>
          </cell>
          <cell r="D7">
            <v>23</v>
          </cell>
          <cell r="E7">
            <v>25</v>
          </cell>
          <cell r="F7">
            <v>28</v>
          </cell>
        </row>
        <row r="8">
          <cell r="B8" t="str">
            <v>N2O</v>
          </cell>
          <cell r="C8">
            <v>310</v>
          </cell>
          <cell r="D8">
            <v>296</v>
          </cell>
          <cell r="E8">
            <v>298</v>
          </cell>
          <cell r="F8">
            <v>265</v>
          </cell>
        </row>
        <row r="9">
          <cell r="B9" t="str">
            <v>SF6</v>
          </cell>
          <cell r="C9">
            <v>23900</v>
          </cell>
          <cell r="D9">
            <v>22200</v>
          </cell>
          <cell r="E9">
            <v>22800</v>
          </cell>
          <cell r="F9">
            <v>23500</v>
          </cell>
        </row>
        <row r="10">
          <cell r="B10" t="str">
            <v>CF4</v>
          </cell>
          <cell r="C10">
            <v>6500</v>
          </cell>
          <cell r="D10">
            <v>5700</v>
          </cell>
          <cell r="E10">
            <v>7390</v>
          </cell>
          <cell r="F10">
            <v>6630</v>
          </cell>
        </row>
        <row r="11">
          <cell r="B11" t="str">
            <v>C2F6</v>
          </cell>
          <cell r="C11">
            <v>9200</v>
          </cell>
          <cell r="D11">
            <v>11900</v>
          </cell>
          <cell r="E11">
            <v>12200</v>
          </cell>
          <cell r="F11">
            <v>11100</v>
          </cell>
        </row>
        <row r="12">
          <cell r="B12" t="str">
            <v>CHF3</v>
          </cell>
          <cell r="C12">
            <v>11700</v>
          </cell>
          <cell r="D12">
            <v>12000</v>
          </cell>
          <cell r="E12">
            <v>14800</v>
          </cell>
          <cell r="F12">
            <v>12400</v>
          </cell>
        </row>
        <row r="13">
          <cell r="B13" t="str">
            <v>CH2F2</v>
          </cell>
          <cell r="C13">
            <v>650</v>
          </cell>
          <cell r="D13">
            <v>550</v>
          </cell>
          <cell r="E13">
            <v>675</v>
          </cell>
          <cell r="F13">
            <v>677</v>
          </cell>
        </row>
        <row r="14">
          <cell r="B14" t="str">
            <v>CH3F</v>
          </cell>
          <cell r="C14">
            <v>150</v>
          </cell>
          <cell r="D14">
            <v>97</v>
          </cell>
          <cell r="E14">
            <v>92</v>
          </cell>
          <cell r="F14">
            <v>116</v>
          </cell>
        </row>
        <row r="15">
          <cell r="B15" t="str">
            <v>C2HF5</v>
          </cell>
          <cell r="C15">
            <v>2800</v>
          </cell>
          <cell r="D15">
            <v>3400</v>
          </cell>
          <cell r="E15">
            <v>3500</v>
          </cell>
          <cell r="F15">
            <v>3170</v>
          </cell>
        </row>
        <row r="16">
          <cell r="B16" t="str">
            <v>C2H2F4</v>
          </cell>
          <cell r="C16">
            <v>1000</v>
          </cell>
          <cell r="D16">
            <v>1100</v>
          </cell>
          <cell r="E16">
            <v>1100</v>
          </cell>
          <cell r="F16">
            <v>1120</v>
          </cell>
        </row>
        <row r="17">
          <cell r="B17" t="str">
            <v>CH2FCF3</v>
          </cell>
          <cell r="C17">
            <v>1300</v>
          </cell>
          <cell r="D17">
            <v>1300</v>
          </cell>
          <cell r="E17">
            <v>1430</v>
          </cell>
          <cell r="F17">
            <v>1300</v>
          </cell>
        </row>
        <row r="18">
          <cell r="B18" t="str">
            <v>C2H3F3</v>
          </cell>
          <cell r="C18">
            <v>300</v>
          </cell>
          <cell r="D18">
            <v>330</v>
          </cell>
          <cell r="E18">
            <v>353</v>
          </cell>
          <cell r="F18">
            <v>328</v>
          </cell>
        </row>
        <row r="19">
          <cell r="B19" t="str">
            <v>C2H3F3</v>
          </cell>
          <cell r="C19">
            <v>3800</v>
          </cell>
          <cell r="D19">
            <v>4300</v>
          </cell>
          <cell r="E19">
            <v>4470</v>
          </cell>
          <cell r="F19">
            <v>4800</v>
          </cell>
        </row>
        <row r="20">
          <cell r="B20" t="str">
            <v>C2H4F2</v>
          </cell>
          <cell r="C20">
            <v>140</v>
          </cell>
          <cell r="D20">
            <v>120</v>
          </cell>
          <cell r="E20">
            <v>124</v>
          </cell>
          <cell r="F20">
            <v>138</v>
          </cell>
        </row>
        <row r="21">
          <cell r="B21" t="str">
            <v>C3HF7</v>
          </cell>
          <cell r="C21">
            <v>2900</v>
          </cell>
          <cell r="D21">
            <v>3500</v>
          </cell>
          <cell r="E21">
            <v>3220</v>
          </cell>
          <cell r="F21">
            <v>3350</v>
          </cell>
        </row>
        <row r="22">
          <cell r="B22" t="str">
            <v>C3H2F6</v>
          </cell>
          <cell r="C22">
            <v>6300</v>
          </cell>
          <cell r="D22">
            <v>9400</v>
          </cell>
          <cell r="E22">
            <v>9810</v>
          </cell>
          <cell r="F22">
            <v>8060</v>
          </cell>
        </row>
        <row r="23">
          <cell r="B23" t="str">
            <v>C3H3F5</v>
          </cell>
          <cell r="C23">
            <v>560</v>
          </cell>
          <cell r="D23">
            <v>950</v>
          </cell>
          <cell r="E23">
            <v>693</v>
          </cell>
          <cell r="F23">
            <v>716</v>
          </cell>
        </row>
        <row r="24">
          <cell r="B24" t="str">
            <v>NF3</v>
          </cell>
          <cell r="C24" t="str">
            <v>-</v>
          </cell>
          <cell r="D24" t="str">
            <v>-</v>
          </cell>
          <cell r="E24">
            <v>17200</v>
          </cell>
          <cell r="F24">
            <v>16100</v>
          </cell>
        </row>
      </sheetData>
      <sheetData sheetId="46"/>
      <sheetData sheetId="47"/>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CHECK"/>
      <sheetName val="Sheet1"/>
      <sheetName val="REC"/>
      <sheetName val="LIAB"/>
      <sheetName val="REV"/>
      <sheetName val="EXPE"/>
      <sheetName val="Sheet5"/>
      <sheetName val="Sheet6"/>
      <sheetName val="Sheet7"/>
      <sheetName val="BS"/>
      <sheetName val="Sheet2"/>
      <sheetName val="Sheet3"/>
      <sheetName val="CAPITAL_N"/>
      <sheetName val="INVEST_N"/>
      <sheetName val="SAGAKU"/>
      <sheetName val="TOUSI"/>
      <sheetName val="INVENT"/>
      <sheetName val="FIXSALES_N"/>
      <sheetName val="FIX_N"/>
      <sheetName val="FIXDED_N"/>
      <sheetName val="ACTABLE"/>
      <sheetName val="CF_KOTEI"/>
      <sheetName val="CF_AS"/>
      <sheetName val="CF_LIAB"/>
      <sheetName val="CFNOTES"/>
      <sheetName val="BSBEG"/>
      <sheetName val="BSREC"/>
      <sheetName val="BSPAY"/>
      <sheetName val="COMMON"/>
      <sheetName val="Sheet13"/>
      <sheetName val="Sheet14"/>
      <sheetName val="Sheet15"/>
      <sheetName val="Sheet16"/>
      <sheetName val="Sheet17"/>
      <sheetName val="Sheet21"/>
      <sheetName val="Sheet22"/>
      <sheetName val="Sheet23"/>
      <sheetName val="Sheet23_2"/>
      <sheetName val="Sheet24"/>
      <sheetName val="Sheet25"/>
      <sheetName val="Sheet26"/>
      <sheetName val="Sheet27"/>
      <sheetName val="Sheet28"/>
      <sheetName val="Sheet29"/>
      <sheetName val="Sheet30"/>
      <sheetName val="Sheet31"/>
      <sheetName val="COMPARATIVE"/>
      <sheetName val="TOKEINOTES"/>
      <sheetName val="PartsDataTable"/>
      <sheetName val="Customer Data"/>
      <sheetName val="PartsFlow"/>
      <sheetName val="R-PKG-YTH-Feb-03"/>
      <sheetName val="1C remarks"/>
    </sheetNames>
    <sheetDataSet>
      <sheetData sheetId="0"/>
      <sheetData sheetId="1"/>
      <sheetData sheetId="2">
        <row r="6">
          <cell r="D6" t="str">
            <v>1_THB</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U2" t="str">
            <v>1027</v>
          </cell>
        </row>
        <row r="11">
          <cell r="E11" t="str">
            <v>YTH</v>
          </cell>
        </row>
        <row r="13">
          <cell r="V13" t="str">
            <v>1028</v>
          </cell>
          <cell r="W13" t="str">
            <v>1028</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10 Page 1"/>
      <sheetName val="Schedule 10 Page 2 "/>
      <sheetName val="Schedule 10 Page 3"/>
      <sheetName val="Schedule 10 Page 4"/>
      <sheetName val="Schedule 10 Page 5"/>
      <sheetName val="Schedule 10 Page 6 "/>
      <sheetName val="Schedule 10 Page 7"/>
      <sheetName val="Schedule 10 Page 8"/>
      <sheetName val="Tax"/>
      <sheetName val="1C remarks"/>
      <sheetName val="PO Qty_Amt"/>
      <sheetName val="Reference data"/>
      <sheetName val="Sheet3"/>
      <sheetName val="COMMON"/>
      <sheetName val="510000"/>
      <sheetName val="Def Rev"/>
      <sheetName val="BS"/>
      <sheetName val="Matching"/>
      <sheetName val="PartsDataTable"/>
      <sheetName val="Customer Data"/>
      <sheetName val="PartsFlow"/>
      <sheetName val="POSCHG"/>
      <sheetName val="liste des zones"/>
    </sheetNames>
    <sheetDataSet>
      <sheetData sheetId="0">
        <row r="2">
          <cell r="D2" t="str">
            <v>P03'09</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Nov.53"/>
      <sheetName val="other"/>
      <sheetName val="Oceana(nov.)"/>
      <sheetName val="T-HOLDING(Nov.)"/>
      <sheetName val="THD"/>
      <sheetName val="เบิกใช้RM 1-21.10.53"/>
      <sheetName val="Direct Labour"/>
      <sheetName val="Overhead"/>
      <sheetName val="คชจ.RM"/>
      <sheetName val="สัดส่วนOverhead"/>
      <sheetName val="Structure-Other Market"/>
      <sheetName val="Structure-Oceana"/>
      <sheetName val="Structure-T Holding"/>
      <sheetName val="YieldFISH 2 10-16.10.53"/>
      <sheetName val="ชื้อRM 1-21.10.53"/>
      <sheetName val="Sheet1"/>
      <sheetName val="Daily P&amp;L"/>
      <sheetName val="Date"/>
      <sheetName val="ปลาเส้น 7กรัม"/>
      <sheetName val="Fisho 40g"/>
      <sheetName val="Fisho 20g"/>
      <sheetName val="Fisho Stick 3"/>
      <sheetName val="Dropdown List"/>
      <sheetName val="Database"/>
      <sheetName val="CS1 - 12"/>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chedule 10 Page 1"/>
      <sheetName val="Def Rev"/>
      <sheetName val="BS"/>
      <sheetName val="1C remarks"/>
      <sheetName val="510000"/>
      <sheetName val="COMMON"/>
      <sheetName val="Reference data"/>
      <sheetName val="PO Qty_Amt"/>
      <sheetName val="im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1월"/>
      <sheetName val="BRANDDISTRIBUTION1월"/>
      <sheetName val="dist"/>
      <sheetName val="Netsales"/>
      <sheetName val="Key"/>
      <sheetName val="BM-BS"/>
      <sheetName val="OP-Total"/>
      <sheetName val="SR-Total"/>
      <sheetName val="New-ACC"/>
      <sheetName val="BD-DHL"/>
      <sheetName val="BD-FIN"/>
      <sheetName val="BD-KLL"/>
      <sheetName val="BD-PML"/>
      <sheetName val="SV-DHL"/>
      <sheetName val="SV-FIN"/>
      <sheetName val="SV-KLL"/>
      <sheetName val="SV-PML"/>
      <sheetName val="Payable"/>
      <sheetName val="B-BManager"/>
      <sheetName val="Com-Button"/>
      <sheetName val="B3_SUAD"/>
      <sheetName val="Sheet3"/>
      <sheetName val="Def Rev"/>
      <sheetName val="Schedule 10 Page 1"/>
      <sheetName val="1C re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row r="2">
          <cell r="E2" t="str">
            <v>Feb.</v>
          </cell>
          <cell r="F2" t="str">
            <v>Jan.</v>
          </cell>
        </row>
      </sheetData>
      <sheetData sheetId="20" refreshError="1"/>
      <sheetData sheetId="21" refreshError="1"/>
      <sheetData sheetId="22" refreshError="1"/>
      <sheetData sheetId="23" refreshError="1"/>
      <sheetData sheetId="2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Menu"/>
      <sheetName val="Contents"/>
      <sheetName val="Commentary"/>
      <sheetName val="KPIs"/>
      <sheetName val="KPIs Trends"/>
      <sheetName val="Revenue Summary"/>
      <sheetName val="Rev &amp; SM Analysis"/>
      <sheetName val="Units &amp; Rev Trends"/>
      <sheetName val="Beyond CPU Analysis"/>
      <sheetName val="P&amp;L Analysis"/>
      <sheetName val="COS Analysis"/>
      <sheetName val="Actual"/>
      <sheetName val="Plan"/>
      <sheetName val="GIA - Prod"/>
      <sheetName val="Com-Button"/>
      <sheetName val="Sheet3"/>
      <sheetName val="B3_SUAD"/>
      <sheetName val="Schedule 10 Page 1"/>
    </sheetNames>
    <sheetDataSet>
      <sheetData sheetId="0">
        <row r="65">
          <cell r="I65">
            <v>37164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10 Page 1"/>
      <sheetName val="Schedule 10 Page 2 "/>
      <sheetName val="Schedule 10 Page 3"/>
      <sheetName val="Schedule 10 Page 4"/>
      <sheetName val="Schedule 10 Page 5"/>
      <sheetName val="Schedule 10 Page 6 "/>
      <sheetName val="Schedule 10 Page 7"/>
      <sheetName val="Schedule 10 Page 8"/>
      <sheetName val="Main Menu"/>
      <sheetName val="Com-Button"/>
      <sheetName val="B3_SUAD"/>
    </sheetNames>
    <sheetDataSet>
      <sheetData sheetId="0"/>
      <sheetData sheetId="1"/>
      <sheetData sheetId="2"/>
      <sheetData sheetId="3"/>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es_Bylocate"/>
      <sheetName val="SalesBylocateConsignVAT_MnoCon"/>
      <sheetName val="SaleConsignVAT_MnoCon"/>
      <sheetName val="CustomerCount"/>
      <sheetName val="SaleConsignVAT_MCon"/>
      <sheetName val="SalesBylocateConsignVAT_MCon"/>
      <sheetName val="SalesBylocateConsignNoVAT_MnoCo"/>
      <sheetName val="Customer_Bylocate"/>
      <sheetName val="SaleNoConsignNoVAT"/>
      <sheetName val="Data _Sale"/>
      <sheetName val="Data_SalesByDev"/>
      <sheetName val="Sheet1"/>
      <sheetName val="Sheet2"/>
      <sheetName val="General Assumptions"/>
      <sheetName val="Scenario Summary"/>
      <sheetName val="Calendar"/>
      <sheetName val="COMMON"/>
      <sheetName val="Schedule 10 Page 1"/>
      <sheetName val="Schedule 10 Page 2 "/>
      <sheetName val="B3_SUAD"/>
      <sheetName val="Update PPA Solar"/>
    </sheetNames>
    <sheetDataSet>
      <sheetData sheetId="0"/>
      <sheetData sheetId="1"/>
      <sheetData sheetId="2"/>
      <sheetData sheetId="3" refreshError="1">
        <row r="66">
          <cell r="CU66">
            <v>1519836</v>
          </cell>
        </row>
      </sheetData>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otal Claims Received"/>
      <sheetName val="Control"/>
      <sheetName val="Reference data"/>
      <sheetName val="Workfile-Do not delete"/>
      <sheetName val="Schedule 10 Page 1"/>
      <sheetName val="Schedule 10 Page 2 "/>
      <sheetName val="Main Menu"/>
    </sheetNames>
    <sheetDataSet>
      <sheetData sheetId="0" refreshError="1"/>
      <sheetData sheetId="1" refreshError="1"/>
      <sheetData sheetId="2"/>
      <sheetData sheetId="3">
        <row r="4">
          <cell r="I4" t="str">
            <v>Cust</v>
          </cell>
          <cell r="J4" t="str">
            <v>Name</v>
          </cell>
          <cell r="K4" t="str">
            <v>Sales Org</v>
          </cell>
        </row>
        <row r="5">
          <cell r="I5">
            <v>513781</v>
          </cell>
          <cell r="J5" t="str">
            <v>ROBOSOFT TECHNOLOGIES PVT LTD</v>
          </cell>
          <cell r="K5">
            <v>1328</v>
          </cell>
        </row>
        <row r="6">
          <cell r="I6">
            <v>585775</v>
          </cell>
          <cell r="J6" t="str">
            <v>ROBOSOFT TECHNOLOGIES PVT LTD</v>
          </cell>
          <cell r="K6">
            <v>1328</v>
          </cell>
        </row>
        <row r="7">
          <cell r="I7">
            <v>564734</v>
          </cell>
          <cell r="J7" t="str">
            <v>INDIA INSTITUTE OF TECHNOLOGY</v>
          </cell>
          <cell r="K7">
            <v>1328</v>
          </cell>
        </row>
        <row r="8">
          <cell r="I8">
            <v>508629</v>
          </cell>
          <cell r="J8" t="str">
            <v>INFOSYS TECHNOLOGIES LTD</v>
          </cell>
          <cell r="K8">
            <v>1328</v>
          </cell>
        </row>
        <row r="9">
          <cell r="I9">
            <v>515458</v>
          </cell>
          <cell r="J9" t="str">
            <v>AMERICAN DEVICES (INDIA) PVT LTD</v>
          </cell>
          <cell r="K9">
            <v>1328</v>
          </cell>
        </row>
        <row r="10">
          <cell r="I10">
            <v>565700</v>
          </cell>
          <cell r="J10" t="str">
            <v>PONDICHERRY UNIVERSITY</v>
          </cell>
          <cell r="K10">
            <v>1328</v>
          </cell>
        </row>
        <row r="11">
          <cell r="I11">
            <v>613239</v>
          </cell>
          <cell r="J11" t="str">
            <v>INFOSYS TECHNOLOGIES LTD</v>
          </cell>
          <cell r="K11">
            <v>1328</v>
          </cell>
        </row>
        <row r="12">
          <cell r="I12">
            <v>585846</v>
          </cell>
          <cell r="J12" t="str">
            <v>INFOSYS TECHNOLOGIES LTD</v>
          </cell>
          <cell r="K12">
            <v>1328</v>
          </cell>
        </row>
        <row r="13">
          <cell r="I13">
            <v>589928</v>
          </cell>
          <cell r="J13" t="str">
            <v>I M FREIGHT INTERNATIONAL</v>
          </cell>
          <cell r="K13">
            <v>1328</v>
          </cell>
        </row>
        <row r="14">
          <cell r="I14">
            <v>567839</v>
          </cell>
          <cell r="J14" t="str">
            <v>ESYS TECHNOLOGIES PTE LTD</v>
          </cell>
          <cell r="K14">
            <v>1328</v>
          </cell>
        </row>
        <row r="15">
          <cell r="I15">
            <v>527453</v>
          </cell>
          <cell r="J15" t="str">
            <v>F/X GRAPHICS</v>
          </cell>
          <cell r="K15">
            <v>1328</v>
          </cell>
        </row>
        <row r="16">
          <cell r="I16">
            <v>566498</v>
          </cell>
          <cell r="J16" t="str">
            <v>RAHUL COMMERCE</v>
          </cell>
          <cell r="K16">
            <v>1328</v>
          </cell>
        </row>
        <row r="17">
          <cell r="I17">
            <v>589459</v>
          </cell>
          <cell r="J17" t="str">
            <v>HCL INFINET LIMITED</v>
          </cell>
          <cell r="K17">
            <v>1328</v>
          </cell>
        </row>
        <row r="18">
          <cell r="I18">
            <v>589463</v>
          </cell>
          <cell r="J18" t="str">
            <v>HCL INFINET LTD</v>
          </cell>
          <cell r="K18">
            <v>1328</v>
          </cell>
        </row>
        <row r="19">
          <cell r="I19">
            <v>601542</v>
          </cell>
          <cell r="J19" t="str">
            <v>ESYS TELEDATA SINGAPORE PTE LTD</v>
          </cell>
          <cell r="K19">
            <v>1328</v>
          </cell>
        </row>
        <row r="20">
          <cell r="I20">
            <v>602522</v>
          </cell>
          <cell r="J20" t="str">
            <v>REDINGTON DISTRIBUTION PTE LTD</v>
          </cell>
          <cell r="K20">
            <v>1328</v>
          </cell>
        </row>
        <row r="21">
          <cell r="I21">
            <v>534487</v>
          </cell>
          <cell r="J21" t="str">
            <v>DIGITAL INFO TECHNOLOGY P/L</v>
          </cell>
          <cell r="K21">
            <v>1328</v>
          </cell>
        </row>
        <row r="22">
          <cell r="I22">
            <v>607465</v>
          </cell>
          <cell r="J22" t="str">
            <v>REDINGTON DISTRIBUTION PTE LTD</v>
          </cell>
          <cell r="K22">
            <v>1328</v>
          </cell>
        </row>
        <row r="23">
          <cell r="I23">
            <v>604447</v>
          </cell>
          <cell r="J23" t="str">
            <v>JEL CORPORATION (FAR EAST) PTE LTD</v>
          </cell>
          <cell r="K23">
            <v>1328</v>
          </cell>
        </row>
        <row r="24">
          <cell r="I24">
            <v>606342</v>
          </cell>
          <cell r="J24" t="str">
            <v>HCL INFOSYSTEMS LIMITED</v>
          </cell>
          <cell r="K24">
            <v>1328</v>
          </cell>
        </row>
        <row r="25">
          <cell r="I25">
            <v>606524</v>
          </cell>
          <cell r="J25" t="str">
            <v>HCL INFOSYSTEMS LIMITED</v>
          </cell>
          <cell r="K25">
            <v>1328</v>
          </cell>
        </row>
        <row r="26">
          <cell r="I26">
            <v>564600</v>
          </cell>
          <cell r="J26" t="str">
            <v>JAY INTERNATIONAL</v>
          </cell>
          <cell r="K26">
            <v>1328</v>
          </cell>
        </row>
        <row r="27">
          <cell r="I27">
            <v>581517</v>
          </cell>
          <cell r="J27" t="str">
            <v>UNAUTHORIZED RSL - INDIA</v>
          </cell>
          <cell r="K27">
            <v>1328</v>
          </cell>
        </row>
        <row r="28">
          <cell r="I28">
            <v>598243</v>
          </cell>
          <cell r="J28" t="str">
            <v>BRIGHTEX ENTERPRISES</v>
          </cell>
          <cell r="K28">
            <v>1328</v>
          </cell>
        </row>
        <row r="29">
          <cell r="I29">
            <v>598244</v>
          </cell>
          <cell r="J29" t="str">
            <v>1TECH SOLUTIONS PTE LTD</v>
          </cell>
          <cell r="K29">
            <v>1328</v>
          </cell>
        </row>
        <row r="30">
          <cell r="I30">
            <v>503966</v>
          </cell>
          <cell r="J30" t="str">
            <v>TELECOMPAC INFOSYS</v>
          </cell>
          <cell r="K30">
            <v>1320</v>
          </cell>
        </row>
        <row r="31">
          <cell r="I31">
            <v>560649</v>
          </cell>
          <cell r="J31" t="str">
            <v>SOGO RETAIL (ICEWARE)</v>
          </cell>
          <cell r="K31">
            <v>1320</v>
          </cell>
        </row>
        <row r="32">
          <cell r="I32">
            <v>560567</v>
          </cell>
          <cell r="J32" t="str">
            <v>APPLE CORNER (KEYSTONE)</v>
          </cell>
          <cell r="K32">
            <v>1320</v>
          </cell>
        </row>
        <row r="33">
          <cell r="I33">
            <v>582235</v>
          </cell>
          <cell r="J33" t="str">
            <v>RSG RETAILS INDIA PVT LTD</v>
          </cell>
          <cell r="K33">
            <v>1320</v>
          </cell>
        </row>
        <row r="34">
          <cell r="I34">
            <v>568318</v>
          </cell>
          <cell r="J34" t="str">
            <v>IWORLD BUSINESS SOLUTIONS PVT LTD</v>
          </cell>
          <cell r="K34">
            <v>1320</v>
          </cell>
        </row>
        <row r="35">
          <cell r="I35">
            <v>576541</v>
          </cell>
          <cell r="J35" t="str">
            <v>IWORLD BUSINESS SOLUTIONS PVT LTD</v>
          </cell>
          <cell r="K35">
            <v>1320</v>
          </cell>
        </row>
        <row r="36">
          <cell r="I36">
            <v>567076</v>
          </cell>
          <cell r="J36" t="str">
            <v>AMPLE TECHNOLOGIES PVT LTD</v>
          </cell>
          <cell r="K36">
            <v>1320</v>
          </cell>
        </row>
        <row r="37">
          <cell r="I37">
            <v>567075</v>
          </cell>
          <cell r="J37" t="str">
            <v>MICRO CLINIC INDIA PVT LTD</v>
          </cell>
          <cell r="K37">
            <v>1320</v>
          </cell>
        </row>
        <row r="38">
          <cell r="I38">
            <v>576538</v>
          </cell>
          <cell r="J38" t="str">
            <v>MICRO CLINIC INDIA PVT LTD</v>
          </cell>
          <cell r="K38">
            <v>1320</v>
          </cell>
        </row>
        <row r="39">
          <cell r="I39">
            <v>567074</v>
          </cell>
          <cell r="J39" t="str">
            <v>ADVANCE MANAGEMENT SYSTEMS LTD</v>
          </cell>
          <cell r="K39">
            <v>1320</v>
          </cell>
        </row>
        <row r="40">
          <cell r="I40">
            <v>549085</v>
          </cell>
          <cell r="J40" t="str">
            <v>ACCELICIM FRONTLINE LTD</v>
          </cell>
          <cell r="K40">
            <v>1320</v>
          </cell>
        </row>
        <row r="41">
          <cell r="I41">
            <v>560468</v>
          </cell>
          <cell r="J41" t="str">
            <v>ACCELICIM FRONTLINE LTD</v>
          </cell>
          <cell r="K41">
            <v>1320</v>
          </cell>
        </row>
        <row r="42">
          <cell r="I42">
            <v>513843</v>
          </cell>
          <cell r="J42" t="str">
            <v>UNICORN INFOSOLUTIONS PVT LTD</v>
          </cell>
          <cell r="K42">
            <v>1320</v>
          </cell>
        </row>
        <row r="43">
          <cell r="I43">
            <v>560565</v>
          </cell>
          <cell r="J43" t="str">
            <v>SYSTEMATIX MEDIA</v>
          </cell>
          <cell r="K43">
            <v>1320</v>
          </cell>
        </row>
        <row r="44">
          <cell r="I44">
            <v>560566</v>
          </cell>
          <cell r="J44" t="str">
            <v>U C SYSTEMS INDIA PVT LTD</v>
          </cell>
          <cell r="K44">
            <v>1320</v>
          </cell>
        </row>
        <row r="45">
          <cell r="I45">
            <v>548325</v>
          </cell>
          <cell r="J45" t="str">
            <v>U C SYSTEMS INDIA PVT LTD</v>
          </cell>
          <cell r="K45">
            <v>1320</v>
          </cell>
        </row>
        <row r="46">
          <cell r="I46">
            <v>98019</v>
          </cell>
          <cell r="J46" t="str">
            <v>AMPLE TECHNOLOGIES PRIVATE LTD</v>
          </cell>
          <cell r="K46">
            <v>1320</v>
          </cell>
        </row>
        <row r="47">
          <cell r="I47">
            <v>615642</v>
          </cell>
          <cell r="J47" t="str">
            <v>WIPRO LIMITED</v>
          </cell>
          <cell r="K47">
            <v>1320</v>
          </cell>
        </row>
        <row r="48">
          <cell r="I48">
            <v>597477</v>
          </cell>
          <cell r="J48" t="str">
            <v>RAVISSANT PVT LTD</v>
          </cell>
          <cell r="K48">
            <v>1320</v>
          </cell>
        </row>
        <row r="49">
          <cell r="I49">
            <v>588378</v>
          </cell>
          <cell r="J49" t="str">
            <v>RSG RETAILS PVT LTD</v>
          </cell>
          <cell r="K49">
            <v>1320</v>
          </cell>
        </row>
        <row r="50">
          <cell r="I50">
            <v>560648</v>
          </cell>
          <cell r="J50" t="str">
            <v>LASERGRAPHICS</v>
          </cell>
          <cell r="K50">
            <v>1320</v>
          </cell>
        </row>
        <row r="51">
          <cell r="I51">
            <v>560650</v>
          </cell>
          <cell r="J51" t="str">
            <v>HOUSE OF LAPTOPS</v>
          </cell>
          <cell r="K51">
            <v>1320</v>
          </cell>
        </row>
        <row r="52">
          <cell r="I52">
            <v>513167</v>
          </cell>
          <cell r="J52" t="str">
            <v>DATALOGICS INDIA PVT LTD</v>
          </cell>
          <cell r="K52">
            <v>1320</v>
          </cell>
        </row>
        <row r="53">
          <cell r="I53">
            <v>534641</v>
          </cell>
          <cell r="J53" t="str">
            <v>BOSE CORPORATION INDIA PVT LTD</v>
          </cell>
          <cell r="K53">
            <v>1320</v>
          </cell>
        </row>
        <row r="54">
          <cell r="I54">
            <v>556480</v>
          </cell>
          <cell r="J54" t="str">
            <v>G D GOENKA PVT LTD</v>
          </cell>
          <cell r="K54">
            <v>1320</v>
          </cell>
        </row>
        <row r="55">
          <cell r="I55">
            <v>562668</v>
          </cell>
          <cell r="J55" t="str">
            <v>EMPI BUSINESS SCHOOL</v>
          </cell>
          <cell r="K55">
            <v>1320</v>
          </cell>
        </row>
        <row r="56">
          <cell r="I56">
            <v>562388</v>
          </cell>
          <cell r="J56" t="str">
            <v>EMPI BUSINESS SCHOOL</v>
          </cell>
          <cell r="K56">
            <v>1320</v>
          </cell>
        </row>
        <row r="57">
          <cell r="I57">
            <v>568379</v>
          </cell>
          <cell r="J57" t="str">
            <v>ESYS INFORMATION TECHNOLOGIES LIMIT</v>
          </cell>
          <cell r="K57">
            <v>1320</v>
          </cell>
        </row>
        <row r="58">
          <cell r="I58">
            <v>605416</v>
          </cell>
          <cell r="J58" t="str">
            <v>HCL INFOSYSTEMS LIMITED</v>
          </cell>
          <cell r="K58">
            <v>1320</v>
          </cell>
        </row>
        <row r="59">
          <cell r="I59">
            <v>605415</v>
          </cell>
          <cell r="J59" t="str">
            <v>HCL INFOSYSTEMS LIMITED</v>
          </cell>
          <cell r="K59">
            <v>1320</v>
          </cell>
        </row>
        <row r="60">
          <cell r="I60">
            <v>605418</v>
          </cell>
          <cell r="J60" t="str">
            <v>HCL INFOSYSTEMS LIMITED</v>
          </cell>
          <cell r="K60">
            <v>1320</v>
          </cell>
        </row>
        <row r="61">
          <cell r="I61">
            <v>605407</v>
          </cell>
          <cell r="J61" t="str">
            <v>HCL INFOSYSTEMS LIMITED</v>
          </cell>
          <cell r="K61">
            <v>1320</v>
          </cell>
        </row>
        <row r="62">
          <cell r="I62">
            <v>605406</v>
          </cell>
          <cell r="J62" t="str">
            <v>HCL INFOSYSTEMS LIMITED</v>
          </cell>
          <cell r="K62">
            <v>1320</v>
          </cell>
        </row>
        <row r="63">
          <cell r="I63">
            <v>605414</v>
          </cell>
          <cell r="J63" t="str">
            <v>HCL INFOSYSTEMS LIMITED</v>
          </cell>
          <cell r="K63">
            <v>1320</v>
          </cell>
        </row>
        <row r="64">
          <cell r="I64">
            <v>587052</v>
          </cell>
          <cell r="J64" t="str">
            <v>HCL INFOSYSTEMS LIMITED</v>
          </cell>
          <cell r="K64">
            <v>1320</v>
          </cell>
        </row>
        <row r="65">
          <cell r="I65">
            <v>587051</v>
          </cell>
          <cell r="J65" t="str">
            <v>HCL INFOSYSTEMS LIMITED</v>
          </cell>
          <cell r="K65">
            <v>1320</v>
          </cell>
        </row>
        <row r="66">
          <cell r="I66">
            <v>587050</v>
          </cell>
          <cell r="J66" t="str">
            <v>HCL INFOSYSTEMS LIMITED</v>
          </cell>
          <cell r="K66">
            <v>1320</v>
          </cell>
        </row>
        <row r="67">
          <cell r="I67">
            <v>605111</v>
          </cell>
          <cell r="J67" t="str">
            <v>REDINGTON (INDIA) LTD</v>
          </cell>
          <cell r="K67">
            <v>1320</v>
          </cell>
        </row>
        <row r="68">
          <cell r="I68">
            <v>604981</v>
          </cell>
          <cell r="J68" t="str">
            <v>REDINGTON (INDIA) LIMITED</v>
          </cell>
          <cell r="K68">
            <v>1320</v>
          </cell>
        </row>
        <row r="69">
          <cell r="I69">
            <v>604980</v>
          </cell>
          <cell r="J69" t="str">
            <v>REDINGTON (INDIA) LIMITED</v>
          </cell>
          <cell r="K69">
            <v>1320</v>
          </cell>
        </row>
        <row r="70">
          <cell r="I70">
            <v>604965</v>
          </cell>
          <cell r="J70" t="str">
            <v>REDINGTON (INDIA) LIMITED</v>
          </cell>
          <cell r="K70">
            <v>1320</v>
          </cell>
        </row>
        <row r="71">
          <cell r="I71">
            <v>604979</v>
          </cell>
          <cell r="J71" t="str">
            <v>REDINGTON (INDIA) LIMITED</v>
          </cell>
          <cell r="K71">
            <v>1320</v>
          </cell>
        </row>
        <row r="72">
          <cell r="I72">
            <v>604978</v>
          </cell>
          <cell r="J72" t="str">
            <v>REDINGTON (INDIA) LIMITED</v>
          </cell>
          <cell r="K72">
            <v>1320</v>
          </cell>
        </row>
        <row r="73">
          <cell r="I73">
            <v>604977</v>
          </cell>
          <cell r="J73" t="str">
            <v>REDINGTON (INDIA) LIMITED</v>
          </cell>
          <cell r="K73">
            <v>1320</v>
          </cell>
        </row>
        <row r="74">
          <cell r="I74">
            <v>565668</v>
          </cell>
          <cell r="J74" t="str">
            <v>GENESIS FORTE TECH PVT LTD</v>
          </cell>
          <cell r="K74">
            <v>1320</v>
          </cell>
        </row>
        <row r="75">
          <cell r="I75">
            <v>619532</v>
          </cell>
          <cell r="J75" t="str">
            <v>HCL INFOSYSTEMS LTD</v>
          </cell>
          <cell r="K75">
            <v>1320</v>
          </cell>
        </row>
        <row r="76">
          <cell r="I76">
            <v>605633</v>
          </cell>
          <cell r="J76" t="str">
            <v>HCL INFOSYSTEMS LTD</v>
          </cell>
          <cell r="K76">
            <v>1320</v>
          </cell>
        </row>
        <row r="77">
          <cell r="I77">
            <v>605422</v>
          </cell>
          <cell r="J77" t="str">
            <v>HCL INFOSYSTEMS LIMITED</v>
          </cell>
          <cell r="K77">
            <v>1320</v>
          </cell>
        </row>
        <row r="78">
          <cell r="I78">
            <v>605421</v>
          </cell>
          <cell r="J78" t="str">
            <v>HCL INFOSYSTEMS LIMITED</v>
          </cell>
          <cell r="K78">
            <v>1320</v>
          </cell>
        </row>
        <row r="79">
          <cell r="I79">
            <v>605417</v>
          </cell>
          <cell r="J79" t="str">
            <v>HCL INFOSYSTEMS LIMITED</v>
          </cell>
          <cell r="K79">
            <v>1320</v>
          </cell>
        </row>
        <row r="80">
          <cell r="I80">
            <v>605420</v>
          </cell>
          <cell r="J80" t="str">
            <v>HCL INFOSYSTEMS LIMITED</v>
          </cell>
          <cell r="K80">
            <v>1320</v>
          </cell>
        </row>
        <row r="81">
          <cell r="I81">
            <v>605419</v>
          </cell>
          <cell r="J81" t="str">
            <v>HCL INFOSYSTEMS LIMITED</v>
          </cell>
          <cell r="K81">
            <v>1320</v>
          </cell>
        </row>
        <row r="82">
          <cell r="I82">
            <v>503962</v>
          </cell>
          <cell r="J82" t="str">
            <v>ANSATA COMPUTER SYSTEM PVT LTD</v>
          </cell>
          <cell r="K82">
            <v>1320</v>
          </cell>
        </row>
        <row r="83">
          <cell r="I83">
            <v>547994</v>
          </cell>
          <cell r="J83" t="str">
            <v>ANSATA COMPUTER SYSTEM PVT LTD</v>
          </cell>
          <cell r="K83">
            <v>1320</v>
          </cell>
        </row>
        <row r="84">
          <cell r="I84">
            <v>535608</v>
          </cell>
          <cell r="J84" t="str">
            <v>THAKRAL COMPUTERS PVT LTD</v>
          </cell>
          <cell r="K84">
            <v>1320</v>
          </cell>
        </row>
        <row r="85">
          <cell r="I85">
            <v>531428</v>
          </cell>
          <cell r="J85" t="str">
            <v>TECH PACIFIC (INDIA) LTD</v>
          </cell>
          <cell r="K85">
            <v>1320</v>
          </cell>
        </row>
        <row r="86">
          <cell r="I86">
            <v>517419</v>
          </cell>
          <cell r="J86" t="str">
            <v>UNICORN INFOSOLUTIONS PVT.LTD.</v>
          </cell>
          <cell r="K86">
            <v>1320</v>
          </cell>
        </row>
        <row r="87">
          <cell r="I87">
            <v>517418</v>
          </cell>
          <cell r="J87" t="str">
            <v>RSG INFOTECH PVT LTD</v>
          </cell>
          <cell r="K87">
            <v>1320</v>
          </cell>
        </row>
        <row r="88">
          <cell r="I88">
            <v>511930</v>
          </cell>
          <cell r="J88" t="str">
            <v>A.A. ENTERPRISES</v>
          </cell>
          <cell r="K88">
            <v>1320</v>
          </cell>
        </row>
        <row r="89">
          <cell r="I89">
            <v>98024</v>
          </cell>
          <cell r="J89" t="str">
            <v>NEOTERIC INFOMATIQUE PVT. LTD.</v>
          </cell>
          <cell r="K89">
            <v>1320</v>
          </cell>
        </row>
        <row r="90">
          <cell r="I90">
            <v>98009</v>
          </cell>
          <cell r="J90" t="str">
            <v>INGRAM MICRO INDIA PVT. LTD</v>
          </cell>
          <cell r="K90">
            <v>1320</v>
          </cell>
        </row>
        <row r="91">
          <cell r="I91">
            <v>605329</v>
          </cell>
          <cell r="J91" t="str">
            <v>HCL INFOSYSTEMS LIMITED</v>
          </cell>
          <cell r="K91">
            <v>1320</v>
          </cell>
        </row>
        <row r="92">
          <cell r="I92">
            <v>576533</v>
          </cell>
          <cell r="J92" t="str">
            <v>HCL INFOSYSTEMS LIMITED</v>
          </cell>
          <cell r="K92">
            <v>1320</v>
          </cell>
        </row>
        <row r="93">
          <cell r="I93">
            <v>587049</v>
          </cell>
          <cell r="J93" t="str">
            <v>HCL INFOSYSTEMS LIMITED</v>
          </cell>
          <cell r="K93">
            <v>1320</v>
          </cell>
        </row>
        <row r="94">
          <cell r="I94">
            <v>587048</v>
          </cell>
          <cell r="J94" t="str">
            <v>HCL INFOSYSTEMS LIMITED</v>
          </cell>
          <cell r="K94">
            <v>1320</v>
          </cell>
        </row>
        <row r="95">
          <cell r="I95">
            <v>571575</v>
          </cell>
          <cell r="J95" t="str">
            <v>U.C. INFOSYSTEMS PVT LTD</v>
          </cell>
          <cell r="K95">
            <v>1320</v>
          </cell>
        </row>
        <row r="96">
          <cell r="I96">
            <v>591805</v>
          </cell>
          <cell r="J96" t="str">
            <v>DAWAR INTERNATIONAL</v>
          </cell>
          <cell r="K96">
            <v>1320</v>
          </cell>
        </row>
        <row r="97">
          <cell r="I97">
            <v>591810</v>
          </cell>
          <cell r="J97" t="str">
            <v>M.B. DIGITAL SYSTEMS PVT LTD</v>
          </cell>
          <cell r="K97">
            <v>1320</v>
          </cell>
        </row>
        <row r="98">
          <cell r="I98">
            <v>591811</v>
          </cell>
          <cell r="J98" t="str">
            <v>SHIVALIK AGENCIES</v>
          </cell>
          <cell r="K98">
            <v>1320</v>
          </cell>
        </row>
        <row r="99">
          <cell r="I99">
            <v>591812</v>
          </cell>
          <cell r="J99" t="str">
            <v>SAMEER MUSIC CENTRE</v>
          </cell>
          <cell r="K99">
            <v>1320</v>
          </cell>
        </row>
        <row r="100">
          <cell r="I100">
            <v>511928</v>
          </cell>
          <cell r="J100" t="str">
            <v>RAHUL COMMERCE PVT LTD</v>
          </cell>
          <cell r="K100">
            <v>1320</v>
          </cell>
        </row>
        <row r="101">
          <cell r="I101">
            <v>98022</v>
          </cell>
          <cell r="J101" t="str">
            <v>RSG INFOTECH PVT. LTD.</v>
          </cell>
          <cell r="K101">
            <v>1320</v>
          </cell>
        </row>
        <row r="102">
          <cell r="I102">
            <v>577978</v>
          </cell>
          <cell r="J102" t="str">
            <v>ANYTHING MAC (P) LTD</v>
          </cell>
          <cell r="K102">
            <v>1320</v>
          </cell>
        </row>
        <row r="103">
          <cell r="I103">
            <v>547351</v>
          </cell>
          <cell r="J103" t="str">
            <v>ANYTHING MAC (P) LTD</v>
          </cell>
          <cell r="K103">
            <v>1320</v>
          </cell>
        </row>
        <row r="104">
          <cell r="I104">
            <v>577977</v>
          </cell>
          <cell r="J104" t="str">
            <v>LASERGRAPHICS</v>
          </cell>
          <cell r="K104">
            <v>1320</v>
          </cell>
        </row>
        <row r="105">
          <cell r="I105">
            <v>577976</v>
          </cell>
          <cell r="J105" t="str">
            <v>MAPLE TECHNOLOGIES</v>
          </cell>
          <cell r="K105">
            <v>1320</v>
          </cell>
        </row>
        <row r="106">
          <cell r="I106">
            <v>577975</v>
          </cell>
          <cell r="J106" t="str">
            <v>SANJEEV SHARMA</v>
          </cell>
          <cell r="K106">
            <v>1320</v>
          </cell>
        </row>
        <row r="107">
          <cell r="I107">
            <v>577974</v>
          </cell>
          <cell r="J107" t="str">
            <v>K.D. ELECTRONICS</v>
          </cell>
          <cell r="K107">
            <v>1320</v>
          </cell>
        </row>
        <row r="108">
          <cell r="I108">
            <v>577973</v>
          </cell>
          <cell r="J108" t="str">
            <v>BHARTIYA SALES</v>
          </cell>
          <cell r="K108">
            <v>1320</v>
          </cell>
        </row>
        <row r="109">
          <cell r="I109">
            <v>567077</v>
          </cell>
          <cell r="J109" t="str">
            <v>FLEMINGO DUTY FREE SHOP PVT LTD</v>
          </cell>
          <cell r="K109">
            <v>1320</v>
          </cell>
        </row>
        <row r="110">
          <cell r="I110">
            <v>567073</v>
          </cell>
          <cell r="J110" t="str">
            <v>VEERAS INFOTEK PVT LTD</v>
          </cell>
          <cell r="K110">
            <v>1320</v>
          </cell>
        </row>
        <row r="111">
          <cell r="I111">
            <v>560564</v>
          </cell>
          <cell r="J111" t="str">
            <v>RSG INFOTECH PVT LTD</v>
          </cell>
          <cell r="K111">
            <v>1320</v>
          </cell>
        </row>
        <row r="112">
          <cell r="I112">
            <v>580167</v>
          </cell>
          <cell r="J112" t="str">
            <v>R K ENTERPRISE</v>
          </cell>
          <cell r="K112">
            <v>1320</v>
          </cell>
        </row>
        <row r="113">
          <cell r="I113">
            <v>580166</v>
          </cell>
          <cell r="J113" t="str">
            <v>SUJATA INFOCOMM LTD</v>
          </cell>
          <cell r="K113">
            <v>1320</v>
          </cell>
        </row>
        <row r="114">
          <cell r="I114">
            <v>547961</v>
          </cell>
          <cell r="J114" t="str">
            <v>RS TWO THREE TWO PRIVATE LIMITED</v>
          </cell>
          <cell r="K114">
            <v>1320</v>
          </cell>
        </row>
        <row r="115">
          <cell r="I115">
            <v>560469</v>
          </cell>
          <cell r="J115" t="str">
            <v>KLONE COMPUTECH SYSTEMS PVT LTD</v>
          </cell>
          <cell r="K115">
            <v>1320</v>
          </cell>
        </row>
        <row r="116">
          <cell r="I116">
            <v>569639</v>
          </cell>
          <cell r="J116" t="str">
            <v>ASHTECH INFOTECH PVT LTD</v>
          </cell>
          <cell r="K116">
            <v>1320</v>
          </cell>
        </row>
        <row r="117">
          <cell r="I117">
            <v>547460</v>
          </cell>
          <cell r="J117" t="str">
            <v>RADIUS SYSTEMS PRIVATE LIMITED</v>
          </cell>
          <cell r="K117">
            <v>1320</v>
          </cell>
        </row>
        <row r="118">
          <cell r="I118">
            <v>584718</v>
          </cell>
          <cell r="J118" t="str">
            <v>COMPUTER VISION WORKS</v>
          </cell>
          <cell r="K118">
            <v>1320</v>
          </cell>
        </row>
        <row r="119">
          <cell r="I119">
            <v>584713</v>
          </cell>
          <cell r="J119" t="str">
            <v>S.A.LOGISTICS PRIVATE LIMITED</v>
          </cell>
          <cell r="K119">
            <v>1320</v>
          </cell>
        </row>
        <row r="120">
          <cell r="I120">
            <v>580223</v>
          </cell>
          <cell r="J120" t="str">
            <v>INNOVATIVE DISTRIBUTORS</v>
          </cell>
          <cell r="K120">
            <v>1320</v>
          </cell>
        </row>
        <row r="121">
          <cell r="I121">
            <v>578656</v>
          </cell>
          <cell r="J121" t="str">
            <v>FUSION SOFTWARES &amp; SYSTEMS</v>
          </cell>
          <cell r="K121">
            <v>1320</v>
          </cell>
        </row>
        <row r="122">
          <cell r="I122">
            <v>578655</v>
          </cell>
          <cell r="J122" t="str">
            <v>VENKATARAMANA GRAPHICS</v>
          </cell>
          <cell r="K122">
            <v>1320</v>
          </cell>
        </row>
        <row r="123">
          <cell r="I123">
            <v>578654</v>
          </cell>
          <cell r="J123" t="str">
            <v>MAC CLINIC</v>
          </cell>
          <cell r="K123">
            <v>1320</v>
          </cell>
        </row>
        <row r="124">
          <cell r="I124">
            <v>556549</v>
          </cell>
          <cell r="J124" t="str">
            <v>MAC CLINIC</v>
          </cell>
          <cell r="K124">
            <v>1320</v>
          </cell>
        </row>
        <row r="125">
          <cell r="I125">
            <v>578653</v>
          </cell>
          <cell r="J125" t="str">
            <v>PCSS SOLUTIONS PVT. LTD.</v>
          </cell>
          <cell r="K125">
            <v>1320</v>
          </cell>
        </row>
        <row r="126">
          <cell r="I126">
            <v>547461</v>
          </cell>
          <cell r="J126" t="str">
            <v>PCSS SOLUTIONS PVT. LTD.</v>
          </cell>
          <cell r="K126">
            <v>1320</v>
          </cell>
        </row>
        <row r="127">
          <cell r="I127">
            <v>577984</v>
          </cell>
          <cell r="J127" t="str">
            <v>A1 INFOTECH</v>
          </cell>
          <cell r="K127">
            <v>1320</v>
          </cell>
        </row>
        <row r="128">
          <cell r="I128">
            <v>577983</v>
          </cell>
          <cell r="J128" t="str">
            <v>SAVITA MARKETING</v>
          </cell>
          <cell r="K128">
            <v>1320</v>
          </cell>
        </row>
        <row r="129">
          <cell r="I129">
            <v>577979</v>
          </cell>
          <cell r="J129" t="str">
            <v>E-PLANET</v>
          </cell>
          <cell r="K129">
            <v>1320</v>
          </cell>
        </row>
        <row r="130">
          <cell r="I130">
            <v>597593</v>
          </cell>
          <cell r="J130" t="str">
            <v>HOME SOLUTIONS RETAIL (INDIA)</v>
          </cell>
          <cell r="K130">
            <v>1320</v>
          </cell>
        </row>
        <row r="131">
          <cell r="I131">
            <v>597592</v>
          </cell>
          <cell r="J131" t="str">
            <v>PLANET M</v>
          </cell>
          <cell r="K131">
            <v>1320</v>
          </cell>
        </row>
        <row r="132">
          <cell r="I132">
            <v>597827</v>
          </cell>
          <cell r="J132" t="str">
            <v>FOTO BEST PVT LTD WHIZZ</v>
          </cell>
          <cell r="K132">
            <v>1320</v>
          </cell>
        </row>
        <row r="133">
          <cell r="I133">
            <v>614710</v>
          </cell>
          <cell r="J133" t="str">
            <v>PICATYPE SYSTEMS PVT LTD</v>
          </cell>
          <cell r="K133">
            <v>1320</v>
          </cell>
        </row>
        <row r="134">
          <cell r="I134">
            <v>614711</v>
          </cell>
          <cell r="J134" t="str">
            <v>U.C. INFOSYSTEMS PVT LTD</v>
          </cell>
          <cell r="K134">
            <v>1320</v>
          </cell>
        </row>
        <row r="135">
          <cell r="I135">
            <v>573118</v>
          </cell>
          <cell r="J135" t="str">
            <v>HCL Infinet Limited</v>
          </cell>
          <cell r="K135">
            <v>1320</v>
          </cell>
        </row>
      </sheetData>
      <sheetData sheetId="4" refreshError="1"/>
      <sheetData sheetId="5" refreshError="1"/>
      <sheetData sheetId="6" refreshError="1"/>
      <sheetData sheetId="7"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10 Page 1"/>
      <sheetName val="Schedule 10 Page 2 "/>
      <sheetName val="Schedule 10 Page 3"/>
      <sheetName val="Schedule 10 Page 4"/>
      <sheetName val="Schedule 10 Page 5"/>
      <sheetName val="Schedule 10 Page 6 "/>
      <sheetName val="Schedule 10 Page 7"/>
      <sheetName val="Schedule 10 Page 8"/>
      <sheetName val="Tax"/>
      <sheetName val="1C remarks"/>
      <sheetName val="PO Qty_Amt"/>
      <sheetName val="Reference data"/>
      <sheetName val="510000"/>
      <sheetName val="Def Rev"/>
      <sheetName val="BS"/>
      <sheetName val="Matching"/>
    </sheetNames>
    <sheetDataSet>
      <sheetData sheetId="0">
        <row r="2">
          <cell r="D2" t="str">
            <v>P03'09</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2 furnace"/>
      <sheetName val="Productions config"/>
      <sheetName val="Depre."/>
      <sheetName val="Furnace#2"/>
      <sheetName val="RM"/>
      <sheetName val="Loan"/>
      <sheetName val="old cpmpare"/>
      <sheetName val="old spec"/>
      <sheetName val="new compare (2)"/>
      <sheetName val="refractory cost"/>
      <sheetName val="project management"/>
      <sheetName val="resource mgt"/>
      <sheetName val="standard speed"/>
      <sheetName val="Furnace#2 (2)"/>
    </sheetNames>
    <sheetDataSet>
      <sheetData sheetId="0" refreshError="1"/>
      <sheetData sheetId="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2 furnace"/>
      <sheetName val="Productions config"/>
      <sheetName val="Depre."/>
      <sheetName val="Furnace#2"/>
      <sheetName val="RM"/>
      <sheetName val="Loan"/>
      <sheetName val="old cpmpare"/>
      <sheetName val="old spec"/>
      <sheetName val="new compare (2)"/>
      <sheetName val="refractory cost"/>
      <sheetName val="project management"/>
      <sheetName val="resource mgt"/>
      <sheetName val="standard speed"/>
      <sheetName val="Furnace#2 (2)"/>
    </sheetNames>
    <sheetDataSet>
      <sheetData sheetId="0" refreshError="1"/>
      <sheetData sheetId="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rued Expense Category"/>
      <sheetName val="A&amp;M Details"/>
      <sheetName val="Accrued_Expense_Category"/>
      <sheetName val="A&amp;M_Details"/>
    </sheetNames>
    <sheetDataSet>
      <sheetData sheetId="0"/>
      <sheetData sheetId="1" refreshError="1"/>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2B473-2146-4D3E-8E1D-323DD4BD1C94}">
  <sheetPr codeName="Sheet1">
    <tabColor rgb="FF00B0F0"/>
  </sheetPr>
  <dimension ref="A1:H202"/>
  <sheetViews>
    <sheetView tabSelected="1" zoomScale="145" zoomScaleNormal="145" zoomScaleSheetLayoutView="100" workbookViewId="0">
      <pane xSplit="1" ySplit="5" topLeftCell="B6" activePane="bottomRight" state="frozen"/>
      <selection pane="topRight" activeCell="B1" sqref="B1"/>
      <selection pane="bottomLeft" activeCell="A6" sqref="A6"/>
      <selection pane="bottomRight" activeCell="G1" sqref="G1"/>
    </sheetView>
  </sheetViews>
  <sheetFormatPr defaultColWidth="9.453125" defaultRowHeight="14.5"/>
  <cols>
    <col min="1" max="1" width="53.08984375" style="3" customWidth="1"/>
    <col min="2" max="2" width="16.453125" style="7" customWidth="1"/>
    <col min="3" max="4" width="7.453125" style="3" customWidth="1"/>
    <col min="5" max="5" width="6.54296875" style="3" customWidth="1"/>
    <col min="6" max="6" width="10.6328125" style="3" customWidth="1"/>
    <col min="7" max="7" width="15" style="3" customWidth="1"/>
    <col min="8" max="8" width="23.36328125" style="144" customWidth="1"/>
    <col min="9" max="16384" width="9.453125" style="3"/>
  </cols>
  <sheetData>
    <row r="1" spans="1:8" ht="15">
      <c r="B1" s="387"/>
      <c r="C1" s="387"/>
      <c r="D1" s="387"/>
      <c r="E1" s="387"/>
      <c r="F1" s="387"/>
      <c r="G1" s="8"/>
      <c r="H1" s="127"/>
    </row>
    <row r="2" spans="1:8" ht="15">
      <c r="B2" s="387"/>
      <c r="C2" s="387"/>
      <c r="D2" s="387"/>
      <c r="E2" s="387"/>
      <c r="F2" s="387"/>
      <c r="G2" s="8"/>
      <c r="H2" s="127"/>
    </row>
    <row r="3" spans="1:8" ht="16.5">
      <c r="A3" s="126" t="s">
        <v>0</v>
      </c>
      <c r="B3" s="72"/>
      <c r="C3" s="12"/>
      <c r="D3" s="12"/>
      <c r="E3" s="12"/>
      <c r="F3" s="12"/>
      <c r="G3" s="12"/>
      <c r="H3" s="299"/>
    </row>
    <row r="4" spans="1:8" ht="15">
      <c r="A4" s="73" t="s">
        <v>1</v>
      </c>
      <c r="B4" s="74"/>
      <c r="C4" s="75">
        <v>2021</v>
      </c>
      <c r="D4" s="75">
        <v>2022</v>
      </c>
      <c r="E4" s="75">
        <v>2023</v>
      </c>
      <c r="F4" s="75">
        <v>2024</v>
      </c>
      <c r="G4" s="75" t="s">
        <v>2</v>
      </c>
      <c r="H4" s="128" t="s">
        <v>3</v>
      </c>
    </row>
    <row r="5" spans="1:8" ht="15">
      <c r="A5" s="76" t="s">
        <v>4</v>
      </c>
      <c r="B5" s="77"/>
      <c r="C5" s="78"/>
      <c r="D5" s="78"/>
      <c r="E5" s="78"/>
      <c r="F5" s="78"/>
      <c r="G5" s="78"/>
      <c r="H5" s="129" t="s">
        <v>5</v>
      </c>
    </row>
    <row r="6" spans="1:8">
      <c r="A6" s="87" t="s">
        <v>6</v>
      </c>
      <c r="B6" s="79" t="s">
        <v>7</v>
      </c>
      <c r="C6" s="21">
        <v>46628</v>
      </c>
      <c r="D6" s="21">
        <v>62395</v>
      </c>
      <c r="E6" s="21">
        <v>57115</v>
      </c>
      <c r="F6" s="21">
        <v>55853</v>
      </c>
      <c r="G6" s="80"/>
      <c r="H6" s="140"/>
    </row>
    <row r="7" spans="1:8" ht="16.5">
      <c r="A7" s="87" t="s">
        <v>9</v>
      </c>
      <c r="B7" s="79" t="s">
        <v>7</v>
      </c>
      <c r="C7" s="21">
        <v>12392</v>
      </c>
      <c r="D7" s="21">
        <v>9796</v>
      </c>
      <c r="E7" s="21">
        <v>14370</v>
      </c>
      <c r="F7" s="21">
        <v>14987</v>
      </c>
      <c r="G7" s="80"/>
      <c r="H7" s="140"/>
    </row>
    <row r="8" spans="1:8" ht="16.5">
      <c r="A8" s="87" t="s">
        <v>10</v>
      </c>
      <c r="B8" s="79" t="s">
        <v>7</v>
      </c>
      <c r="C8" s="21">
        <v>2276</v>
      </c>
      <c r="D8" s="21">
        <v>-1244</v>
      </c>
      <c r="E8" s="21">
        <v>1889</v>
      </c>
      <c r="F8" s="21">
        <v>1557</v>
      </c>
      <c r="G8" s="80"/>
      <c r="H8" s="130"/>
    </row>
    <row r="9" spans="1:8" ht="16.5">
      <c r="A9" s="87" t="s">
        <v>11</v>
      </c>
      <c r="B9" s="79" t="s">
        <v>7</v>
      </c>
      <c r="C9" s="21">
        <v>2440</v>
      </c>
      <c r="D9" s="21">
        <v>375</v>
      </c>
      <c r="E9" s="21">
        <v>2104</v>
      </c>
      <c r="F9" s="21">
        <v>2227</v>
      </c>
      <c r="G9" s="80"/>
      <c r="H9" s="130"/>
    </row>
    <row r="10" spans="1:8" ht="29">
      <c r="A10" s="156" t="s">
        <v>12</v>
      </c>
      <c r="B10" s="79" t="s">
        <v>7</v>
      </c>
      <c r="C10" s="84">
        <v>459013951</v>
      </c>
      <c r="D10" s="84">
        <f>ROUND(551457448,1)</f>
        <v>551457448</v>
      </c>
      <c r="E10" s="83">
        <f>ROUND(1044455449/1000000,0)</f>
        <v>1044</v>
      </c>
      <c r="F10" s="83">
        <v>571</v>
      </c>
      <c r="G10" s="85"/>
      <c r="H10" s="131" t="s">
        <v>13</v>
      </c>
    </row>
    <row r="11" spans="1:8">
      <c r="A11" s="121" t="s">
        <v>14</v>
      </c>
      <c r="H11" s="132"/>
    </row>
    <row r="12" spans="1:8">
      <c r="A12" s="180" t="s">
        <v>15</v>
      </c>
      <c r="H12" s="132"/>
    </row>
    <row r="13" spans="1:8">
      <c r="A13" s="180" t="s">
        <v>16</v>
      </c>
      <c r="H13" s="132"/>
    </row>
    <row r="14" spans="1:8">
      <c r="A14" s="181" t="s">
        <v>17</v>
      </c>
      <c r="H14" s="132"/>
    </row>
    <row r="15" spans="1:8">
      <c r="A15" s="181"/>
      <c r="H15" s="132"/>
    </row>
    <row r="16" spans="1:8" ht="15">
      <c r="A16" s="86" t="s">
        <v>18</v>
      </c>
      <c r="B16" s="77"/>
      <c r="C16" s="78"/>
      <c r="D16" s="78"/>
      <c r="E16" s="78"/>
      <c r="F16" s="78"/>
      <c r="G16" s="78"/>
      <c r="H16" s="129"/>
    </row>
    <row r="17" spans="1:8">
      <c r="A17" s="155" t="s">
        <v>19</v>
      </c>
      <c r="B17" s="79" t="s">
        <v>7</v>
      </c>
      <c r="C17" s="84">
        <v>39533718586</v>
      </c>
      <c r="D17" s="84">
        <v>57923281345</v>
      </c>
      <c r="E17" s="83">
        <v>49211</v>
      </c>
      <c r="F17" s="83">
        <v>47804</v>
      </c>
      <c r="G17" s="80"/>
      <c r="H17" s="130" t="s">
        <v>5</v>
      </c>
    </row>
    <row r="18" spans="1:8" ht="16.5">
      <c r="A18" s="87" t="s">
        <v>20</v>
      </c>
      <c r="B18" s="79" t="s">
        <v>7</v>
      </c>
      <c r="C18" s="84">
        <v>1487716544</v>
      </c>
      <c r="D18" s="84">
        <v>1423290313</v>
      </c>
      <c r="E18" s="83">
        <v>1752</v>
      </c>
      <c r="F18" s="83">
        <v>2002</v>
      </c>
      <c r="G18" s="80"/>
      <c r="H18" s="140"/>
    </row>
    <row r="19" spans="1:8">
      <c r="A19" s="87" t="s">
        <v>21</v>
      </c>
      <c r="B19" s="79" t="s">
        <v>7</v>
      </c>
      <c r="C19" s="84">
        <v>1173105000</v>
      </c>
      <c r="D19" s="84">
        <v>782070000</v>
      </c>
      <c r="E19" s="83">
        <v>560</v>
      </c>
      <c r="F19" s="83">
        <v>938</v>
      </c>
      <c r="G19" s="80"/>
      <c r="H19" s="140"/>
    </row>
    <row r="20" spans="1:8" ht="16.5">
      <c r="A20" s="87" t="s">
        <v>22</v>
      </c>
      <c r="B20" s="79" t="s">
        <v>7</v>
      </c>
      <c r="C20" s="84">
        <v>395890341</v>
      </c>
      <c r="D20" s="84">
        <v>183609021</v>
      </c>
      <c r="E20" s="83">
        <v>474</v>
      </c>
      <c r="F20" s="83">
        <v>692</v>
      </c>
      <c r="G20" s="80"/>
      <c r="H20" s="140"/>
    </row>
    <row r="21" spans="1:8" ht="16.5">
      <c r="A21" s="87" t="s">
        <v>23</v>
      </c>
      <c r="B21" s="79" t="s">
        <v>7</v>
      </c>
      <c r="C21" s="84">
        <v>4293451971</v>
      </c>
      <c r="D21" s="84">
        <v>4778056550</v>
      </c>
      <c r="E21" s="83">
        <v>5177</v>
      </c>
      <c r="F21" s="83">
        <v>5554</v>
      </c>
      <c r="G21" s="80"/>
      <c r="H21" s="140"/>
    </row>
    <row r="22" spans="1:8" ht="16.5">
      <c r="A22" s="87" t="s">
        <v>24</v>
      </c>
      <c r="B22" s="79" t="s">
        <v>7</v>
      </c>
      <c r="C22" s="84">
        <v>32652704019</v>
      </c>
      <c r="D22" s="84">
        <v>51153575457</v>
      </c>
      <c r="E22" s="83">
        <v>41838</v>
      </c>
      <c r="F22" s="83">
        <v>39830</v>
      </c>
      <c r="G22" s="80"/>
      <c r="H22" s="130"/>
    </row>
    <row r="23" spans="1:8">
      <c r="A23" s="87" t="s">
        <v>25</v>
      </c>
      <c r="B23" s="79" t="s">
        <v>7</v>
      </c>
      <c r="C23" s="84">
        <v>16229123</v>
      </c>
      <c r="D23" s="84">
        <v>17137111</v>
      </c>
      <c r="E23" s="83">
        <v>21</v>
      </c>
      <c r="F23" s="83">
        <v>23</v>
      </c>
      <c r="G23" s="80"/>
      <c r="H23" s="130"/>
    </row>
    <row r="24" spans="1:8" s="117" customFormat="1" ht="11.5">
      <c r="A24" s="182" t="s">
        <v>14</v>
      </c>
      <c r="B24" s="123"/>
      <c r="H24" s="133"/>
    </row>
    <row r="25" spans="1:8" s="117" customFormat="1" ht="13.5">
      <c r="A25" s="180" t="s">
        <v>26</v>
      </c>
      <c r="B25" s="123"/>
      <c r="H25" s="133"/>
    </row>
    <row r="26" spans="1:8" s="117" customFormat="1" ht="13.5">
      <c r="A26" s="180" t="s">
        <v>27</v>
      </c>
      <c r="B26" s="123"/>
      <c r="H26" s="133"/>
    </row>
    <row r="27" spans="1:8" s="117" customFormat="1" ht="13.5">
      <c r="A27" s="180" t="s">
        <v>28</v>
      </c>
      <c r="B27" s="123"/>
      <c r="H27" s="133"/>
    </row>
    <row r="28" spans="1:8">
      <c r="A28" s="188" t="s">
        <v>29</v>
      </c>
      <c r="B28" s="123"/>
      <c r="H28" s="132"/>
    </row>
    <row r="29" spans="1:8">
      <c r="H29" s="132"/>
    </row>
    <row r="30" spans="1:8" ht="15">
      <c r="A30" s="86" t="s">
        <v>30</v>
      </c>
      <c r="B30" s="77"/>
      <c r="C30" s="78"/>
      <c r="D30" s="78"/>
      <c r="E30" s="78"/>
      <c r="F30" s="78"/>
      <c r="G30" s="78"/>
      <c r="H30" s="129"/>
    </row>
    <row r="31" spans="1:8" ht="15">
      <c r="A31" s="170" t="s">
        <v>31</v>
      </c>
      <c r="B31" s="79"/>
      <c r="C31" s="167"/>
      <c r="D31" s="167"/>
      <c r="E31" s="167"/>
      <c r="F31" s="167"/>
      <c r="G31" s="80"/>
      <c r="H31" s="168" t="s">
        <v>32</v>
      </c>
    </row>
    <row r="32" spans="1:8">
      <c r="A32" s="87" t="s">
        <v>33</v>
      </c>
      <c r="B32" s="79" t="s">
        <v>34</v>
      </c>
      <c r="C32" s="83">
        <v>1</v>
      </c>
      <c r="D32" s="83">
        <v>1</v>
      </c>
      <c r="E32" s="83">
        <v>1</v>
      </c>
      <c r="F32" s="83">
        <v>1</v>
      </c>
      <c r="G32" s="80"/>
      <c r="H32" s="130"/>
    </row>
    <row r="33" spans="1:8">
      <c r="A33" s="87" t="s">
        <v>35</v>
      </c>
      <c r="B33" s="79" t="s">
        <v>34</v>
      </c>
      <c r="C33" s="83">
        <v>6</v>
      </c>
      <c r="D33" s="83">
        <v>6</v>
      </c>
      <c r="E33" s="83">
        <v>6</v>
      </c>
      <c r="F33" s="83">
        <v>6</v>
      </c>
      <c r="G33" s="80"/>
      <c r="H33" s="130"/>
    </row>
    <row r="34" spans="1:8">
      <c r="A34" s="87" t="s">
        <v>36</v>
      </c>
      <c r="B34" s="79" t="s">
        <v>34</v>
      </c>
      <c r="C34" s="83">
        <v>3</v>
      </c>
      <c r="D34" s="83">
        <v>3</v>
      </c>
      <c r="E34" s="83">
        <v>3</v>
      </c>
      <c r="F34" s="83">
        <v>3</v>
      </c>
      <c r="G34" s="80"/>
      <c r="H34" s="130"/>
    </row>
    <row r="35" spans="1:8" s="171" customFormat="1">
      <c r="A35" s="156" t="s">
        <v>37</v>
      </c>
      <c r="B35" s="79" t="s">
        <v>34</v>
      </c>
      <c r="C35" s="83">
        <v>5</v>
      </c>
      <c r="D35" s="83">
        <v>5</v>
      </c>
      <c r="E35" s="83">
        <v>5</v>
      </c>
      <c r="F35" s="83">
        <v>5</v>
      </c>
      <c r="G35" s="85"/>
      <c r="H35" s="131" t="s">
        <v>38</v>
      </c>
    </row>
    <row r="36" spans="1:8" ht="15">
      <c r="A36" s="170" t="s">
        <v>39</v>
      </c>
      <c r="B36" s="79"/>
      <c r="C36" s="169"/>
      <c r="D36" s="169"/>
      <c r="E36" s="169"/>
      <c r="F36" s="169"/>
      <c r="G36" s="80"/>
      <c r="H36" s="168"/>
    </row>
    <row r="37" spans="1:8" ht="29">
      <c r="A37" s="156" t="s">
        <v>40</v>
      </c>
      <c r="B37" s="88" t="s">
        <v>41</v>
      </c>
      <c r="C37" s="89">
        <v>98.39</v>
      </c>
      <c r="D37" s="89">
        <v>90</v>
      </c>
      <c r="E37" s="89">
        <v>92</v>
      </c>
      <c r="F37" s="89">
        <v>95</v>
      </c>
      <c r="G37" s="85"/>
      <c r="H37" s="131"/>
    </row>
    <row r="38" spans="1:8">
      <c r="A38" s="156" t="s">
        <v>42</v>
      </c>
      <c r="B38" s="79" t="s">
        <v>43</v>
      </c>
      <c r="C38" s="89">
        <v>75</v>
      </c>
      <c r="D38" s="89">
        <v>75</v>
      </c>
      <c r="E38" s="89">
        <v>75</v>
      </c>
      <c r="F38" s="89">
        <v>75</v>
      </c>
      <c r="G38" s="80"/>
      <c r="H38" s="130"/>
    </row>
    <row r="39" spans="1:8">
      <c r="A39" s="156" t="s">
        <v>44</v>
      </c>
      <c r="B39" s="79" t="s">
        <v>34</v>
      </c>
      <c r="C39" s="83">
        <v>8</v>
      </c>
      <c r="D39" s="83">
        <v>9</v>
      </c>
      <c r="E39" s="83">
        <v>9</v>
      </c>
      <c r="F39" s="83">
        <v>9</v>
      </c>
      <c r="G39" s="80"/>
      <c r="H39" s="130"/>
    </row>
    <row r="40" spans="1:8">
      <c r="A40" s="156" t="s">
        <v>45</v>
      </c>
      <c r="B40" s="79" t="s">
        <v>46</v>
      </c>
      <c r="C40" s="83">
        <v>5</v>
      </c>
      <c r="D40" s="83">
        <v>5</v>
      </c>
      <c r="E40" s="297">
        <v>4</v>
      </c>
      <c r="F40" s="83">
        <v>4</v>
      </c>
      <c r="G40" s="80"/>
      <c r="H40" s="130"/>
    </row>
    <row r="41" spans="1:8" ht="16.5">
      <c r="A41" s="87" t="s">
        <v>47</v>
      </c>
      <c r="B41" s="79" t="s">
        <v>48</v>
      </c>
      <c r="C41" s="124">
        <v>6.11</v>
      </c>
      <c r="D41" s="89">
        <v>7.11</v>
      </c>
      <c r="E41" s="89">
        <v>5.25</v>
      </c>
      <c r="F41" s="89">
        <v>4.8099999999999996</v>
      </c>
      <c r="G41" s="80"/>
      <c r="H41" s="130"/>
    </row>
    <row r="42" spans="1:8">
      <c r="A42" s="87" t="s">
        <v>49</v>
      </c>
      <c r="B42" s="79" t="s">
        <v>50</v>
      </c>
      <c r="C42" s="125" t="s">
        <v>51</v>
      </c>
      <c r="D42" s="83" t="s">
        <v>51</v>
      </c>
      <c r="E42" s="83" t="s">
        <v>51</v>
      </c>
      <c r="F42" s="83" t="s">
        <v>51</v>
      </c>
      <c r="G42" s="80"/>
      <c r="H42" s="130"/>
    </row>
    <row r="43" spans="1:8" ht="16.5">
      <c r="A43" s="87" t="s">
        <v>52</v>
      </c>
      <c r="B43" s="79" t="s">
        <v>50</v>
      </c>
      <c r="C43" s="124">
        <v>68.58</v>
      </c>
      <c r="D43" s="89">
        <v>68.319999999999993</v>
      </c>
      <c r="E43" s="89">
        <v>68.319999999999993</v>
      </c>
      <c r="F43" s="89">
        <v>68.319999999999993</v>
      </c>
      <c r="G43" s="80"/>
      <c r="H43" s="130"/>
    </row>
    <row r="44" spans="1:8">
      <c r="A44" s="121" t="s">
        <v>14</v>
      </c>
      <c r="H44" s="132"/>
    </row>
    <row r="45" spans="1:8" ht="15">
      <c r="A45" s="377" t="s">
        <v>53</v>
      </c>
      <c r="H45" s="132"/>
    </row>
    <row r="46" spans="1:8" ht="15">
      <c r="A46" s="378" t="s">
        <v>513</v>
      </c>
      <c r="H46" s="132"/>
    </row>
    <row r="47" spans="1:8" ht="16.5">
      <c r="A47" s="2"/>
      <c r="H47" s="132"/>
    </row>
    <row r="48" spans="1:8" ht="15">
      <c r="A48" s="86" t="s">
        <v>54</v>
      </c>
      <c r="B48" s="77"/>
      <c r="C48" s="78"/>
      <c r="D48" s="78"/>
      <c r="E48" s="78"/>
      <c r="F48" s="78"/>
      <c r="G48" s="78"/>
      <c r="H48" s="129"/>
    </row>
    <row r="49" spans="1:8" s="93" customFormat="1" ht="15">
      <c r="A49" s="170" t="s">
        <v>55</v>
      </c>
      <c r="B49" s="79" t="s">
        <v>56</v>
      </c>
      <c r="C49" s="167">
        <f t="shared" ref="C49:D49" si="0">SUM(C50:C51)</f>
        <v>0</v>
      </c>
      <c r="D49" s="167">
        <f t="shared" si="0"/>
        <v>4</v>
      </c>
      <c r="E49" s="167">
        <f>SUM(E50:E51)</f>
        <v>6</v>
      </c>
      <c r="F49" s="167">
        <f>SUM(F50:F51)</f>
        <v>8</v>
      </c>
      <c r="G49" s="92"/>
      <c r="H49" s="295"/>
    </row>
    <row r="50" spans="1:8" s="93" customFormat="1">
      <c r="A50" s="91" t="s">
        <v>57</v>
      </c>
      <c r="B50" s="79" t="s">
        <v>56</v>
      </c>
      <c r="C50" s="21">
        <v>0</v>
      </c>
      <c r="D50" s="21">
        <v>2</v>
      </c>
      <c r="E50" s="21">
        <v>4</v>
      </c>
      <c r="F50" s="21">
        <v>2</v>
      </c>
      <c r="G50" s="92"/>
      <c r="H50" s="134"/>
    </row>
    <row r="51" spans="1:8" s="93" customFormat="1">
      <c r="A51" s="91" t="s">
        <v>58</v>
      </c>
      <c r="B51" s="79" t="s">
        <v>56</v>
      </c>
      <c r="C51" s="21">
        <f t="shared" ref="C51:D51" si="1">SUM(C52:C54)</f>
        <v>0</v>
      </c>
      <c r="D51" s="21">
        <f t="shared" si="1"/>
        <v>2</v>
      </c>
      <c r="E51" s="21">
        <f>SUM(E52:E54)</f>
        <v>2</v>
      </c>
      <c r="F51" s="21">
        <f>SUM(F52:F54)</f>
        <v>6</v>
      </c>
      <c r="G51" s="92"/>
      <c r="H51" s="134"/>
    </row>
    <row r="52" spans="1:8" s="93" customFormat="1">
      <c r="A52" s="67" t="s">
        <v>59</v>
      </c>
      <c r="B52" s="79" t="s">
        <v>56</v>
      </c>
      <c r="C52" s="21">
        <v>0</v>
      </c>
      <c r="D52" s="21">
        <v>1</v>
      </c>
      <c r="E52" s="21">
        <v>1</v>
      </c>
      <c r="F52" s="21">
        <v>2</v>
      </c>
      <c r="G52" s="92"/>
      <c r="H52" s="134"/>
    </row>
    <row r="53" spans="1:8" s="93" customFormat="1">
      <c r="A53" s="67" t="s">
        <v>60</v>
      </c>
      <c r="B53" s="79" t="s">
        <v>56</v>
      </c>
      <c r="C53" s="21">
        <v>0</v>
      </c>
      <c r="D53" s="21">
        <v>0</v>
      </c>
      <c r="E53" s="21">
        <v>1</v>
      </c>
      <c r="F53" s="21">
        <v>4</v>
      </c>
      <c r="G53" s="92"/>
      <c r="H53" s="134"/>
    </row>
    <row r="54" spans="1:8" s="93" customFormat="1" ht="15">
      <c r="A54" s="296" t="s">
        <v>61</v>
      </c>
      <c r="B54" s="79" t="s">
        <v>56</v>
      </c>
      <c r="C54" s="167">
        <f t="shared" ref="C54:F54" si="2">SUM(C55:C64)</f>
        <v>0</v>
      </c>
      <c r="D54" s="167">
        <f t="shared" si="2"/>
        <v>1</v>
      </c>
      <c r="E54" s="167">
        <f t="shared" si="2"/>
        <v>0</v>
      </c>
      <c r="F54" s="167">
        <f t="shared" si="2"/>
        <v>0</v>
      </c>
      <c r="G54" s="92"/>
      <c r="H54" s="295" t="s">
        <v>62</v>
      </c>
    </row>
    <row r="55" spans="1:8">
      <c r="A55" s="49" t="s">
        <v>63</v>
      </c>
      <c r="B55" s="79" t="s">
        <v>56</v>
      </c>
      <c r="C55" s="21">
        <v>0</v>
      </c>
      <c r="D55" s="21">
        <v>0</v>
      </c>
      <c r="E55" s="21">
        <v>0</v>
      </c>
      <c r="F55" s="21">
        <v>0</v>
      </c>
      <c r="G55" s="80"/>
      <c r="H55" s="130" t="s">
        <v>64</v>
      </c>
    </row>
    <row r="56" spans="1:8">
      <c r="A56" s="49" t="s">
        <v>65</v>
      </c>
      <c r="B56" s="79" t="s">
        <v>56</v>
      </c>
      <c r="C56" s="21">
        <v>0</v>
      </c>
      <c r="D56" s="21">
        <v>0</v>
      </c>
      <c r="E56" s="21">
        <v>0</v>
      </c>
      <c r="F56" s="21">
        <v>0</v>
      </c>
      <c r="G56" s="80"/>
      <c r="H56" s="130"/>
    </row>
    <row r="57" spans="1:8">
      <c r="A57" s="49" t="s">
        <v>66</v>
      </c>
      <c r="B57" s="79" t="s">
        <v>56</v>
      </c>
      <c r="C57" s="21">
        <v>0</v>
      </c>
      <c r="D57" s="21">
        <v>0</v>
      </c>
      <c r="E57" s="21">
        <v>0</v>
      </c>
      <c r="F57" s="21">
        <v>0</v>
      </c>
      <c r="G57" s="80"/>
      <c r="H57" s="130"/>
    </row>
    <row r="58" spans="1:8">
      <c r="A58" s="49" t="s">
        <v>67</v>
      </c>
      <c r="B58" s="79" t="s">
        <v>56</v>
      </c>
      <c r="C58" s="21">
        <v>0</v>
      </c>
      <c r="D58" s="21">
        <v>0</v>
      </c>
      <c r="E58" s="21">
        <v>0</v>
      </c>
      <c r="F58" s="21">
        <v>0</v>
      </c>
      <c r="G58" s="80"/>
      <c r="H58" s="130"/>
    </row>
    <row r="59" spans="1:8">
      <c r="A59" s="49" t="s">
        <v>68</v>
      </c>
      <c r="B59" s="79" t="s">
        <v>56</v>
      </c>
      <c r="C59" s="21">
        <v>0</v>
      </c>
      <c r="D59" s="21">
        <v>0</v>
      </c>
      <c r="E59" s="21">
        <v>0</v>
      </c>
      <c r="F59" s="21">
        <v>0</v>
      </c>
      <c r="G59" s="80"/>
      <c r="H59" s="130" t="s">
        <v>69</v>
      </c>
    </row>
    <row r="60" spans="1:8">
      <c r="A60" s="49" t="s">
        <v>70</v>
      </c>
      <c r="B60" s="79" t="s">
        <v>56</v>
      </c>
      <c r="C60" s="21">
        <v>0</v>
      </c>
      <c r="D60" s="21">
        <v>0</v>
      </c>
      <c r="E60" s="21">
        <v>0</v>
      </c>
      <c r="F60" s="21">
        <v>0</v>
      </c>
      <c r="G60" s="80"/>
      <c r="H60" s="130"/>
    </row>
    <row r="61" spans="1:8">
      <c r="A61" s="49" t="s">
        <v>71</v>
      </c>
      <c r="B61" s="79" t="s">
        <v>56</v>
      </c>
      <c r="C61" s="21">
        <v>0</v>
      </c>
      <c r="D61" s="21">
        <v>0</v>
      </c>
      <c r="E61" s="21">
        <v>0</v>
      </c>
      <c r="F61" s="21">
        <v>0</v>
      </c>
      <c r="G61" s="80"/>
      <c r="H61" s="130"/>
    </row>
    <row r="62" spans="1:8">
      <c r="A62" s="49" t="s">
        <v>72</v>
      </c>
      <c r="B62" s="79" t="s">
        <v>56</v>
      </c>
      <c r="C62" s="21">
        <v>0</v>
      </c>
      <c r="D62" s="21">
        <v>0</v>
      </c>
      <c r="E62" s="21">
        <v>0</v>
      </c>
      <c r="F62" s="21">
        <v>0</v>
      </c>
      <c r="G62" s="80"/>
      <c r="H62" s="130"/>
    </row>
    <row r="63" spans="1:8">
      <c r="A63" s="49" t="s">
        <v>73</v>
      </c>
      <c r="B63" s="79" t="s">
        <v>56</v>
      </c>
      <c r="C63" s="21">
        <v>0</v>
      </c>
      <c r="D63" s="21">
        <v>0</v>
      </c>
      <c r="E63" s="21">
        <v>0</v>
      </c>
      <c r="F63" s="21">
        <v>0</v>
      </c>
      <c r="G63" s="80"/>
      <c r="H63" s="130"/>
    </row>
    <row r="64" spans="1:8">
      <c r="A64" s="49" t="s">
        <v>74</v>
      </c>
      <c r="B64" s="79" t="s">
        <v>56</v>
      </c>
      <c r="C64" s="21">
        <v>0</v>
      </c>
      <c r="D64" s="21">
        <v>1</v>
      </c>
      <c r="E64" s="21">
        <v>0</v>
      </c>
      <c r="F64" s="21">
        <v>0</v>
      </c>
      <c r="G64" s="80"/>
      <c r="H64" s="135" t="s">
        <v>75</v>
      </c>
    </row>
    <row r="65" spans="1:8" ht="15">
      <c r="A65" s="174" t="s">
        <v>76</v>
      </c>
      <c r="B65" s="79"/>
      <c r="C65" s="167"/>
      <c r="D65" s="167"/>
      <c r="E65" s="167"/>
      <c r="F65" s="167"/>
      <c r="G65" s="80"/>
      <c r="H65" s="168"/>
    </row>
    <row r="66" spans="1:8" ht="29">
      <c r="A66" s="97" t="s">
        <v>77</v>
      </c>
      <c r="B66" s="79" t="s">
        <v>78</v>
      </c>
      <c r="C66" s="83">
        <v>0</v>
      </c>
      <c r="D66" s="83">
        <v>0</v>
      </c>
      <c r="E66" s="83">
        <v>0</v>
      </c>
      <c r="F66" s="83">
        <v>0</v>
      </c>
      <c r="G66" s="85"/>
      <c r="H66" s="131" t="s">
        <v>69</v>
      </c>
    </row>
    <row r="67" spans="1:8" s="117" customFormat="1" ht="11.5">
      <c r="A67" s="121" t="s">
        <v>14</v>
      </c>
      <c r="B67" s="123"/>
      <c r="H67" s="133"/>
    </row>
    <row r="68" spans="1:8" s="117" customFormat="1" ht="13.5">
      <c r="A68" s="180" t="s">
        <v>79</v>
      </c>
      <c r="B68" s="123"/>
      <c r="H68" s="133"/>
    </row>
    <row r="69" spans="1:8">
      <c r="H69" s="132"/>
    </row>
    <row r="70" spans="1:8" ht="15">
      <c r="A70" s="86" t="s">
        <v>80</v>
      </c>
      <c r="B70" s="77"/>
      <c r="C70" s="78"/>
      <c r="D70" s="78"/>
      <c r="E70" s="78"/>
      <c r="F70" s="78"/>
      <c r="G70" s="78"/>
      <c r="H70" s="129"/>
    </row>
    <row r="71" spans="1:8" ht="15">
      <c r="A71" s="99" t="s">
        <v>81</v>
      </c>
      <c r="B71" s="88" t="s">
        <v>82</v>
      </c>
      <c r="C71" s="22">
        <v>95</v>
      </c>
      <c r="D71" s="22">
        <v>95.7</v>
      </c>
      <c r="E71" s="22">
        <v>97.7</v>
      </c>
      <c r="F71" s="22">
        <v>97</v>
      </c>
      <c r="G71" s="23" t="s">
        <v>83</v>
      </c>
      <c r="H71" s="136"/>
    </row>
    <row r="72" spans="1:8" ht="16.5">
      <c r="A72" s="156" t="s">
        <v>84</v>
      </c>
      <c r="B72" s="88" t="s">
        <v>85</v>
      </c>
      <c r="C72" s="21">
        <v>100</v>
      </c>
      <c r="D72" s="21">
        <v>100</v>
      </c>
      <c r="E72" s="21">
        <v>100</v>
      </c>
      <c r="F72" s="21">
        <v>100</v>
      </c>
      <c r="G72" s="80"/>
      <c r="H72" s="130"/>
    </row>
    <row r="73" spans="1:8" s="117" customFormat="1" ht="11.5">
      <c r="A73" s="121" t="s">
        <v>14</v>
      </c>
      <c r="B73" s="123"/>
      <c r="H73" s="133"/>
    </row>
    <row r="74" spans="1:8" s="117" customFormat="1" ht="13.5">
      <c r="A74" s="180" t="s">
        <v>86</v>
      </c>
      <c r="B74" s="123"/>
      <c r="H74" s="133"/>
    </row>
    <row r="75" spans="1:8">
      <c r="H75" s="132"/>
    </row>
    <row r="76" spans="1:8" ht="15">
      <c r="A76" s="86" t="s">
        <v>87</v>
      </c>
      <c r="B76" s="77"/>
      <c r="C76" s="78"/>
      <c r="D76" s="78"/>
      <c r="E76" s="78"/>
      <c r="F76" s="78"/>
      <c r="G76" s="78"/>
      <c r="H76" s="129"/>
    </row>
    <row r="77" spans="1:8" ht="15">
      <c r="A77" s="175" t="s">
        <v>88</v>
      </c>
      <c r="B77" s="88"/>
      <c r="C77" s="167"/>
      <c r="D77" s="167"/>
      <c r="E77" s="167"/>
      <c r="F77" s="167"/>
      <c r="G77" s="98"/>
      <c r="H77" s="173" t="s">
        <v>89</v>
      </c>
    </row>
    <row r="78" spans="1:8">
      <c r="A78" s="96" t="s">
        <v>90</v>
      </c>
      <c r="B78" s="88" t="s">
        <v>91</v>
      </c>
      <c r="C78" s="21">
        <v>1297</v>
      </c>
      <c r="D78" s="83">
        <v>1114</v>
      </c>
      <c r="E78" s="21">
        <v>1084</v>
      </c>
      <c r="F78" s="83">
        <v>1210</v>
      </c>
      <c r="G78" s="80"/>
      <c r="H78" s="136"/>
    </row>
    <row r="79" spans="1:8">
      <c r="A79" s="96" t="s">
        <v>92</v>
      </c>
      <c r="B79" s="88" t="s">
        <v>91</v>
      </c>
      <c r="C79" s="21">
        <v>25</v>
      </c>
      <c r="D79" s="21">
        <v>28</v>
      </c>
      <c r="E79" s="21">
        <v>24</v>
      </c>
      <c r="F79" s="83">
        <v>36</v>
      </c>
      <c r="G79" s="80"/>
      <c r="H79" s="136"/>
    </row>
    <row r="80" spans="1:8">
      <c r="A80" s="96" t="s">
        <v>93</v>
      </c>
      <c r="B80" s="88" t="s">
        <v>91</v>
      </c>
      <c r="C80" s="21">
        <v>2</v>
      </c>
      <c r="D80" s="21">
        <v>2</v>
      </c>
      <c r="E80" s="21">
        <v>0</v>
      </c>
      <c r="F80" s="83">
        <v>0</v>
      </c>
      <c r="G80" s="80"/>
      <c r="H80" s="136"/>
    </row>
    <row r="81" spans="1:8" ht="15">
      <c r="A81" s="175" t="s">
        <v>94</v>
      </c>
      <c r="B81" s="88"/>
      <c r="C81" s="167"/>
      <c r="D81" s="167"/>
      <c r="E81" s="167"/>
      <c r="F81" s="167"/>
      <c r="G81" s="80"/>
      <c r="H81" s="173"/>
    </row>
    <row r="82" spans="1:8" ht="17" customHeight="1">
      <c r="A82" s="189" t="s">
        <v>95</v>
      </c>
      <c r="B82" s="191" t="s">
        <v>96</v>
      </c>
      <c r="C82" s="83">
        <v>100</v>
      </c>
      <c r="D82" s="83">
        <v>100</v>
      </c>
      <c r="E82" s="83">
        <v>100</v>
      </c>
      <c r="F82" s="83">
        <v>100</v>
      </c>
      <c r="G82" s="80"/>
      <c r="H82" s="136"/>
    </row>
    <row r="83" spans="1:8" ht="15">
      <c r="A83" s="175" t="s">
        <v>97</v>
      </c>
      <c r="B83" s="88"/>
      <c r="C83" s="176"/>
      <c r="D83" s="176"/>
      <c r="E83" s="167"/>
      <c r="F83" s="167"/>
      <c r="G83" s="80"/>
      <c r="H83" s="173"/>
    </row>
    <row r="84" spans="1:8" ht="15">
      <c r="A84" s="160" t="s">
        <v>98</v>
      </c>
      <c r="B84" s="88" t="s">
        <v>91</v>
      </c>
      <c r="C84" s="21">
        <v>25</v>
      </c>
      <c r="D84" s="63">
        <v>28</v>
      </c>
      <c r="E84" s="21">
        <v>24</v>
      </c>
      <c r="F84" s="83">
        <v>36</v>
      </c>
      <c r="G84" s="98"/>
      <c r="H84" s="136"/>
    </row>
    <row r="85" spans="1:8">
      <c r="A85" s="160" t="s">
        <v>99</v>
      </c>
      <c r="B85" s="88" t="s">
        <v>91</v>
      </c>
      <c r="C85" s="21">
        <v>2</v>
      </c>
      <c r="D85" s="63">
        <v>2</v>
      </c>
      <c r="E85" s="21">
        <v>0</v>
      </c>
      <c r="F85" s="83">
        <v>0</v>
      </c>
      <c r="G85" s="80"/>
      <c r="H85" s="136"/>
    </row>
    <row r="86" spans="1:8" ht="15">
      <c r="A86" s="175" t="s">
        <v>100</v>
      </c>
      <c r="B86" s="88"/>
      <c r="C86" s="176"/>
      <c r="D86" s="176"/>
      <c r="E86" s="167"/>
      <c r="F86" s="167"/>
      <c r="G86" s="80"/>
      <c r="H86" s="173"/>
    </row>
    <row r="87" spans="1:8" ht="15">
      <c r="A87" s="26" t="s">
        <v>101</v>
      </c>
      <c r="B87" s="88" t="s">
        <v>91</v>
      </c>
      <c r="C87" s="21">
        <v>25</v>
      </c>
      <c r="D87" s="21">
        <v>28</v>
      </c>
      <c r="E87" s="21">
        <v>24</v>
      </c>
      <c r="F87" s="83">
        <v>36</v>
      </c>
      <c r="G87" s="98"/>
      <c r="H87" s="136"/>
    </row>
    <row r="88" spans="1:8" ht="15">
      <c r="A88" s="26" t="s">
        <v>102</v>
      </c>
      <c r="B88" s="88" t="s">
        <v>91</v>
      </c>
      <c r="C88" s="21">
        <v>2</v>
      </c>
      <c r="D88" s="21">
        <v>2</v>
      </c>
      <c r="E88" s="21">
        <v>0</v>
      </c>
      <c r="F88" s="83">
        <v>0</v>
      </c>
      <c r="G88" s="98"/>
      <c r="H88" s="136"/>
    </row>
    <row r="89" spans="1:8" ht="15">
      <c r="A89" s="175" t="s">
        <v>103</v>
      </c>
      <c r="B89" s="88"/>
      <c r="C89" s="177"/>
      <c r="D89" s="177"/>
      <c r="E89" s="167"/>
      <c r="F89" s="167"/>
      <c r="G89" s="98"/>
      <c r="H89" s="173"/>
    </row>
    <row r="90" spans="1:8" ht="15">
      <c r="A90" s="96" t="s">
        <v>104</v>
      </c>
      <c r="B90" s="88" t="s">
        <v>91</v>
      </c>
      <c r="C90" s="83" t="s">
        <v>105</v>
      </c>
      <c r="D90" s="83">
        <v>22</v>
      </c>
      <c r="E90" s="83">
        <v>18</v>
      </c>
      <c r="F90" s="83">
        <v>34</v>
      </c>
      <c r="G90" s="98"/>
      <c r="H90" s="136"/>
    </row>
    <row r="91" spans="1:8" ht="15">
      <c r="A91" s="96" t="s">
        <v>106</v>
      </c>
      <c r="B91" s="88" t="s">
        <v>91</v>
      </c>
      <c r="C91" s="103" t="s">
        <v>105</v>
      </c>
      <c r="D91" s="116">
        <v>2</v>
      </c>
      <c r="E91" s="83">
        <v>0</v>
      </c>
      <c r="F91" s="83">
        <v>0</v>
      </c>
      <c r="G91" s="98"/>
      <c r="H91" s="136"/>
    </row>
    <row r="92" spans="1:8" ht="17">
      <c r="A92" s="175" t="s">
        <v>107</v>
      </c>
      <c r="B92" s="88"/>
      <c r="C92" s="167"/>
      <c r="D92" s="167"/>
      <c r="E92" s="167"/>
      <c r="F92" s="167"/>
      <c r="G92" s="98"/>
      <c r="H92" s="173"/>
    </row>
    <row r="93" spans="1:8" ht="15">
      <c r="A93" s="385" t="s">
        <v>108</v>
      </c>
      <c r="B93" s="88" t="s">
        <v>91</v>
      </c>
      <c r="C93" s="89" t="s">
        <v>105</v>
      </c>
      <c r="D93" s="83">
        <v>24</v>
      </c>
      <c r="E93" s="83">
        <v>18</v>
      </c>
      <c r="F93" s="83">
        <v>34</v>
      </c>
      <c r="G93" s="98"/>
      <c r="H93" s="131"/>
    </row>
    <row r="94" spans="1:8" ht="15">
      <c r="A94" s="386"/>
      <c r="B94" s="88" t="s">
        <v>109</v>
      </c>
      <c r="C94" s="104" t="s">
        <v>105</v>
      </c>
      <c r="D94" s="381">
        <v>100</v>
      </c>
      <c r="E94" s="381">
        <v>100</v>
      </c>
      <c r="F94" s="83">
        <v>100</v>
      </c>
      <c r="G94" s="98"/>
      <c r="H94" s="136"/>
    </row>
    <row r="95" spans="1:8" s="30" customFormat="1" ht="15">
      <c r="A95" s="385" t="s">
        <v>110</v>
      </c>
      <c r="B95" s="88" t="s">
        <v>91</v>
      </c>
      <c r="C95" s="104" t="s">
        <v>105</v>
      </c>
      <c r="D95" s="381">
        <v>11</v>
      </c>
      <c r="E95" s="83">
        <v>2</v>
      </c>
      <c r="F95" s="83">
        <v>5</v>
      </c>
      <c r="G95" s="98"/>
      <c r="H95" s="136"/>
    </row>
    <row r="96" spans="1:8" s="30" customFormat="1" ht="15">
      <c r="A96" s="386"/>
      <c r="B96" s="88" t="s">
        <v>109</v>
      </c>
      <c r="C96" s="103" t="s">
        <v>105</v>
      </c>
      <c r="D96" s="89">
        <f>D95/D93*100</f>
        <v>45.833333333333329</v>
      </c>
      <c r="E96" s="89">
        <f>E95/E93*100</f>
        <v>11.111111111111111</v>
      </c>
      <c r="F96" s="89">
        <f>F95/F93*100</f>
        <v>14.705882352941178</v>
      </c>
      <c r="G96" s="98"/>
      <c r="H96" s="136"/>
    </row>
    <row r="97" spans="1:8" s="30" customFormat="1" ht="15">
      <c r="A97" s="385" t="s">
        <v>111</v>
      </c>
      <c r="B97" s="88" t="s">
        <v>91</v>
      </c>
      <c r="C97" s="104" t="s">
        <v>105</v>
      </c>
      <c r="D97" s="381">
        <v>11</v>
      </c>
      <c r="E97" s="83">
        <v>2</v>
      </c>
      <c r="F97" s="83">
        <v>5</v>
      </c>
      <c r="G97" s="98"/>
      <c r="H97" s="136"/>
    </row>
    <row r="98" spans="1:8" s="30" customFormat="1" ht="15">
      <c r="A98" s="386"/>
      <c r="B98" s="88" t="s">
        <v>109</v>
      </c>
      <c r="C98" s="104" t="s">
        <v>105</v>
      </c>
      <c r="D98" s="83">
        <f>D97/D95*100</f>
        <v>100</v>
      </c>
      <c r="E98" s="83">
        <f>E97/E95*100</f>
        <v>100</v>
      </c>
      <c r="F98" s="83">
        <f>F97/F95*100</f>
        <v>100</v>
      </c>
      <c r="G98" s="98"/>
      <c r="H98" s="136"/>
    </row>
    <row r="99" spans="1:8" s="30" customFormat="1" ht="15">
      <c r="A99" s="385" t="s">
        <v>112</v>
      </c>
      <c r="B99" s="88" t="s">
        <v>91</v>
      </c>
      <c r="C99" s="104" t="s">
        <v>105</v>
      </c>
      <c r="D99" s="381">
        <v>11</v>
      </c>
      <c r="E99" s="83">
        <v>2</v>
      </c>
      <c r="F99" s="83">
        <v>5</v>
      </c>
      <c r="G99" s="98"/>
      <c r="H99" s="136"/>
    </row>
    <row r="100" spans="1:8" s="30" customFormat="1" ht="15">
      <c r="A100" s="386"/>
      <c r="B100" s="88" t="s">
        <v>109</v>
      </c>
      <c r="C100" s="104" t="s">
        <v>105</v>
      </c>
      <c r="D100" s="381">
        <f>D99/D97*100</f>
        <v>100</v>
      </c>
      <c r="E100" s="381">
        <f>E99/E97*100</f>
        <v>100</v>
      </c>
      <c r="F100" s="381">
        <f>F99/F97*100</f>
        <v>100</v>
      </c>
      <c r="G100" s="98"/>
      <c r="H100" s="137"/>
    </row>
    <row r="101" spans="1:8" s="30" customFormat="1" ht="15">
      <c r="A101" s="385" t="s">
        <v>113</v>
      </c>
      <c r="B101" s="88" t="s">
        <v>91</v>
      </c>
      <c r="C101" s="102" t="s">
        <v>105</v>
      </c>
      <c r="D101" s="381">
        <v>0</v>
      </c>
      <c r="E101" s="83">
        <v>0</v>
      </c>
      <c r="F101" s="83">
        <v>0</v>
      </c>
      <c r="G101" s="98"/>
      <c r="H101" s="137"/>
    </row>
    <row r="102" spans="1:8" ht="15">
      <c r="A102" s="386"/>
      <c r="B102" s="88" t="s">
        <v>109</v>
      </c>
      <c r="C102" s="102" t="s">
        <v>105</v>
      </c>
      <c r="D102" s="381">
        <v>0</v>
      </c>
      <c r="E102" s="83">
        <v>0</v>
      </c>
      <c r="F102" s="83">
        <v>0</v>
      </c>
      <c r="G102" s="98"/>
      <c r="H102" s="137"/>
    </row>
    <row r="103" spans="1:8" ht="15">
      <c r="A103" s="175" t="s">
        <v>114</v>
      </c>
      <c r="B103" s="88"/>
      <c r="C103" s="172"/>
      <c r="D103" s="172"/>
      <c r="E103" s="172"/>
      <c r="F103" s="172"/>
      <c r="G103" s="98"/>
      <c r="H103" s="173"/>
    </row>
    <row r="104" spans="1:8" ht="15">
      <c r="A104" s="96" t="s">
        <v>115</v>
      </c>
      <c r="B104" s="88" t="s">
        <v>7</v>
      </c>
      <c r="C104" s="105">
        <v>32581</v>
      </c>
      <c r="D104" s="105">
        <v>50083.512000000002</v>
      </c>
      <c r="E104" s="21">
        <f>40430478442.15/1000000</f>
        <v>40430.478442150001</v>
      </c>
      <c r="F104" s="83">
        <v>42969</v>
      </c>
      <c r="G104" s="98"/>
      <c r="H104" s="136"/>
    </row>
    <row r="105" spans="1:8" ht="21" customHeight="1">
      <c r="A105" s="96" t="s">
        <v>116</v>
      </c>
      <c r="B105" s="88" t="s">
        <v>43</v>
      </c>
      <c r="C105" s="100" t="s">
        <v>105</v>
      </c>
      <c r="D105" s="100" t="s">
        <v>105</v>
      </c>
      <c r="E105" s="21">
        <v>100</v>
      </c>
      <c r="F105" s="83">
        <v>89</v>
      </c>
      <c r="G105" s="98"/>
      <c r="H105" s="136"/>
    </row>
    <row r="106" spans="1:8" ht="15">
      <c r="A106" s="96" t="s">
        <v>117</v>
      </c>
      <c r="B106" s="88"/>
      <c r="C106" s="31"/>
      <c r="D106" s="31"/>
      <c r="E106" s="21"/>
      <c r="F106" s="21"/>
      <c r="G106" s="98"/>
      <c r="H106" s="136"/>
    </row>
    <row r="107" spans="1:8" ht="15">
      <c r="A107" s="90" t="s">
        <v>92</v>
      </c>
      <c r="B107" s="88" t="s">
        <v>118</v>
      </c>
      <c r="C107" s="22">
        <v>99</v>
      </c>
      <c r="D107" s="22">
        <v>97.18</v>
      </c>
      <c r="E107" s="22">
        <v>98.720439017528278</v>
      </c>
      <c r="F107" s="89">
        <v>97.9</v>
      </c>
      <c r="G107" s="98"/>
      <c r="H107" s="136"/>
    </row>
    <row r="108" spans="1:8" ht="22.25" customHeight="1">
      <c r="A108" s="90" t="s">
        <v>119</v>
      </c>
      <c r="B108" s="88" t="s">
        <v>118</v>
      </c>
      <c r="C108" s="380" t="s">
        <v>105</v>
      </c>
      <c r="D108" s="380">
        <v>96.87</v>
      </c>
      <c r="E108" s="22">
        <v>97.886383729059432</v>
      </c>
      <c r="F108" s="89">
        <v>97.442999999999998</v>
      </c>
      <c r="G108" s="98"/>
      <c r="H108" s="136"/>
    </row>
    <row r="109" spans="1:8" s="117" customFormat="1" ht="13.25" customHeight="1">
      <c r="A109" s="121" t="s">
        <v>14</v>
      </c>
      <c r="B109" s="123"/>
      <c r="H109" s="133"/>
    </row>
    <row r="110" spans="1:8" s="117" customFormat="1" ht="10.25" customHeight="1">
      <c r="A110" s="181" t="s">
        <v>120</v>
      </c>
      <c r="B110" s="123"/>
      <c r="H110" s="133"/>
    </row>
    <row r="111" spans="1:8" s="117" customFormat="1" ht="10.25" customHeight="1">
      <c r="A111" s="181" t="s">
        <v>121</v>
      </c>
      <c r="B111" s="123"/>
      <c r="H111" s="133"/>
    </row>
    <row r="112" spans="1:8">
      <c r="H112" s="132"/>
    </row>
    <row r="113" spans="1:8" ht="15">
      <c r="A113" s="76" t="s">
        <v>122</v>
      </c>
      <c r="B113" s="330"/>
      <c r="C113" s="331"/>
      <c r="D113" s="331"/>
      <c r="E113" s="331"/>
      <c r="F113" s="331"/>
      <c r="G113" s="331"/>
      <c r="H113" s="332"/>
    </row>
    <row r="114" spans="1:8" ht="15">
      <c r="A114" s="333" t="s">
        <v>123</v>
      </c>
      <c r="B114" s="81"/>
      <c r="C114" s="334"/>
      <c r="D114" s="334"/>
      <c r="E114" s="334"/>
      <c r="F114" s="334"/>
      <c r="G114" s="335"/>
      <c r="H114" s="295"/>
    </row>
    <row r="115" spans="1:8" ht="16.5">
      <c r="A115" s="336" t="s">
        <v>124</v>
      </c>
      <c r="B115" s="81" t="s">
        <v>56</v>
      </c>
      <c r="C115" s="278">
        <v>0</v>
      </c>
      <c r="D115" s="278">
        <v>0</v>
      </c>
      <c r="E115" s="278">
        <v>0</v>
      </c>
      <c r="F115" s="278">
        <v>0</v>
      </c>
      <c r="G115" s="335"/>
      <c r="H115" s="134"/>
    </row>
    <row r="116" spans="1:8" ht="15">
      <c r="A116" s="333" t="s">
        <v>125</v>
      </c>
      <c r="B116" s="81"/>
      <c r="C116" s="334"/>
      <c r="D116" s="334"/>
      <c r="E116" s="334"/>
      <c r="F116" s="334"/>
      <c r="G116" s="335"/>
      <c r="H116" s="295"/>
    </row>
    <row r="117" spans="1:8" ht="16.5">
      <c r="A117" s="336" t="s">
        <v>515</v>
      </c>
      <c r="B117" s="81" t="s">
        <v>56</v>
      </c>
      <c r="C117" s="278">
        <v>0</v>
      </c>
      <c r="D117" s="278">
        <v>0</v>
      </c>
      <c r="E117" s="278">
        <v>0</v>
      </c>
      <c r="F117" s="278">
        <v>0</v>
      </c>
      <c r="G117" s="335"/>
      <c r="H117" s="134"/>
    </row>
    <row r="118" spans="1:8" s="117" customFormat="1" ht="11.5">
      <c r="A118" s="337" t="s">
        <v>14</v>
      </c>
      <c r="B118" s="338"/>
      <c r="C118" s="339"/>
      <c r="D118" s="339"/>
      <c r="E118" s="339"/>
      <c r="F118" s="339"/>
      <c r="G118" s="339"/>
      <c r="H118" s="340"/>
    </row>
    <row r="119" spans="1:8" s="117" customFormat="1">
      <c r="A119" s="341" t="s">
        <v>126</v>
      </c>
      <c r="B119" s="338"/>
      <c r="C119" s="339"/>
      <c r="D119" s="339"/>
      <c r="E119" s="339"/>
      <c r="F119" s="339"/>
      <c r="G119" s="339"/>
      <c r="H119" s="342"/>
    </row>
    <row r="120" spans="1:8" s="117" customFormat="1">
      <c r="A120" s="343" t="s">
        <v>127</v>
      </c>
      <c r="B120" s="338"/>
      <c r="C120" s="339"/>
      <c r="D120" s="339"/>
      <c r="E120" s="339"/>
      <c r="F120" s="339"/>
      <c r="G120" s="339"/>
      <c r="H120" s="342"/>
    </row>
    <row r="121" spans="1:8" s="117" customFormat="1" ht="13">
      <c r="A121" s="341" t="s">
        <v>128</v>
      </c>
      <c r="B121" s="338"/>
      <c r="C121" s="339"/>
      <c r="D121" s="339"/>
      <c r="E121" s="339"/>
      <c r="F121" s="339"/>
      <c r="G121" s="339"/>
      <c r="H121" s="342"/>
    </row>
    <row r="122" spans="1:8" s="117" customFormat="1" ht="13.5">
      <c r="A122" s="343" t="s">
        <v>514</v>
      </c>
      <c r="B122" s="338"/>
      <c r="C122" s="339"/>
      <c r="D122" s="339"/>
      <c r="E122" s="339"/>
      <c r="F122" s="339"/>
      <c r="G122" s="339"/>
      <c r="H122" s="342"/>
    </row>
    <row r="123" spans="1:8">
      <c r="A123" s="106"/>
      <c r="H123" s="138"/>
    </row>
    <row r="124" spans="1:8" ht="17">
      <c r="A124" s="86" t="s">
        <v>129</v>
      </c>
      <c r="B124" s="77"/>
      <c r="C124" s="78"/>
      <c r="D124" s="78"/>
      <c r="E124" s="78"/>
      <c r="F124" s="78"/>
      <c r="G124" s="78"/>
      <c r="H124" s="129"/>
    </row>
    <row r="125" spans="1:8" ht="17">
      <c r="A125" s="174" t="s">
        <v>130</v>
      </c>
      <c r="B125" s="79"/>
      <c r="C125" s="167"/>
      <c r="D125" s="167"/>
      <c r="E125" s="167"/>
      <c r="F125" s="167"/>
      <c r="G125" s="80"/>
      <c r="H125" s="168"/>
    </row>
    <row r="126" spans="1:8" ht="15" customHeight="1">
      <c r="A126" s="154" t="s">
        <v>131</v>
      </c>
      <c r="B126" s="107" t="s">
        <v>132</v>
      </c>
      <c r="C126" s="195">
        <f>C127+C130</f>
        <v>3254.9</v>
      </c>
      <c r="D126" s="95">
        <f>D127+D130</f>
        <v>3337.7999999999997</v>
      </c>
      <c r="E126" s="195">
        <f>E127+E130</f>
        <v>4004.7</v>
      </c>
      <c r="F126" s="195">
        <f>F127+F130</f>
        <v>4091.0999999999995</v>
      </c>
      <c r="G126" s="80"/>
      <c r="H126" s="139"/>
    </row>
    <row r="127" spans="1:8" ht="14.25" customHeight="1">
      <c r="A127" s="47" t="s">
        <v>133</v>
      </c>
      <c r="B127" s="107" t="s">
        <v>132</v>
      </c>
      <c r="C127" s="95">
        <f>SUM(C128:C129)</f>
        <v>2518</v>
      </c>
      <c r="D127" s="95">
        <f>SUM(D128:D129)</f>
        <v>2512.8999999999996</v>
      </c>
      <c r="E127" s="195">
        <f>SUM(E128:E129)</f>
        <v>2932.8999999999996</v>
      </c>
      <c r="F127" s="195">
        <f>SUM(F128:F129)</f>
        <v>2932.8999999999996</v>
      </c>
      <c r="G127" s="80"/>
      <c r="H127" s="130"/>
    </row>
    <row r="128" spans="1:8" ht="16.5">
      <c r="A128" s="27" t="s">
        <v>134</v>
      </c>
      <c r="B128" s="88" t="s">
        <v>132</v>
      </c>
      <c r="C128" s="21">
        <v>2505</v>
      </c>
      <c r="D128" s="21">
        <v>2499.8999999999996</v>
      </c>
      <c r="E128" s="21">
        <v>2919.8999999999996</v>
      </c>
      <c r="F128" s="21">
        <v>2919.8999999999996</v>
      </c>
      <c r="G128" s="80"/>
      <c r="H128" s="130"/>
    </row>
    <row r="129" spans="1:8" ht="16.5">
      <c r="A129" s="27" t="s">
        <v>135</v>
      </c>
      <c r="B129" s="88" t="s">
        <v>132</v>
      </c>
      <c r="C129" s="21">
        <v>13</v>
      </c>
      <c r="D129" s="21">
        <v>13</v>
      </c>
      <c r="E129" s="21">
        <v>13</v>
      </c>
      <c r="F129" s="21">
        <v>13</v>
      </c>
      <c r="G129" s="80"/>
      <c r="H129" s="130"/>
    </row>
    <row r="130" spans="1:8" ht="15">
      <c r="A130" s="47" t="s">
        <v>136</v>
      </c>
      <c r="B130" s="107" t="s">
        <v>132</v>
      </c>
      <c r="C130" s="95">
        <f t="shared" ref="C130:D130" si="3">SUM(C131:C134)</f>
        <v>736.9</v>
      </c>
      <c r="D130" s="95">
        <f t="shared" si="3"/>
        <v>824.9</v>
      </c>
      <c r="E130" s="95">
        <f>SUM(E131:E134)</f>
        <v>1071.8</v>
      </c>
      <c r="F130" s="95">
        <f>SUM(F131:F134)</f>
        <v>1158.2</v>
      </c>
      <c r="G130" s="80"/>
      <c r="H130" s="140"/>
    </row>
    <row r="131" spans="1:8">
      <c r="A131" s="27" t="s">
        <v>137</v>
      </c>
      <c r="B131" s="88" t="s">
        <v>132</v>
      </c>
      <c r="C131" s="21">
        <v>16</v>
      </c>
      <c r="D131" s="21">
        <v>16</v>
      </c>
      <c r="E131" s="21">
        <v>16</v>
      </c>
      <c r="F131" s="21">
        <v>16</v>
      </c>
      <c r="G131" s="80"/>
      <c r="H131" s="130"/>
    </row>
    <row r="132" spans="1:8">
      <c r="A132" s="27" t="s">
        <v>138</v>
      </c>
      <c r="B132" s="88" t="s">
        <v>132</v>
      </c>
      <c r="C132" s="21">
        <v>35.1</v>
      </c>
      <c r="D132" s="21">
        <v>35.1</v>
      </c>
      <c r="E132" s="21">
        <v>35.1</v>
      </c>
      <c r="F132" s="21">
        <v>65</v>
      </c>
      <c r="G132" s="80"/>
      <c r="H132" s="130"/>
    </row>
    <row r="133" spans="1:8" ht="16.5">
      <c r="A133" s="27" t="s">
        <v>139</v>
      </c>
      <c r="B133" s="88" t="s">
        <v>132</v>
      </c>
      <c r="C133" s="21">
        <v>681</v>
      </c>
      <c r="D133" s="21">
        <v>769</v>
      </c>
      <c r="E133" s="21">
        <v>1015.9</v>
      </c>
      <c r="F133" s="21">
        <v>1072.4000000000001</v>
      </c>
      <c r="G133" s="80"/>
      <c r="H133" s="130"/>
    </row>
    <row r="134" spans="1:8">
      <c r="A134" s="27" t="s">
        <v>140</v>
      </c>
      <c r="B134" s="88" t="s">
        <v>132</v>
      </c>
      <c r="C134" s="100">
        <v>4.8</v>
      </c>
      <c r="D134" s="100">
        <v>4.8</v>
      </c>
      <c r="E134" s="100">
        <v>4.8</v>
      </c>
      <c r="F134" s="21">
        <v>4.8</v>
      </c>
      <c r="G134" s="80"/>
      <c r="H134" s="130"/>
    </row>
    <row r="135" spans="1:8" ht="15">
      <c r="A135" s="153" t="s">
        <v>141</v>
      </c>
      <c r="B135" s="88"/>
      <c r="C135" s="100"/>
      <c r="D135" s="100"/>
      <c r="E135" s="100"/>
      <c r="F135" s="100"/>
      <c r="G135" s="80"/>
      <c r="H135" s="130"/>
    </row>
    <row r="136" spans="1:8" ht="15">
      <c r="A136" s="47" t="s">
        <v>133</v>
      </c>
      <c r="B136" s="88"/>
      <c r="C136" s="344">
        <f>SUM(C137:C138)</f>
        <v>77.360287566438288</v>
      </c>
      <c r="D136" s="344">
        <f>SUM(D137:D138)</f>
        <v>75.286116603750969</v>
      </c>
      <c r="E136" s="344">
        <f>SUM(E137:E138)</f>
        <v>73.236447174569875</v>
      </c>
      <c r="F136" s="344">
        <f>SUM(F137:F138)</f>
        <v>71.68976558871698</v>
      </c>
      <c r="G136" s="80"/>
      <c r="H136" s="130"/>
    </row>
    <row r="137" spans="1:8">
      <c r="A137" s="27" t="s">
        <v>142</v>
      </c>
      <c r="B137" s="88" t="s">
        <v>43</v>
      </c>
      <c r="C137" s="192">
        <f t="shared" ref="C137:F138" si="4">(C128/C$126)*100</f>
        <v>76.960889735475746</v>
      </c>
      <c r="D137" s="192">
        <f t="shared" si="4"/>
        <v>74.896638504404095</v>
      </c>
      <c r="E137" s="192">
        <f t="shared" si="4"/>
        <v>72.911828601393353</v>
      </c>
      <c r="F137" s="82">
        <f t="shared" si="4"/>
        <v>71.372002639876811</v>
      </c>
      <c r="G137" s="80"/>
      <c r="H137" s="130"/>
    </row>
    <row r="138" spans="1:8">
      <c r="A138" s="27" t="s">
        <v>143</v>
      </c>
      <c r="B138" s="88" t="s">
        <v>43</v>
      </c>
      <c r="C138" s="192">
        <f t="shared" si="4"/>
        <v>0.39939783096254883</v>
      </c>
      <c r="D138" s="192">
        <f t="shared" si="4"/>
        <v>0.38947809934687522</v>
      </c>
      <c r="E138" s="192">
        <f t="shared" si="4"/>
        <v>0.3246185731765176</v>
      </c>
      <c r="F138" s="192">
        <f t="shared" si="4"/>
        <v>0.31776294884016526</v>
      </c>
      <c r="G138" s="80"/>
      <c r="H138" s="130"/>
    </row>
    <row r="139" spans="1:8" ht="15">
      <c r="A139" s="47" t="s">
        <v>136</v>
      </c>
      <c r="B139" s="88"/>
      <c r="C139" s="344">
        <f t="shared" ref="C139:E139" si="5">SUM(C140:C143)</f>
        <v>22.639712433561705</v>
      </c>
      <c r="D139" s="344">
        <f t="shared" si="5"/>
        <v>24.713883396249031</v>
      </c>
      <c r="E139" s="344">
        <f t="shared" si="5"/>
        <v>26.763552825430118</v>
      </c>
      <c r="F139" s="344">
        <f>SUM(F140:F143)</f>
        <v>28.310234411283034</v>
      </c>
      <c r="G139" s="80"/>
      <c r="H139" s="130"/>
    </row>
    <row r="140" spans="1:8">
      <c r="A140" s="27" t="s">
        <v>137</v>
      </c>
      <c r="B140" s="88" t="s">
        <v>43</v>
      </c>
      <c r="C140" s="101">
        <f t="shared" ref="C140:F143" si="6">(C131/C$126)*100</f>
        <v>0.49156656118467545</v>
      </c>
      <c r="D140" s="101">
        <f t="shared" si="6"/>
        <v>0.47935766073461566</v>
      </c>
      <c r="E140" s="101">
        <f t="shared" si="6"/>
        <v>0.39953055160186784</v>
      </c>
      <c r="F140" s="101">
        <f t="shared" si="6"/>
        <v>0.39109286011097266</v>
      </c>
      <c r="G140" s="80"/>
      <c r="H140" s="130"/>
    </row>
    <row r="141" spans="1:8">
      <c r="A141" s="27" t="s">
        <v>144</v>
      </c>
      <c r="B141" s="88" t="s">
        <v>43</v>
      </c>
      <c r="C141" s="101">
        <f t="shared" si="6"/>
        <v>1.0783741435988818</v>
      </c>
      <c r="D141" s="101">
        <f t="shared" si="6"/>
        <v>1.0515908682365631</v>
      </c>
      <c r="E141" s="101">
        <f t="shared" si="6"/>
        <v>0.87647014757659747</v>
      </c>
      <c r="F141" s="101">
        <f t="shared" si="6"/>
        <v>1.5888147442008265</v>
      </c>
      <c r="G141" s="80"/>
      <c r="H141" s="130"/>
    </row>
    <row r="142" spans="1:8">
      <c r="A142" s="27" t="s">
        <v>145</v>
      </c>
      <c r="B142" s="88" t="s">
        <v>43</v>
      </c>
      <c r="C142" s="101">
        <f t="shared" si="6"/>
        <v>20.922301760422744</v>
      </c>
      <c r="D142" s="101">
        <f t="shared" si="6"/>
        <v>23.039127569057467</v>
      </c>
      <c r="E142" s="101">
        <f t="shared" si="6"/>
        <v>25.367692960771095</v>
      </c>
      <c r="F142" s="101">
        <f t="shared" si="6"/>
        <v>26.212998948937944</v>
      </c>
      <c r="G142" s="80"/>
      <c r="H142" s="130"/>
    </row>
    <row r="143" spans="1:8">
      <c r="A143" s="27" t="s">
        <v>140</v>
      </c>
      <c r="B143" s="88" t="s">
        <v>43</v>
      </c>
      <c r="C143" s="101">
        <f t="shared" si="6"/>
        <v>0.14746996835540263</v>
      </c>
      <c r="D143" s="101">
        <f t="shared" si="6"/>
        <v>0.14380729822038471</v>
      </c>
      <c r="E143" s="101">
        <f t="shared" si="6"/>
        <v>0.11985916548056033</v>
      </c>
      <c r="F143" s="101">
        <f t="shared" si="6"/>
        <v>0.11732785803329178</v>
      </c>
      <c r="G143" s="80"/>
      <c r="H143" s="130"/>
    </row>
    <row r="144" spans="1:8" ht="17">
      <c r="A144" s="153" t="s">
        <v>146</v>
      </c>
      <c r="B144" s="88"/>
      <c r="C144" s="100"/>
      <c r="D144" s="100"/>
      <c r="E144" s="100"/>
      <c r="F144" s="100"/>
      <c r="G144" s="80"/>
      <c r="H144" s="130"/>
    </row>
    <row r="145" spans="1:8" ht="15">
      <c r="A145" s="47" t="s">
        <v>136</v>
      </c>
      <c r="B145" s="88"/>
      <c r="C145" s="70"/>
      <c r="D145" s="70"/>
      <c r="E145" s="70"/>
      <c r="F145" s="70"/>
      <c r="G145" s="110"/>
      <c r="H145" s="130"/>
    </row>
    <row r="146" spans="1:8" ht="15.5">
      <c r="A146" s="27" t="s">
        <v>137</v>
      </c>
      <c r="B146" s="88" t="s">
        <v>43</v>
      </c>
      <c r="C146" s="379">
        <v>28.14</v>
      </c>
      <c r="D146" s="379">
        <v>28.330779109589038</v>
      </c>
      <c r="E146" s="379">
        <v>31.239164526255706</v>
      </c>
      <c r="F146" s="345">
        <v>31.977949965846992</v>
      </c>
      <c r="G146" s="24" t="s">
        <v>147</v>
      </c>
      <c r="H146" s="130"/>
    </row>
    <row r="147" spans="1:8" ht="15.5">
      <c r="A147" s="27" t="s">
        <v>144</v>
      </c>
      <c r="B147" s="88" t="s">
        <v>43</v>
      </c>
      <c r="C147" s="379">
        <v>58.934681080799791</v>
      </c>
      <c r="D147" s="379">
        <v>64.229403270499148</v>
      </c>
      <c r="E147" s="379">
        <v>58.077251883073785</v>
      </c>
      <c r="F147" s="345">
        <v>57.073073809412598</v>
      </c>
      <c r="G147" s="110"/>
      <c r="H147" s="130"/>
    </row>
    <row r="148" spans="1:8" ht="15.5">
      <c r="A148" s="67" t="s">
        <v>145</v>
      </c>
      <c r="B148" s="88" t="s">
        <v>43</v>
      </c>
      <c r="C148" s="379">
        <v>17.26577219908944</v>
      </c>
      <c r="D148" s="379">
        <v>15.656535178591783</v>
      </c>
      <c r="E148" s="379">
        <v>15.545771610614377</v>
      </c>
      <c r="F148" s="345">
        <v>15.863533642353891</v>
      </c>
      <c r="G148" s="282" t="s">
        <v>148</v>
      </c>
      <c r="H148" s="130"/>
    </row>
    <row r="149" spans="1:8" ht="15">
      <c r="A149" s="174" t="s">
        <v>149</v>
      </c>
      <c r="B149" s="79"/>
      <c r="C149" s="190"/>
      <c r="D149" s="190"/>
      <c r="E149" s="190"/>
      <c r="F149" s="190"/>
      <c r="G149" s="80"/>
      <c r="H149" s="168"/>
    </row>
    <row r="150" spans="1:8" ht="17">
      <c r="A150" s="154" t="s">
        <v>150</v>
      </c>
      <c r="B150" s="107" t="s">
        <v>151</v>
      </c>
      <c r="C150" s="95">
        <f>C151+C154</f>
        <v>14499.924876424144</v>
      </c>
      <c r="D150" s="95">
        <f>D151+D154</f>
        <v>13643.96518675084</v>
      </c>
      <c r="E150" s="195">
        <f>E151+E154</f>
        <v>13887.55143016902</v>
      </c>
      <c r="F150" s="195">
        <f>F151+F154</f>
        <v>14829.970735712392</v>
      </c>
      <c r="G150" s="80"/>
      <c r="H150" s="130"/>
    </row>
    <row r="151" spans="1:8" ht="15">
      <c r="A151" s="47" t="s">
        <v>133</v>
      </c>
      <c r="B151" s="88" t="s">
        <v>151</v>
      </c>
      <c r="C151" s="95">
        <f>SUM(C152:C153)</f>
        <v>13272.293183424144</v>
      </c>
      <c r="D151" s="95">
        <f>SUM(D152:D153)</f>
        <v>12472.766766750839</v>
      </c>
      <c r="E151" s="195">
        <f>SUM(E152:E153)</f>
        <v>12760.395533426999</v>
      </c>
      <c r="F151" s="195">
        <f>SUM(F152:F153)</f>
        <v>13650.918714882391</v>
      </c>
      <c r="G151" s="80"/>
      <c r="H151" s="130"/>
    </row>
    <row r="152" spans="1:8">
      <c r="A152" s="27" t="s">
        <v>142</v>
      </c>
      <c r="B152" s="88" t="s">
        <v>151</v>
      </c>
      <c r="C152" s="100">
        <v>13272.293183424144</v>
      </c>
      <c r="D152" s="100">
        <v>12472.766766750839</v>
      </c>
      <c r="E152" s="21">
        <v>12760.395533426999</v>
      </c>
      <c r="F152" s="21">
        <v>13650.918714882391</v>
      </c>
      <c r="G152" s="80"/>
      <c r="H152" s="130"/>
    </row>
    <row r="153" spans="1:8">
      <c r="A153" s="27" t="s">
        <v>143</v>
      </c>
      <c r="B153" s="88" t="s">
        <v>151</v>
      </c>
      <c r="C153" s="100">
        <v>0</v>
      </c>
      <c r="D153" s="100">
        <v>0</v>
      </c>
      <c r="E153" s="21">
        <v>0</v>
      </c>
      <c r="F153" s="21">
        <v>0</v>
      </c>
      <c r="G153" s="80"/>
      <c r="H153" s="130"/>
    </row>
    <row r="154" spans="1:8" ht="15">
      <c r="A154" s="47" t="s">
        <v>136</v>
      </c>
      <c r="B154" s="88" t="s">
        <v>151</v>
      </c>
      <c r="C154" s="95">
        <f t="shared" ref="C154:D154" si="7">SUM(C155:C157)</f>
        <v>1227.631693</v>
      </c>
      <c r="D154" s="95">
        <f t="shared" si="7"/>
        <v>1171.1984199999999</v>
      </c>
      <c r="E154" s="195">
        <f>SUM(E155:E157)</f>
        <v>1127.1558967420199</v>
      </c>
      <c r="F154" s="195">
        <f>SUM(F155:F157)</f>
        <v>1179.0520208300002</v>
      </c>
      <c r="G154" s="80"/>
      <c r="H154" s="130"/>
    </row>
    <row r="155" spans="1:8">
      <c r="A155" s="27" t="s">
        <v>137</v>
      </c>
      <c r="B155" s="88" t="s">
        <v>151</v>
      </c>
      <c r="C155" s="100">
        <v>16.421693000000001</v>
      </c>
      <c r="D155" s="100">
        <v>39.708419999999997</v>
      </c>
      <c r="E155" s="21">
        <v>43.784812999999993</v>
      </c>
      <c r="F155" s="21">
        <v>45.043080000000003</v>
      </c>
      <c r="G155" s="80"/>
      <c r="H155" s="130"/>
    </row>
    <row r="156" spans="1:8">
      <c r="A156" s="27" t="s">
        <v>138</v>
      </c>
      <c r="B156" s="88" t="s">
        <v>151</v>
      </c>
      <c r="C156" s="100">
        <v>181.21</v>
      </c>
      <c r="D156" s="100">
        <v>197.49</v>
      </c>
      <c r="E156" s="21">
        <v>178.573611</v>
      </c>
      <c r="F156" s="21">
        <v>192.17394700000003</v>
      </c>
      <c r="G156" s="80"/>
      <c r="H156" s="130"/>
    </row>
    <row r="157" spans="1:8">
      <c r="A157" s="27" t="s">
        <v>145</v>
      </c>
      <c r="B157" s="88" t="s">
        <v>151</v>
      </c>
      <c r="C157" s="100">
        <v>1030</v>
      </c>
      <c r="D157" s="100">
        <v>934</v>
      </c>
      <c r="E157" s="21">
        <v>904.79747274201998</v>
      </c>
      <c r="F157" s="21">
        <v>941.83499383000014</v>
      </c>
      <c r="G157" s="80"/>
      <c r="H157" s="130"/>
    </row>
    <row r="158" spans="1:8" ht="15">
      <c r="A158" s="154" t="s">
        <v>152</v>
      </c>
      <c r="B158" s="107"/>
      <c r="C158" s="111"/>
      <c r="D158" s="111"/>
      <c r="E158" s="111"/>
      <c r="F158" s="111"/>
      <c r="G158" s="80"/>
      <c r="H158" s="130"/>
    </row>
    <row r="159" spans="1:8" ht="15">
      <c r="A159" s="47" t="s">
        <v>133</v>
      </c>
      <c r="B159" s="107" t="s">
        <v>43</v>
      </c>
      <c r="C159" s="111">
        <f>SUM(C160:C161)</f>
        <v>91.533530666796466</v>
      </c>
      <c r="D159" s="111">
        <f>SUM(D160:D161)</f>
        <v>91.415996713790292</v>
      </c>
      <c r="E159" s="196">
        <f>SUM(E160:E161)</f>
        <v>91.883695967502149</v>
      </c>
      <c r="F159" s="196">
        <f>SUM(F160:F161)</f>
        <v>92.04953238383203</v>
      </c>
      <c r="G159" s="80"/>
      <c r="H159" s="130"/>
    </row>
    <row r="160" spans="1:8" ht="15">
      <c r="A160" s="27" t="s">
        <v>142</v>
      </c>
      <c r="B160" s="107" t="s">
        <v>43</v>
      </c>
      <c r="C160" s="101">
        <f t="shared" ref="C160:F161" si="8">(C152/C$150)*100</f>
        <v>91.533530666796466</v>
      </c>
      <c r="D160" s="101">
        <f t="shared" si="8"/>
        <v>91.415996713790292</v>
      </c>
      <c r="E160" s="22">
        <f t="shared" si="8"/>
        <v>91.883695967502149</v>
      </c>
      <c r="F160" s="22">
        <f t="shared" si="8"/>
        <v>92.04953238383203</v>
      </c>
      <c r="G160" s="80"/>
      <c r="H160" s="130"/>
    </row>
    <row r="161" spans="1:8" ht="15">
      <c r="A161" s="27" t="s">
        <v>143</v>
      </c>
      <c r="B161" s="107" t="s">
        <v>43</v>
      </c>
      <c r="C161" s="101">
        <f t="shared" si="8"/>
        <v>0</v>
      </c>
      <c r="D161" s="101">
        <f t="shared" si="8"/>
        <v>0</v>
      </c>
      <c r="E161" s="101">
        <f t="shared" si="8"/>
        <v>0</v>
      </c>
      <c r="F161" s="101">
        <f t="shared" si="8"/>
        <v>0</v>
      </c>
      <c r="G161" s="80"/>
      <c r="H161" s="130"/>
    </row>
    <row r="162" spans="1:8" ht="15">
      <c r="A162" s="47" t="s">
        <v>136</v>
      </c>
      <c r="B162" s="107" t="s">
        <v>43</v>
      </c>
      <c r="C162" s="111">
        <f t="shared" ref="C162:D162" si="9">SUM(C163:C165)</f>
        <v>8.4664693332035306</v>
      </c>
      <c r="D162" s="111">
        <f t="shared" si="9"/>
        <v>8.584003286209704</v>
      </c>
      <c r="E162" s="196">
        <f>SUM(E163:E165)</f>
        <v>8.1163040324978422</v>
      </c>
      <c r="F162" s="196">
        <f>SUM(F163:F165)</f>
        <v>7.9504676161679679</v>
      </c>
      <c r="G162" s="80"/>
      <c r="H162" s="130"/>
    </row>
    <row r="163" spans="1:8" ht="15">
      <c r="A163" s="27" t="s">
        <v>137</v>
      </c>
      <c r="B163" s="107" t="s">
        <v>43</v>
      </c>
      <c r="C163" s="101">
        <f>C155/C$150*100</f>
        <v>0.11325364193231453</v>
      </c>
      <c r="D163" s="101">
        <f t="shared" ref="D163" si="10">D155/D$150*100</f>
        <v>0.29103284460560924</v>
      </c>
      <c r="E163" s="22">
        <f t="shared" ref="E163:F165" si="11">E155/E$150*100</f>
        <v>0.31528101422460114</v>
      </c>
      <c r="F163" s="22">
        <f t="shared" si="11"/>
        <v>0.30373006665165381</v>
      </c>
      <c r="G163" s="80"/>
      <c r="H163" s="130"/>
    </row>
    <row r="164" spans="1:8" ht="15">
      <c r="A164" s="27" t="s">
        <v>138</v>
      </c>
      <c r="B164" s="107" t="s">
        <v>43</v>
      </c>
      <c r="C164" s="101">
        <f>C156/C$150*100</f>
        <v>1.2497306127056886</v>
      </c>
      <c r="D164" s="101">
        <f t="shared" ref="D164" si="12">D156/D$150*100</f>
        <v>1.4474531215586461</v>
      </c>
      <c r="E164" s="22">
        <f t="shared" si="11"/>
        <v>1.2858538231013894</v>
      </c>
      <c r="F164" s="22">
        <f t="shared" si="11"/>
        <v>1.2958484573217772</v>
      </c>
      <c r="G164" s="80"/>
      <c r="H164" s="130"/>
    </row>
    <row r="165" spans="1:8" ht="15">
      <c r="A165" s="27" t="s">
        <v>145</v>
      </c>
      <c r="B165" s="107" t="s">
        <v>43</v>
      </c>
      <c r="C165" s="101">
        <f>C157/C$150*100</f>
        <v>7.1034850785655275</v>
      </c>
      <c r="D165" s="101">
        <f t="shared" ref="D165" si="13">D157/D$150*100</f>
        <v>6.845517320045448</v>
      </c>
      <c r="E165" s="22">
        <f t="shared" si="11"/>
        <v>6.5151691951718522</v>
      </c>
      <c r="F165" s="22">
        <f t="shared" si="11"/>
        <v>6.3508890921945369</v>
      </c>
      <c r="G165" s="80"/>
      <c r="H165" s="130"/>
    </row>
    <row r="166" spans="1:8" ht="17">
      <c r="A166" s="174" t="s">
        <v>153</v>
      </c>
      <c r="B166" s="79"/>
      <c r="C166" s="167"/>
      <c r="D166" s="167"/>
      <c r="E166" s="167"/>
      <c r="F166" s="167"/>
      <c r="G166" s="178"/>
      <c r="H166" s="179"/>
    </row>
    <row r="167" spans="1:8" ht="17">
      <c r="A167" s="153" t="s">
        <v>154</v>
      </c>
      <c r="B167" s="88"/>
      <c r="C167" s="109"/>
      <c r="D167" s="108"/>
      <c r="E167" s="100"/>
      <c r="F167" s="100"/>
      <c r="G167" s="80"/>
      <c r="H167" s="130"/>
    </row>
    <row r="168" spans="1:8" ht="15">
      <c r="A168" s="59" t="s">
        <v>155</v>
      </c>
      <c r="B168" s="88" t="s">
        <v>43</v>
      </c>
      <c r="C168" s="346">
        <v>43.35</v>
      </c>
      <c r="D168" s="101">
        <v>50.525956313457158</v>
      </c>
      <c r="E168" s="22">
        <v>52.087208686921414</v>
      </c>
      <c r="F168" s="22">
        <v>52.099762960105899</v>
      </c>
      <c r="G168" s="24" t="s">
        <v>156</v>
      </c>
      <c r="H168" s="130"/>
    </row>
    <row r="169" spans="1:8">
      <c r="A169" s="59" t="s">
        <v>157</v>
      </c>
      <c r="B169" s="88" t="s">
        <v>158</v>
      </c>
      <c r="C169" s="112">
        <v>7872.0239914824897</v>
      </c>
      <c r="D169" s="100">
        <v>7784.9070499648888</v>
      </c>
      <c r="E169" s="21">
        <v>7582.4320097551863</v>
      </c>
      <c r="F169" s="21">
        <v>7607.0784619553742</v>
      </c>
      <c r="G169" s="80"/>
      <c r="H169" s="130"/>
    </row>
    <row r="170" spans="1:8">
      <c r="A170" s="94" t="s">
        <v>159</v>
      </c>
      <c r="B170" s="88" t="s">
        <v>160</v>
      </c>
      <c r="C170" s="112">
        <v>468</v>
      </c>
      <c r="D170" s="100">
        <v>468</v>
      </c>
      <c r="E170" s="21">
        <v>620.87662350223457</v>
      </c>
      <c r="F170" s="21">
        <v>607.51233943969589</v>
      </c>
      <c r="G170" s="80"/>
      <c r="H170" s="130"/>
    </row>
    <row r="171" spans="1:8" ht="15">
      <c r="A171" s="153" t="s">
        <v>161</v>
      </c>
      <c r="B171" s="88"/>
      <c r="C171" s="109"/>
      <c r="D171" s="108"/>
      <c r="E171" s="100"/>
      <c r="F171" s="210"/>
      <c r="G171" s="80"/>
      <c r="H171" s="130"/>
    </row>
    <row r="172" spans="1:8">
      <c r="A172" s="59" t="s">
        <v>162</v>
      </c>
      <c r="B172" s="88" t="s">
        <v>43</v>
      </c>
      <c r="C172" s="346">
        <v>0.01</v>
      </c>
      <c r="D172" s="101">
        <v>0.01</v>
      </c>
      <c r="E172" s="22">
        <v>0.01</v>
      </c>
      <c r="F172" s="22">
        <v>0.01</v>
      </c>
      <c r="G172" s="80"/>
      <c r="H172" s="130"/>
    </row>
    <row r="173" spans="1:8">
      <c r="A173" s="59" t="s">
        <v>163</v>
      </c>
      <c r="B173" s="88" t="s">
        <v>43</v>
      </c>
      <c r="C173" s="346">
        <v>1</v>
      </c>
      <c r="D173" s="101">
        <v>1</v>
      </c>
      <c r="E173" s="22">
        <v>1</v>
      </c>
      <c r="F173" s="22">
        <v>1</v>
      </c>
      <c r="G173" s="80"/>
      <c r="H173" s="130"/>
    </row>
    <row r="174" spans="1:8" ht="15">
      <c r="A174" s="153" t="s">
        <v>164</v>
      </c>
      <c r="B174" s="88"/>
      <c r="C174" s="109"/>
      <c r="D174" s="108"/>
      <c r="E174" s="108"/>
      <c r="F174" s="210"/>
      <c r="G174" s="80"/>
      <c r="H174" s="130"/>
    </row>
    <row r="175" spans="1:8" ht="16.5">
      <c r="A175" s="59" t="s">
        <v>165</v>
      </c>
      <c r="B175" s="88" t="s">
        <v>166</v>
      </c>
      <c r="C175" s="346">
        <v>0.33700623701584553</v>
      </c>
      <c r="D175" s="101">
        <v>0.33700623701584553</v>
      </c>
      <c r="E175" s="22">
        <v>0.93457281979968865</v>
      </c>
      <c r="F175" s="22">
        <v>0.50787683227657732</v>
      </c>
      <c r="G175" s="80"/>
      <c r="H175" s="130"/>
    </row>
    <row r="176" spans="1:8">
      <c r="A176" s="59" t="s">
        <v>167</v>
      </c>
      <c r="B176" s="88" t="s">
        <v>166</v>
      </c>
      <c r="C176" s="346">
        <v>0.78142879807493615</v>
      </c>
      <c r="D176" s="101">
        <v>0.67518164433916406</v>
      </c>
      <c r="E176" s="22">
        <v>0.79822225356042931</v>
      </c>
      <c r="F176" s="22">
        <v>0.69049819970526294</v>
      </c>
      <c r="G176" s="80"/>
      <c r="H176" s="130"/>
    </row>
    <row r="177" spans="1:8" ht="15">
      <c r="A177" s="164" t="s">
        <v>168</v>
      </c>
      <c r="B177" s="88"/>
      <c r="C177" s="109"/>
      <c r="D177" s="108"/>
      <c r="E177" s="100"/>
      <c r="F177" s="210"/>
      <c r="G177" s="80"/>
      <c r="H177" s="130"/>
    </row>
    <row r="178" spans="1:8">
      <c r="A178" s="91" t="s">
        <v>169</v>
      </c>
      <c r="B178" s="88" t="s">
        <v>170</v>
      </c>
      <c r="C178" s="100">
        <v>10.8986301369863</v>
      </c>
      <c r="D178" s="100">
        <v>8.2101978691019788</v>
      </c>
      <c r="E178" s="100">
        <v>5.8363013698630137</v>
      </c>
      <c r="F178" s="100">
        <v>6.8390410958904111</v>
      </c>
      <c r="G178" s="80"/>
      <c r="H178" s="130"/>
    </row>
    <row r="179" spans="1:8">
      <c r="A179" s="91" t="s">
        <v>171</v>
      </c>
      <c r="B179" s="88" t="s">
        <v>46</v>
      </c>
      <c r="C179" s="100">
        <v>18</v>
      </c>
      <c r="D179" s="100">
        <v>18</v>
      </c>
      <c r="E179" s="21">
        <v>20</v>
      </c>
      <c r="F179" s="21">
        <v>20</v>
      </c>
      <c r="G179" s="80"/>
      <c r="H179" s="130"/>
    </row>
    <row r="180" spans="1:8" ht="15">
      <c r="A180" s="153" t="s">
        <v>172</v>
      </c>
      <c r="B180" s="88"/>
      <c r="C180" s="109"/>
      <c r="D180" s="108"/>
      <c r="E180" s="100"/>
      <c r="F180" s="210"/>
      <c r="G180" s="80"/>
      <c r="H180" s="130"/>
    </row>
    <row r="181" spans="1:8">
      <c r="A181" s="59" t="s">
        <v>173</v>
      </c>
      <c r="B181" s="88" t="s">
        <v>174</v>
      </c>
      <c r="C181" s="112">
        <v>211</v>
      </c>
      <c r="D181" s="100">
        <v>224.08333333333331</v>
      </c>
      <c r="E181" s="21">
        <v>188.25</v>
      </c>
      <c r="F181" s="21">
        <v>228.16666666666669</v>
      </c>
      <c r="G181" s="80"/>
      <c r="H181" s="130"/>
    </row>
    <row r="182" spans="1:8">
      <c r="A182" s="59" t="s">
        <v>175</v>
      </c>
      <c r="B182" s="88" t="s">
        <v>176</v>
      </c>
      <c r="C182" s="112">
        <v>29</v>
      </c>
      <c r="D182" s="100">
        <v>29</v>
      </c>
      <c r="E182" s="63">
        <v>17</v>
      </c>
      <c r="F182" s="21">
        <v>29</v>
      </c>
      <c r="G182" s="80"/>
      <c r="H182" s="130"/>
    </row>
    <row r="183" spans="1:8">
      <c r="A183" s="59" t="s">
        <v>177</v>
      </c>
      <c r="B183" s="88" t="s">
        <v>166</v>
      </c>
      <c r="C183" s="112">
        <v>3160</v>
      </c>
      <c r="D183" s="100">
        <v>2923.0457085523963</v>
      </c>
      <c r="E183" s="63">
        <v>654.91162883277525</v>
      </c>
      <c r="F183" s="21">
        <v>2758.882494536987</v>
      </c>
      <c r="G183" s="80"/>
      <c r="H183" s="130"/>
    </row>
    <row r="184" spans="1:8" ht="15">
      <c r="A184" s="153" t="s">
        <v>178</v>
      </c>
      <c r="B184" s="88"/>
      <c r="C184" s="109"/>
      <c r="D184" s="108"/>
      <c r="E184" s="100"/>
      <c r="F184" s="210"/>
      <c r="G184" s="80"/>
      <c r="H184" s="130"/>
    </row>
    <row r="185" spans="1:8">
      <c r="A185" s="59" t="s">
        <v>179</v>
      </c>
      <c r="B185" s="88" t="s">
        <v>176</v>
      </c>
      <c r="C185" s="112">
        <v>160</v>
      </c>
      <c r="D185" s="100">
        <v>160</v>
      </c>
      <c r="E185" s="21">
        <v>186</v>
      </c>
      <c r="F185" s="21">
        <v>196</v>
      </c>
      <c r="G185" s="80"/>
      <c r="H185" s="130"/>
    </row>
    <row r="186" spans="1:8">
      <c r="A186" s="59" t="s">
        <v>180</v>
      </c>
      <c r="B186" s="88" t="s">
        <v>166</v>
      </c>
      <c r="C186" s="112">
        <v>1701</v>
      </c>
      <c r="D186" s="100">
        <v>1409.2489312799826</v>
      </c>
      <c r="E186" s="21">
        <v>3311.0224545890992</v>
      </c>
      <c r="F186" s="21">
        <v>3158.8286282844897</v>
      </c>
      <c r="G186" s="80"/>
      <c r="H186" s="130"/>
    </row>
    <row r="187" spans="1:8">
      <c r="A187" s="59" t="s">
        <v>181</v>
      </c>
      <c r="B187" s="88" t="s">
        <v>182</v>
      </c>
      <c r="C187" s="112">
        <v>10.63</v>
      </c>
      <c r="D187" s="100">
        <v>8.8078058204998904</v>
      </c>
      <c r="E187" s="21">
        <v>17.801195992414513</v>
      </c>
      <c r="F187" s="21">
        <v>16.116472593288211</v>
      </c>
      <c r="G187" s="80"/>
      <c r="H187" s="130"/>
    </row>
    <row r="188" spans="1:8">
      <c r="A188" s="59" t="s">
        <v>183</v>
      </c>
      <c r="B188" s="88" t="s">
        <v>43</v>
      </c>
      <c r="C188" s="346">
        <v>96.77</v>
      </c>
      <c r="D188" s="101">
        <v>96.961114099039108</v>
      </c>
      <c r="E188" s="22">
        <v>97.447818145963922</v>
      </c>
      <c r="F188" s="22">
        <v>96.392630507298833</v>
      </c>
      <c r="G188" s="80"/>
      <c r="H188" s="130"/>
    </row>
    <row r="189" spans="1:8" s="117" customFormat="1" ht="11.5">
      <c r="A189" s="121" t="s">
        <v>14</v>
      </c>
      <c r="B189" s="123"/>
      <c r="H189" s="141"/>
    </row>
    <row r="190" spans="1:8" s="117" customFormat="1" ht="13.5">
      <c r="A190" s="180" t="s">
        <v>184</v>
      </c>
      <c r="B190" s="123"/>
      <c r="H190" s="142"/>
    </row>
    <row r="191" spans="1:8" s="117" customFormat="1" ht="13.5">
      <c r="A191" s="181" t="s">
        <v>510</v>
      </c>
      <c r="B191" s="123"/>
      <c r="H191" s="133"/>
    </row>
    <row r="192" spans="1:8" s="117" customFormat="1" ht="13.5">
      <c r="A192" s="181" t="s">
        <v>185</v>
      </c>
      <c r="B192" s="123"/>
      <c r="H192" s="133"/>
    </row>
    <row r="193" spans="1:8" s="117" customFormat="1" ht="13.5">
      <c r="A193" s="180" t="s">
        <v>186</v>
      </c>
      <c r="B193" s="123"/>
      <c r="H193" s="142"/>
    </row>
    <row r="194" spans="1:8" s="117" customFormat="1" ht="13.5">
      <c r="A194" s="181" t="s">
        <v>187</v>
      </c>
      <c r="B194" s="123"/>
      <c r="H194" s="133"/>
    </row>
    <row r="195" spans="1:8" s="117" customFormat="1" ht="13.5">
      <c r="A195" s="181" t="s">
        <v>188</v>
      </c>
      <c r="B195" s="123"/>
      <c r="H195" s="133"/>
    </row>
    <row r="196" spans="1:8" s="284" customFormat="1" ht="14.4" customHeight="1">
      <c r="A196" s="329" t="s">
        <v>189</v>
      </c>
      <c r="B196" s="347"/>
      <c r="H196" s="133"/>
    </row>
    <row r="197" spans="1:8" s="284" customFormat="1" ht="11.5">
      <c r="A197" s="181" t="s">
        <v>190</v>
      </c>
      <c r="B197" s="347"/>
      <c r="H197" s="133"/>
    </row>
    <row r="198" spans="1:8" s="117" customFormat="1" ht="13.5">
      <c r="A198" s="181" t="s">
        <v>191</v>
      </c>
      <c r="B198" s="123"/>
      <c r="H198" s="133"/>
    </row>
    <row r="199" spans="1:8" s="117" customFormat="1" ht="13.5">
      <c r="A199" s="181" t="s">
        <v>192</v>
      </c>
      <c r="B199" s="123"/>
      <c r="H199" s="133"/>
    </row>
    <row r="200" spans="1:8" s="117" customFormat="1" ht="13.5">
      <c r="A200" s="181" t="s">
        <v>193</v>
      </c>
      <c r="B200" s="123"/>
      <c r="H200" s="142"/>
    </row>
    <row r="201" spans="1:8" s="117" customFormat="1" ht="11.5">
      <c r="A201" s="181"/>
      <c r="B201" s="123"/>
      <c r="H201" s="142"/>
    </row>
    <row r="202" spans="1:8" s="32" customFormat="1">
      <c r="B202" s="113"/>
      <c r="H202" s="143"/>
    </row>
  </sheetData>
  <sheetProtection algorithmName="SHA-512" hashValue="YmTXmESxLIDHeJLPrFpsnldJHuxnJ/j5WuvrC1RUbqco5SeOU4y2F6cM8/0kWqwZLKs8OYYeRWuej7oRo+VFnQ==" saltValue="WcUN7DvqCiAtBQvugRP6bA==" spinCount="100000" sheet="1" objects="1" scenarios="1"/>
  <mergeCells count="6">
    <mergeCell ref="A101:A102"/>
    <mergeCell ref="B1:F2"/>
    <mergeCell ref="A93:A94"/>
    <mergeCell ref="A95:A96"/>
    <mergeCell ref="A97:A98"/>
    <mergeCell ref="A99:A100"/>
  </mergeCells>
  <conditionalFormatting sqref="G71 G77 G84 G87:G108 G114:G117 G146 G148 G168">
    <cfRule type="cellIs" dxfId="9" priority="15" operator="greaterThan">
      <formula>0</formula>
    </cfRule>
  </conditionalFormatting>
  <pageMargins left="0.7" right="0.7" top="0.75" bottom="0.75" header="0.3" footer="0.3"/>
  <pageSetup paperSize="9" scale="2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6D666-8CD1-4BAC-BE31-402E6996FDDB}">
  <sheetPr codeName="Sheet2">
    <tabColor rgb="FF92D050"/>
  </sheetPr>
  <dimension ref="A1:I158"/>
  <sheetViews>
    <sheetView zoomScale="160" zoomScaleNormal="160" zoomScaleSheetLayoutView="100" workbookViewId="0">
      <pane xSplit="1" ySplit="4" topLeftCell="B5" activePane="bottomRight" state="frozen"/>
      <selection pane="topRight" activeCell="B1" sqref="B1"/>
      <selection pane="bottomLeft" activeCell="A5" sqref="A5"/>
      <selection pane="bottomRight" activeCell="A8" sqref="A8"/>
    </sheetView>
  </sheetViews>
  <sheetFormatPr defaultColWidth="9.453125" defaultRowHeight="15" customHeight="1"/>
  <cols>
    <col min="1" max="1" width="49.81640625" style="3" customWidth="1"/>
    <col min="2" max="2" width="23.54296875" style="5" customWidth="1"/>
    <col min="3" max="6" width="9.54296875" style="3" customWidth="1"/>
    <col min="7" max="7" width="14.54296875" style="3" customWidth="1"/>
    <col min="8" max="8" width="20.6328125" style="5" customWidth="1"/>
    <col min="9" max="9" width="36.6328125" style="3" customWidth="1"/>
    <col min="10" max="16384" width="9.453125" style="3"/>
  </cols>
  <sheetData>
    <row r="1" spans="1:9" ht="15" customHeight="1">
      <c r="B1" s="387"/>
      <c r="C1" s="387"/>
      <c r="D1" s="387"/>
      <c r="E1" s="387"/>
      <c r="F1" s="387"/>
      <c r="G1" s="8"/>
      <c r="H1" s="9"/>
    </row>
    <row r="2" spans="1:9" ht="15" customHeight="1">
      <c r="B2" s="387"/>
      <c r="C2" s="387"/>
      <c r="D2" s="387"/>
      <c r="E2" s="387"/>
      <c r="F2" s="387"/>
      <c r="G2" s="8"/>
      <c r="H2" s="9"/>
    </row>
    <row r="3" spans="1:9" ht="15" customHeight="1">
      <c r="A3" s="10" t="s">
        <v>0</v>
      </c>
      <c r="B3" s="11"/>
      <c r="C3" s="12"/>
      <c r="D3" s="12"/>
      <c r="E3" s="34"/>
      <c r="F3" s="34"/>
      <c r="G3" s="12"/>
      <c r="H3" s="11"/>
    </row>
    <row r="4" spans="1:9" ht="15" customHeight="1">
      <c r="A4" s="35" t="s">
        <v>194</v>
      </c>
      <c r="B4" s="36"/>
      <c r="C4" s="37">
        <v>2021</v>
      </c>
      <c r="D4" s="37">
        <v>2022</v>
      </c>
      <c r="E4" s="37">
        <v>2023</v>
      </c>
      <c r="F4" s="37">
        <v>2024</v>
      </c>
      <c r="G4" s="37" t="s">
        <v>2</v>
      </c>
      <c r="H4" s="38" t="s">
        <v>3</v>
      </c>
    </row>
    <row r="5" spans="1:9" ht="15" customHeight="1">
      <c r="A5" s="152" t="s">
        <v>195</v>
      </c>
      <c r="B5" s="39"/>
      <c r="C5" s="40"/>
      <c r="D5" s="40"/>
      <c r="E5" s="40"/>
      <c r="F5" s="40"/>
      <c r="G5" s="40"/>
      <c r="H5" s="41"/>
      <c r="I5" s="6"/>
    </row>
    <row r="6" spans="1:9" ht="14.5">
      <c r="A6" s="155" t="s">
        <v>196</v>
      </c>
      <c r="B6" s="42" t="s">
        <v>197</v>
      </c>
      <c r="C6" s="262" t="s">
        <v>198</v>
      </c>
      <c r="D6" s="262" t="s">
        <v>198</v>
      </c>
      <c r="E6" s="262" t="s">
        <v>198</v>
      </c>
      <c r="F6" s="262" t="s">
        <v>198</v>
      </c>
      <c r="G6" s="43"/>
      <c r="H6" s="17" t="s">
        <v>199</v>
      </c>
      <c r="I6" s="66"/>
    </row>
    <row r="7" spans="1:9" ht="15" customHeight="1">
      <c r="A7" s="152" t="s">
        <v>200</v>
      </c>
      <c r="B7" s="39"/>
      <c r="C7" s="40"/>
      <c r="D7" s="40"/>
      <c r="E7" s="40"/>
      <c r="F7" s="40"/>
      <c r="G7" s="40"/>
      <c r="H7" s="41"/>
    </row>
    <row r="8" spans="1:9" ht="15" customHeight="1">
      <c r="A8" s="151" t="s">
        <v>201</v>
      </c>
      <c r="B8" s="42"/>
      <c r="C8" s="44"/>
      <c r="D8" s="44"/>
      <c r="E8" s="44"/>
      <c r="F8" s="44"/>
      <c r="G8" s="44"/>
      <c r="H8" s="148"/>
      <c r="I8" s="6"/>
    </row>
    <row r="9" spans="1:9" ht="18.75" customHeight="1">
      <c r="A9" s="288" t="s">
        <v>202</v>
      </c>
      <c r="B9" s="45" t="s">
        <v>203</v>
      </c>
      <c r="C9" s="219">
        <v>92.740415598767456</v>
      </c>
      <c r="D9" s="219">
        <v>92.683543616016053</v>
      </c>
      <c r="E9" s="219">
        <v>92.09330386477167</v>
      </c>
      <c r="F9" s="219">
        <v>85.241299990469187</v>
      </c>
      <c r="G9" s="46"/>
      <c r="H9" s="28"/>
      <c r="I9" s="29"/>
    </row>
    <row r="10" spans="1:9" ht="17" customHeight="1">
      <c r="A10" s="288" t="s">
        <v>204</v>
      </c>
      <c r="B10" s="45" t="s">
        <v>203</v>
      </c>
      <c r="C10" s="219">
        <v>0.74230636053742527</v>
      </c>
      <c r="D10" s="219">
        <v>7.3164563839839492</v>
      </c>
      <c r="E10" s="219">
        <v>6.0768062335789965</v>
      </c>
      <c r="F10" s="219">
        <v>5.7700877907962669</v>
      </c>
      <c r="G10" s="46"/>
      <c r="H10" s="28"/>
      <c r="I10" s="29"/>
    </row>
    <row r="11" spans="1:9" ht="14.5">
      <c r="A11" s="288" t="s">
        <v>205</v>
      </c>
      <c r="B11" s="45" t="s">
        <v>203</v>
      </c>
      <c r="C11" s="219">
        <v>6.5172780406951221</v>
      </c>
      <c r="D11" s="219">
        <v>0</v>
      </c>
      <c r="E11" s="219">
        <v>1.82988990164933</v>
      </c>
      <c r="F11" s="219">
        <v>8.9886122187345343</v>
      </c>
      <c r="G11" s="46"/>
      <c r="H11" s="28"/>
      <c r="I11" s="29"/>
    </row>
    <row r="12" spans="1:9" ht="28.5" customHeight="1">
      <c r="A12" s="154" t="s">
        <v>206</v>
      </c>
      <c r="B12" s="48" t="s">
        <v>207</v>
      </c>
      <c r="C12" s="285">
        <f>SUM(C9:C11)</f>
        <v>100</v>
      </c>
      <c r="D12" s="285">
        <f>SUM(D9:D11)</f>
        <v>100</v>
      </c>
      <c r="E12" s="285">
        <f>SUM(E9:E11)</f>
        <v>99.999999999999986</v>
      </c>
      <c r="F12" s="285">
        <f>SUM(F9:F11)</f>
        <v>99.999999999999986</v>
      </c>
      <c r="G12" s="46"/>
      <c r="H12" s="28"/>
      <c r="I12" s="29"/>
    </row>
    <row r="13" spans="1:9" ht="15" customHeight="1">
      <c r="A13" s="151" t="s">
        <v>208</v>
      </c>
      <c r="B13" s="42"/>
      <c r="C13" s="60"/>
      <c r="D13" s="60"/>
      <c r="E13" s="60"/>
      <c r="F13" s="60"/>
      <c r="G13" s="43"/>
      <c r="H13" s="148"/>
    </row>
    <row r="14" spans="1:9" ht="15" customHeight="1">
      <c r="A14" s="59" t="s">
        <v>209</v>
      </c>
      <c r="B14" s="42" t="s">
        <v>56</v>
      </c>
      <c r="C14" s="262">
        <v>0</v>
      </c>
      <c r="D14" s="262">
        <v>0</v>
      </c>
      <c r="E14" s="262">
        <v>0</v>
      </c>
      <c r="F14" s="262">
        <v>0</v>
      </c>
      <c r="G14" s="43"/>
      <c r="H14" s="20"/>
    </row>
    <row r="15" spans="1:9" ht="15" customHeight="1">
      <c r="A15" s="59" t="s">
        <v>210</v>
      </c>
      <c r="B15" s="42" t="s">
        <v>78</v>
      </c>
      <c r="C15" s="262">
        <v>0</v>
      </c>
      <c r="D15" s="262">
        <v>0</v>
      </c>
      <c r="E15" s="262">
        <v>0</v>
      </c>
      <c r="F15" s="262">
        <v>0</v>
      </c>
      <c r="G15" s="43"/>
      <c r="H15" s="20"/>
      <c r="I15" s="6"/>
    </row>
    <row r="16" spans="1:9" ht="15" customHeight="1">
      <c r="A16" s="59" t="s">
        <v>211</v>
      </c>
      <c r="B16" s="42" t="s">
        <v>78</v>
      </c>
      <c r="C16" s="262">
        <v>0</v>
      </c>
      <c r="D16" s="262">
        <v>0</v>
      </c>
      <c r="E16" s="262">
        <v>0</v>
      </c>
      <c r="F16" s="262">
        <v>0</v>
      </c>
      <c r="G16" s="43"/>
      <c r="H16" s="20"/>
      <c r="I16" s="6"/>
    </row>
    <row r="17" spans="1:9" s="117" customFormat="1" ht="11.5">
      <c r="A17" s="186" t="s">
        <v>14</v>
      </c>
      <c r="B17" s="183"/>
      <c r="C17" s="183"/>
      <c r="D17" s="183"/>
      <c r="E17" s="183"/>
      <c r="F17" s="183"/>
      <c r="G17" s="183"/>
      <c r="H17" s="184"/>
    </row>
    <row r="18" spans="1:9" s="117" customFormat="1" ht="14.5">
      <c r="A18" s="390" t="s">
        <v>212</v>
      </c>
      <c r="B18" s="390"/>
      <c r="C18" s="390"/>
      <c r="D18" s="390"/>
      <c r="E18" s="390"/>
      <c r="F18" s="390"/>
      <c r="G18" s="390"/>
      <c r="H18" s="391"/>
      <c r="I18" s="29"/>
    </row>
    <row r="19" spans="1:9" s="117" customFormat="1" ht="14.5">
      <c r="A19" s="390" t="s">
        <v>213</v>
      </c>
      <c r="B19" s="390"/>
      <c r="C19" s="390"/>
      <c r="D19" s="390"/>
      <c r="E19" s="390"/>
      <c r="F19" s="390"/>
      <c r="G19" s="390"/>
      <c r="H19" s="391"/>
      <c r="I19" s="29"/>
    </row>
    <row r="20" spans="1:9" s="117" customFormat="1" ht="15" customHeight="1">
      <c r="A20" s="364" t="s">
        <v>506</v>
      </c>
      <c r="B20" s="351"/>
      <c r="C20" s="351"/>
      <c r="D20" s="351"/>
      <c r="E20" s="351"/>
      <c r="F20" s="351"/>
      <c r="G20" s="351"/>
      <c r="H20" s="352"/>
      <c r="I20" s="29"/>
    </row>
    <row r="21" spans="1:9" s="117" customFormat="1" ht="17.75" customHeight="1">
      <c r="H21" s="363"/>
      <c r="I21" s="294"/>
    </row>
    <row r="22" spans="1:9" ht="15" customHeight="1">
      <c r="A22" s="152" t="s">
        <v>214</v>
      </c>
      <c r="B22" s="39"/>
      <c r="C22" s="40"/>
      <c r="D22" s="40"/>
      <c r="E22" s="40"/>
      <c r="F22" s="40"/>
      <c r="G22" s="40"/>
      <c r="H22" s="41"/>
    </row>
    <row r="23" spans="1:9" ht="15" customHeight="1">
      <c r="A23" s="151" t="s">
        <v>215</v>
      </c>
      <c r="B23" s="42"/>
      <c r="C23" s="44"/>
      <c r="D23" s="44"/>
      <c r="E23" s="44"/>
      <c r="F23" s="44"/>
      <c r="G23" s="44"/>
      <c r="H23" s="148" t="s">
        <v>216</v>
      </c>
    </row>
    <row r="24" spans="1:9" ht="15" customHeight="1">
      <c r="A24" s="59" t="s">
        <v>217</v>
      </c>
      <c r="B24" s="42" t="s">
        <v>218</v>
      </c>
      <c r="C24" s="64">
        <v>30619955.798221003</v>
      </c>
      <c r="D24" s="64">
        <v>28216610.181847088</v>
      </c>
      <c r="E24" s="278">
        <v>28271961.941248626</v>
      </c>
      <c r="F24" s="278">
        <v>30486223.806217141</v>
      </c>
      <c r="G24" s="43"/>
      <c r="H24" s="20"/>
      <c r="I24" s="66"/>
    </row>
    <row r="25" spans="1:9" ht="15" customHeight="1">
      <c r="A25" s="59" t="s">
        <v>219</v>
      </c>
      <c r="B25" s="42" t="s">
        <v>218</v>
      </c>
      <c r="C25" s="64">
        <v>8583.4762491397851</v>
      </c>
      <c r="D25" s="64">
        <v>78721.873749999999</v>
      </c>
      <c r="E25" s="278">
        <v>20130.495010000002</v>
      </c>
      <c r="F25" s="278">
        <v>9920.1039999999994</v>
      </c>
      <c r="G25" s="43"/>
      <c r="H25" s="20"/>
      <c r="I25" s="66"/>
    </row>
    <row r="26" spans="1:9" ht="15" customHeight="1">
      <c r="A26" s="59" t="s">
        <v>220</v>
      </c>
      <c r="B26" s="42" t="s">
        <v>218</v>
      </c>
      <c r="C26" s="64">
        <v>0</v>
      </c>
      <c r="D26" s="64">
        <v>0</v>
      </c>
      <c r="E26" s="278">
        <v>0</v>
      </c>
      <c r="F26" s="278">
        <v>0</v>
      </c>
      <c r="G26" s="43"/>
      <c r="H26" s="20"/>
      <c r="I26" s="66"/>
    </row>
    <row r="27" spans="1:9" ht="15" customHeight="1">
      <c r="A27" s="26" t="s">
        <v>221</v>
      </c>
      <c r="B27" s="42" t="s">
        <v>218</v>
      </c>
      <c r="C27" s="64">
        <v>1164235.4949999999</v>
      </c>
      <c r="D27" s="64">
        <v>1105983.9576699999</v>
      </c>
      <c r="E27" s="278">
        <v>1101356.7346141902</v>
      </c>
      <c r="F27" s="278">
        <v>1136838.2799999998</v>
      </c>
      <c r="G27" s="43"/>
      <c r="H27" s="20"/>
      <c r="I27" s="66"/>
    </row>
    <row r="28" spans="1:9" ht="15" customHeight="1">
      <c r="A28" s="59" t="s">
        <v>222</v>
      </c>
      <c r="B28" s="42" t="s">
        <v>218</v>
      </c>
      <c r="C28" s="64">
        <v>13193753.271925204</v>
      </c>
      <c r="D28" s="64">
        <v>12359278.823766768</v>
      </c>
      <c r="E28" s="278">
        <v>12665596.069584692</v>
      </c>
      <c r="F28" s="278">
        <v>13694352.781837836</v>
      </c>
      <c r="G28" s="43"/>
      <c r="H28" s="20"/>
      <c r="I28" s="66"/>
    </row>
    <row r="29" spans="1:9" ht="15" customHeight="1">
      <c r="A29" s="154" t="s">
        <v>223</v>
      </c>
      <c r="B29" s="42" t="s">
        <v>218</v>
      </c>
      <c r="C29" s="348">
        <f t="shared" ref="C29:D29" si="0">ROUND((C24+C25+C26-C28),0)</f>
        <v>17434786</v>
      </c>
      <c r="D29" s="348">
        <f t="shared" si="0"/>
        <v>15936053</v>
      </c>
      <c r="E29" s="348">
        <f>ROUND((E24+E25+E26-E28),0)</f>
        <v>15626496</v>
      </c>
      <c r="F29" s="348">
        <f>ROUND((F24+F25+F26-F28),0)</f>
        <v>16801791</v>
      </c>
      <c r="G29" s="366">
        <v>16930000</v>
      </c>
      <c r="H29" s="20"/>
      <c r="I29" s="66"/>
    </row>
    <row r="30" spans="1:9" ht="15" customHeight="1">
      <c r="A30" s="154" t="s">
        <v>224</v>
      </c>
      <c r="B30" s="42" t="s">
        <v>218</v>
      </c>
      <c r="C30" s="349">
        <v>102.87300000000002</v>
      </c>
      <c r="D30" s="349">
        <v>69.78</v>
      </c>
      <c r="E30" s="349">
        <v>159.67599999999999</v>
      </c>
      <c r="F30" s="349">
        <v>156.45699999999999</v>
      </c>
      <c r="G30" s="43"/>
      <c r="H30" s="20"/>
      <c r="I30" s="66"/>
    </row>
    <row r="31" spans="1:9" ht="15" customHeight="1">
      <c r="A31" s="153" t="s">
        <v>225</v>
      </c>
      <c r="B31" s="42" t="s">
        <v>226</v>
      </c>
      <c r="C31" s="350">
        <f t="shared" ref="C31:E31" si="1">C29/C28</f>
        <v>1.3214424766528892</v>
      </c>
      <c r="D31" s="350">
        <f t="shared" si="1"/>
        <v>1.2893999097548581</v>
      </c>
      <c r="E31" s="350">
        <f t="shared" si="1"/>
        <v>1.2337750165209869</v>
      </c>
      <c r="F31" s="350">
        <f>F29/F28</f>
        <v>1.2269138430757685</v>
      </c>
      <c r="G31" s="52"/>
      <c r="H31" s="20" t="s">
        <v>227</v>
      </c>
      <c r="I31" s="66"/>
    </row>
    <row r="32" spans="1:9" ht="17" customHeight="1">
      <c r="A32" s="87" t="s">
        <v>228</v>
      </c>
      <c r="B32" s="42" t="s">
        <v>229</v>
      </c>
      <c r="C32" s="65">
        <v>99.91</v>
      </c>
      <c r="D32" s="65">
        <v>100</v>
      </c>
      <c r="E32" s="65">
        <v>100</v>
      </c>
      <c r="F32" s="65">
        <v>99.890713513270995</v>
      </c>
      <c r="G32" s="43"/>
      <c r="H32" s="20"/>
      <c r="I32" s="324"/>
    </row>
    <row r="33" spans="1:9" ht="15" customHeight="1">
      <c r="A33" s="1"/>
      <c r="B33" s="3"/>
      <c r="C33" s="53"/>
      <c r="D33" s="53"/>
      <c r="E33" s="53"/>
      <c r="F33" s="53"/>
      <c r="G33" s="54"/>
      <c r="H33" s="4"/>
    </row>
    <row r="34" spans="1:9" ht="15" customHeight="1">
      <c r="A34" s="152" t="s">
        <v>230</v>
      </c>
      <c r="B34" s="39"/>
      <c r="C34" s="40"/>
      <c r="D34" s="40"/>
      <c r="E34" s="40"/>
      <c r="F34" s="40"/>
      <c r="G34" s="40"/>
      <c r="H34" s="41"/>
    </row>
    <row r="35" spans="1:9" ht="15" customHeight="1">
      <c r="A35" s="151" t="s">
        <v>231</v>
      </c>
      <c r="B35" s="42"/>
      <c r="C35" s="44"/>
      <c r="D35" s="44"/>
      <c r="E35" s="44"/>
      <c r="F35" s="44"/>
      <c r="G35" s="44"/>
      <c r="H35" s="148" t="s">
        <v>232</v>
      </c>
      <c r="I35" s="6"/>
    </row>
    <row r="36" spans="1:9" ht="15" customHeight="1">
      <c r="A36" s="154" t="s">
        <v>233</v>
      </c>
      <c r="B36" s="42" t="s">
        <v>234</v>
      </c>
      <c r="C36" s="55">
        <f>C37+C40+C43+C46</f>
        <v>629.45915436999996</v>
      </c>
      <c r="D36" s="55">
        <f>D37+D40+D43+D46</f>
        <v>673.36445382070008</v>
      </c>
      <c r="E36" s="55">
        <f>E37+E40+E43+E46</f>
        <v>598.68127833091864</v>
      </c>
      <c r="F36" s="55">
        <f>F37+F40+F43+F46</f>
        <v>603.45628965999992</v>
      </c>
      <c r="G36" s="43"/>
      <c r="H36" s="20"/>
      <c r="I36" s="66"/>
    </row>
    <row r="37" spans="1:9" ht="15" customHeight="1">
      <c r="A37" s="154" t="s">
        <v>523</v>
      </c>
      <c r="B37" s="42" t="s">
        <v>234</v>
      </c>
      <c r="C37" s="55">
        <f>C38+C39</f>
        <v>608.75740719999999</v>
      </c>
      <c r="D37" s="55">
        <f>D38+D39</f>
        <v>654.93936460600003</v>
      </c>
      <c r="E37" s="55">
        <f>E38+E39</f>
        <v>579.16377589311855</v>
      </c>
      <c r="F37" s="55">
        <f>F38+F39</f>
        <v>582.26953075999995</v>
      </c>
      <c r="G37" s="43"/>
      <c r="H37" s="20"/>
      <c r="I37" s="66"/>
    </row>
    <row r="38" spans="1:9" ht="15" customHeight="1">
      <c r="A38" s="56" t="s">
        <v>236</v>
      </c>
      <c r="B38" s="42" t="s">
        <v>234</v>
      </c>
      <c r="C38" s="51">
        <v>608.75740719999999</v>
      </c>
      <c r="D38" s="51">
        <v>654.93936460600003</v>
      </c>
      <c r="E38" s="51">
        <v>579.16377589311855</v>
      </c>
      <c r="F38" s="51">
        <v>582.23666275999994</v>
      </c>
      <c r="G38" s="43"/>
      <c r="H38" s="20"/>
      <c r="I38" s="66"/>
    </row>
    <row r="39" spans="1:9" ht="15" customHeight="1">
      <c r="A39" s="27" t="s">
        <v>521</v>
      </c>
      <c r="B39" s="42" t="s">
        <v>234</v>
      </c>
      <c r="C39" s="50">
        <v>0</v>
      </c>
      <c r="D39" s="50">
        <v>0</v>
      </c>
      <c r="E39" s="50">
        <v>0</v>
      </c>
      <c r="F39" s="51">
        <v>3.2868000000000008E-2</v>
      </c>
      <c r="G39" s="43"/>
      <c r="H39" s="20"/>
      <c r="I39" s="66"/>
    </row>
    <row r="40" spans="1:9" ht="15" customHeight="1">
      <c r="A40" s="154" t="s">
        <v>238</v>
      </c>
      <c r="B40" s="42" t="s">
        <v>234</v>
      </c>
      <c r="C40" s="55">
        <f>C41</f>
        <v>3.0379620000000006E-2</v>
      </c>
      <c r="D40" s="55">
        <f>D41+D42</f>
        <v>1.4262462200000003E-2</v>
      </c>
      <c r="E40" s="55">
        <f>E41+E42</f>
        <v>1.6170437799999996E-2</v>
      </c>
      <c r="F40" s="55">
        <f>F41+F42</f>
        <v>1.9986489999999999E-2</v>
      </c>
      <c r="G40" s="43"/>
      <c r="H40" s="20"/>
      <c r="I40" s="66"/>
    </row>
    <row r="41" spans="1:9" ht="15" customHeight="1">
      <c r="A41" s="56" t="s">
        <v>236</v>
      </c>
      <c r="B41" s="42" t="s">
        <v>234</v>
      </c>
      <c r="C41" s="51">
        <v>3.0379620000000006E-2</v>
      </c>
      <c r="D41" s="51">
        <v>1.4262462200000003E-2</v>
      </c>
      <c r="E41" s="51">
        <v>1.6170437799999996E-2</v>
      </c>
      <c r="F41" s="51">
        <v>1.9986489999999999E-2</v>
      </c>
      <c r="G41" s="43"/>
      <c r="H41" s="20"/>
      <c r="I41" s="66"/>
    </row>
    <row r="42" spans="1:9" ht="15" customHeight="1">
      <c r="A42" s="27" t="s">
        <v>237</v>
      </c>
      <c r="B42" s="42" t="s">
        <v>234</v>
      </c>
      <c r="C42" s="50">
        <v>0</v>
      </c>
      <c r="D42" s="50">
        <v>0</v>
      </c>
      <c r="E42" s="50">
        <v>0</v>
      </c>
      <c r="F42" s="50">
        <v>0</v>
      </c>
      <c r="G42" s="43"/>
      <c r="H42" s="20"/>
      <c r="I42" s="66"/>
    </row>
    <row r="43" spans="1:9" ht="15" customHeight="1">
      <c r="A43" s="154" t="s">
        <v>239</v>
      </c>
      <c r="B43" s="42" t="s">
        <v>234</v>
      </c>
      <c r="C43" s="382">
        <v>0</v>
      </c>
      <c r="D43" s="382">
        <f>D44+D45</f>
        <v>0</v>
      </c>
      <c r="E43" s="382">
        <f>E44+E45</f>
        <v>0</v>
      </c>
      <c r="F43" s="382">
        <f>F44+F45</f>
        <v>0</v>
      </c>
      <c r="G43" s="43"/>
      <c r="H43" s="20"/>
      <c r="I43" s="66"/>
    </row>
    <row r="44" spans="1:9" ht="15" customHeight="1">
      <c r="A44" s="56" t="s">
        <v>236</v>
      </c>
      <c r="B44" s="42" t="s">
        <v>234</v>
      </c>
      <c r="C44" s="50">
        <v>0</v>
      </c>
      <c r="D44" s="50">
        <v>0</v>
      </c>
      <c r="E44" s="50">
        <v>0</v>
      </c>
      <c r="F44" s="50">
        <v>0</v>
      </c>
      <c r="G44" s="43"/>
      <c r="H44" s="20"/>
      <c r="I44" s="66"/>
    </row>
    <row r="45" spans="1:9" ht="15" customHeight="1">
      <c r="A45" s="27" t="s">
        <v>237</v>
      </c>
      <c r="B45" s="42" t="s">
        <v>234</v>
      </c>
      <c r="C45" s="50">
        <v>0</v>
      </c>
      <c r="D45" s="50">
        <v>0</v>
      </c>
      <c r="E45" s="50">
        <v>0</v>
      </c>
      <c r="F45" s="50">
        <v>0</v>
      </c>
      <c r="G45" s="43"/>
      <c r="H45" s="20"/>
      <c r="I45" s="66"/>
    </row>
    <row r="46" spans="1:9" ht="15" customHeight="1">
      <c r="A46" s="154" t="s">
        <v>240</v>
      </c>
      <c r="B46" s="42" t="s">
        <v>234</v>
      </c>
      <c r="C46" s="55">
        <f>C47+C48+C49+C50</f>
        <v>20.671367549999999</v>
      </c>
      <c r="D46" s="55">
        <f>D47+D48+D49+D50</f>
        <v>18.4108267525</v>
      </c>
      <c r="E46" s="55">
        <f>E47+E48+E49+E50</f>
        <v>19.501331999999998</v>
      </c>
      <c r="F46" s="55">
        <f>F47+F48+F49+F50</f>
        <v>21.16677241</v>
      </c>
      <c r="G46" s="43"/>
      <c r="H46" s="20"/>
      <c r="I46" s="66"/>
    </row>
    <row r="47" spans="1:9" ht="15" customHeight="1">
      <c r="A47" s="56" t="s">
        <v>241</v>
      </c>
      <c r="B47" s="42" t="s">
        <v>234</v>
      </c>
      <c r="C47" s="51">
        <v>16.62</v>
      </c>
      <c r="D47" s="51">
        <v>14.73</v>
      </c>
      <c r="E47" s="51">
        <v>14.78</v>
      </c>
      <c r="F47" s="51">
        <v>11.474802499999999</v>
      </c>
      <c r="G47" s="43"/>
      <c r="H47" s="20"/>
      <c r="I47" s="66"/>
    </row>
    <row r="48" spans="1:9" ht="15" customHeight="1">
      <c r="A48" s="27" t="s">
        <v>242</v>
      </c>
      <c r="B48" s="42" t="s">
        <v>234</v>
      </c>
      <c r="C48" s="51">
        <v>0.33</v>
      </c>
      <c r="D48" s="51">
        <v>7.0000000000000007E-2</v>
      </c>
      <c r="E48" s="51">
        <v>1.03</v>
      </c>
      <c r="F48" s="51">
        <v>3.140822</v>
      </c>
      <c r="G48" s="43"/>
      <c r="H48" s="20"/>
      <c r="I48" s="66"/>
    </row>
    <row r="49" spans="1:9" ht="15" customHeight="1">
      <c r="A49" s="56" t="s">
        <v>236</v>
      </c>
      <c r="B49" s="42" t="s">
        <v>234</v>
      </c>
      <c r="C49" s="51">
        <v>3.7213675500000005</v>
      </c>
      <c r="D49" s="51">
        <v>3.6108267525000004</v>
      </c>
      <c r="E49" s="51">
        <v>3.6913319999999996</v>
      </c>
      <c r="F49" s="51">
        <v>6.5511479100000001</v>
      </c>
      <c r="G49" s="43"/>
      <c r="H49" s="20"/>
      <c r="I49" s="66"/>
    </row>
    <row r="50" spans="1:9" ht="15" customHeight="1">
      <c r="A50" s="27" t="s">
        <v>237</v>
      </c>
      <c r="B50" s="42" t="s">
        <v>234</v>
      </c>
      <c r="C50" s="50">
        <v>0</v>
      </c>
      <c r="D50" s="50">
        <v>0</v>
      </c>
      <c r="E50" s="50">
        <v>0</v>
      </c>
      <c r="F50" s="50">
        <v>0</v>
      </c>
      <c r="G50" s="43"/>
      <c r="H50" s="20"/>
      <c r="I50" s="66"/>
    </row>
    <row r="51" spans="1:9" ht="15" customHeight="1">
      <c r="A51" s="154" t="s">
        <v>243</v>
      </c>
      <c r="B51" s="42" t="s">
        <v>234</v>
      </c>
      <c r="C51" s="51">
        <v>20.67</v>
      </c>
      <c r="D51" s="51">
        <v>18.41</v>
      </c>
      <c r="E51" s="51">
        <v>19.18</v>
      </c>
      <c r="F51" s="51">
        <v>21.20943741</v>
      </c>
      <c r="G51" s="43"/>
      <c r="H51" s="20"/>
      <c r="I51" s="29"/>
    </row>
    <row r="52" spans="1:9" ht="15" customHeight="1">
      <c r="A52" s="151" t="s">
        <v>244</v>
      </c>
      <c r="B52" s="42"/>
      <c r="C52" s="149"/>
      <c r="D52" s="149"/>
      <c r="E52" s="149"/>
      <c r="F52" s="149"/>
      <c r="G52" s="43"/>
      <c r="H52" s="148" t="s">
        <v>245</v>
      </c>
    </row>
    <row r="53" spans="1:9" ht="15" customHeight="1">
      <c r="A53" s="154" t="s">
        <v>246</v>
      </c>
      <c r="B53" s="42" t="s">
        <v>234</v>
      </c>
      <c r="C53" s="55">
        <f>C54+C57+C60+C63</f>
        <v>614.16286851374991</v>
      </c>
      <c r="D53" s="55">
        <f>D54+D57+D60+D63</f>
        <v>659.24625995124995</v>
      </c>
      <c r="E53" s="55">
        <f>E54+E57+E60+E63</f>
        <v>583.92697043065266</v>
      </c>
      <c r="F53" s="55">
        <f>F54+F57+F60+F63</f>
        <v>586.88393870200002</v>
      </c>
      <c r="G53" s="43"/>
      <c r="H53" s="20"/>
      <c r="I53" s="66"/>
    </row>
    <row r="54" spans="1:9" ht="15" customHeight="1">
      <c r="A54" s="154" t="s">
        <v>235</v>
      </c>
      <c r="B54" s="42" t="s">
        <v>234</v>
      </c>
      <c r="C54" s="55">
        <f>C55+C56</f>
        <v>608.91108216249995</v>
      </c>
      <c r="D54" s="55">
        <f>D55+D56</f>
        <v>654.84</v>
      </c>
      <c r="E54" s="55">
        <f>E55+E56</f>
        <v>578.99969031411854</v>
      </c>
      <c r="F54" s="55">
        <f>F55+F56</f>
        <v>582.08496836799998</v>
      </c>
      <c r="G54" s="43"/>
      <c r="H54" s="20"/>
      <c r="I54" s="66"/>
    </row>
    <row r="55" spans="1:9" ht="15" customHeight="1">
      <c r="A55" s="56" t="s">
        <v>236</v>
      </c>
      <c r="B55" s="42" t="s">
        <v>234</v>
      </c>
      <c r="C55" s="51">
        <v>608.91108216249995</v>
      </c>
      <c r="D55" s="51">
        <v>654.84</v>
      </c>
      <c r="E55" s="51">
        <v>578.99969031411854</v>
      </c>
      <c r="F55" s="51">
        <v>582.08496836799998</v>
      </c>
      <c r="G55" s="43"/>
      <c r="H55" s="20"/>
      <c r="I55" s="66"/>
    </row>
    <row r="56" spans="1:9" ht="15" customHeight="1">
      <c r="A56" s="27" t="s">
        <v>237</v>
      </c>
      <c r="B56" s="42" t="s">
        <v>234</v>
      </c>
      <c r="C56" s="50">
        <v>0</v>
      </c>
      <c r="D56" s="50">
        <v>0</v>
      </c>
      <c r="E56" s="50">
        <v>0</v>
      </c>
      <c r="F56" s="50">
        <v>0</v>
      </c>
      <c r="G56" s="43"/>
      <c r="H56" s="20"/>
      <c r="I56" s="29"/>
    </row>
    <row r="57" spans="1:9" ht="15" customHeight="1">
      <c r="A57" s="154" t="s">
        <v>238</v>
      </c>
      <c r="B57" s="42" t="s">
        <v>234</v>
      </c>
      <c r="C57" s="55">
        <f>C58+C59</f>
        <v>0.01</v>
      </c>
      <c r="D57" s="382">
        <f>D58+D59</f>
        <v>0</v>
      </c>
      <c r="E57" s="382">
        <f>E58+E59</f>
        <v>0</v>
      </c>
      <c r="F57" s="382">
        <f>F58+F59</f>
        <v>0</v>
      </c>
      <c r="G57" s="43"/>
      <c r="H57" s="20"/>
      <c r="I57" s="66"/>
    </row>
    <row r="58" spans="1:9" ht="15" customHeight="1">
      <c r="A58" s="56" t="s">
        <v>236</v>
      </c>
      <c r="B58" s="42" t="s">
        <v>234</v>
      </c>
      <c r="C58" s="51">
        <v>0.01</v>
      </c>
      <c r="D58" s="50">
        <v>0</v>
      </c>
      <c r="E58" s="50">
        <v>0</v>
      </c>
      <c r="F58" s="50">
        <v>0</v>
      </c>
      <c r="G58" s="43"/>
      <c r="H58" s="20"/>
      <c r="I58" s="66"/>
    </row>
    <row r="59" spans="1:9" ht="15" customHeight="1">
      <c r="A59" s="27" t="s">
        <v>237</v>
      </c>
      <c r="B59" s="42" t="s">
        <v>234</v>
      </c>
      <c r="C59" s="50">
        <v>0</v>
      </c>
      <c r="D59" s="50">
        <v>0</v>
      </c>
      <c r="E59" s="50">
        <v>0</v>
      </c>
      <c r="F59" s="50">
        <v>0</v>
      </c>
      <c r="G59" s="43"/>
      <c r="H59" s="20"/>
      <c r="I59" s="66"/>
    </row>
    <row r="60" spans="1:9" ht="15" customHeight="1">
      <c r="A60" s="154" t="s">
        <v>239</v>
      </c>
      <c r="B60" s="42" t="s">
        <v>234</v>
      </c>
      <c r="C60" s="382">
        <f>C61+C62</f>
        <v>0</v>
      </c>
      <c r="D60" s="382">
        <f>D61+D62</f>
        <v>0</v>
      </c>
      <c r="E60" s="382">
        <f>E61+E62</f>
        <v>0</v>
      </c>
      <c r="F60" s="382">
        <f>F61+F62</f>
        <v>0</v>
      </c>
      <c r="G60" s="43"/>
      <c r="H60" s="20"/>
      <c r="I60" s="66"/>
    </row>
    <row r="61" spans="1:9" ht="15" customHeight="1">
      <c r="A61" s="56" t="s">
        <v>236</v>
      </c>
      <c r="B61" s="42" t="s">
        <v>234</v>
      </c>
      <c r="C61" s="50">
        <v>0</v>
      </c>
      <c r="D61" s="50">
        <v>0</v>
      </c>
      <c r="E61" s="50">
        <v>0</v>
      </c>
      <c r="F61" s="50">
        <v>0</v>
      </c>
      <c r="G61" s="43"/>
      <c r="H61" s="20"/>
      <c r="I61" s="66"/>
    </row>
    <row r="62" spans="1:9" ht="15" customHeight="1">
      <c r="A62" s="27" t="s">
        <v>237</v>
      </c>
      <c r="B62" s="42" t="s">
        <v>234</v>
      </c>
      <c r="C62" s="50">
        <v>0</v>
      </c>
      <c r="D62" s="50">
        <v>0</v>
      </c>
      <c r="E62" s="50">
        <v>0</v>
      </c>
      <c r="F62" s="50">
        <v>0</v>
      </c>
      <c r="G62" s="43"/>
      <c r="H62" s="20"/>
      <c r="I62" s="66"/>
    </row>
    <row r="63" spans="1:9" ht="15" customHeight="1">
      <c r="A63" s="154" t="s">
        <v>240</v>
      </c>
      <c r="B63" s="42" t="s">
        <v>234</v>
      </c>
      <c r="C63" s="55">
        <f>C64+C65</f>
        <v>5.24178635125</v>
      </c>
      <c r="D63" s="55">
        <f>D64+D65</f>
        <v>4.4062599512499236</v>
      </c>
      <c r="E63" s="55">
        <f>E64+E65</f>
        <v>4.9272801165340923</v>
      </c>
      <c r="F63" s="55">
        <f>F64+F65</f>
        <v>4.7989703339999998</v>
      </c>
      <c r="G63" s="43"/>
      <c r="H63" s="20"/>
      <c r="I63" s="66"/>
    </row>
    <row r="64" spans="1:9" ht="15" customHeight="1">
      <c r="A64" s="56" t="s">
        <v>236</v>
      </c>
      <c r="B64" s="42" t="s">
        <v>234</v>
      </c>
      <c r="C64" s="50">
        <v>0</v>
      </c>
      <c r="D64" s="50">
        <v>0</v>
      </c>
      <c r="E64" s="50">
        <v>0</v>
      </c>
      <c r="F64" s="51">
        <v>0.160666744</v>
      </c>
      <c r="G64" s="43"/>
      <c r="H64" s="20"/>
      <c r="I64" s="66"/>
    </row>
    <row r="65" spans="1:9" ht="15" customHeight="1">
      <c r="A65" s="27" t="s">
        <v>237</v>
      </c>
      <c r="B65" s="42" t="s">
        <v>234</v>
      </c>
      <c r="C65" s="51">
        <v>5.24178635125</v>
      </c>
      <c r="D65" s="51">
        <v>4.4062599512499236</v>
      </c>
      <c r="E65" s="51">
        <v>4.9272801165340923</v>
      </c>
      <c r="F65" s="51">
        <v>4.6383035899999996</v>
      </c>
      <c r="G65" s="43"/>
      <c r="H65" s="20"/>
      <c r="I65" s="66"/>
    </row>
    <row r="66" spans="1:9" ht="15" customHeight="1">
      <c r="A66" s="154" t="s">
        <v>247</v>
      </c>
      <c r="B66" s="42" t="s">
        <v>234</v>
      </c>
      <c r="C66" s="51">
        <v>5.24</v>
      </c>
      <c r="D66" s="51">
        <v>4.38</v>
      </c>
      <c r="E66" s="51">
        <v>4.9000000000000004</v>
      </c>
      <c r="F66" s="51">
        <v>4.7979759340000001</v>
      </c>
      <c r="G66" s="43"/>
      <c r="H66" s="20"/>
      <c r="I66" s="29"/>
    </row>
    <row r="67" spans="1:9" ht="15" customHeight="1">
      <c r="A67" s="151" t="s">
        <v>248</v>
      </c>
      <c r="B67" s="42"/>
      <c r="C67" s="147"/>
      <c r="D67" s="147"/>
      <c r="E67" s="147"/>
      <c r="F67" s="147"/>
      <c r="G67" s="43"/>
      <c r="H67" s="148" t="s">
        <v>249</v>
      </c>
    </row>
    <row r="68" spans="1:9" ht="15" customHeight="1">
      <c r="A68" s="155" t="s">
        <v>511</v>
      </c>
      <c r="B68" s="372" t="s">
        <v>234</v>
      </c>
      <c r="C68" s="22">
        <f t="shared" ref="C68:F68" si="2">C36-C53</f>
        <v>15.296285856250051</v>
      </c>
      <c r="D68" s="22">
        <f t="shared" si="2"/>
        <v>14.118193869450124</v>
      </c>
      <c r="E68" s="22">
        <f t="shared" si="2"/>
        <v>14.754307900265985</v>
      </c>
      <c r="F68" s="22">
        <f t="shared" si="2"/>
        <v>16.572350957999902</v>
      </c>
      <c r="G68" s="43"/>
      <c r="H68" s="148"/>
    </row>
    <row r="69" spans="1:9" ht="15" customHeight="1">
      <c r="A69" s="327" t="s">
        <v>250</v>
      </c>
      <c r="B69" s="371" t="s">
        <v>234</v>
      </c>
      <c r="C69" s="55">
        <f>C36-(C54+C58+C61+C64)</f>
        <v>20.538072207500022</v>
      </c>
      <c r="D69" s="55">
        <f>D36-(D55+D58+D61+D64)</f>
        <v>18.524453820700046</v>
      </c>
      <c r="E69" s="55">
        <f>E36-(E55+E58+E61+E64)</f>
        <v>19.681588016800106</v>
      </c>
      <c r="F69" s="55">
        <f>F36-(F55+F58+F61+F64)</f>
        <v>21.21065454799998</v>
      </c>
      <c r="G69" s="367">
        <v>21.49</v>
      </c>
      <c r="H69" s="20"/>
      <c r="I69" s="324"/>
    </row>
    <row r="70" spans="1:9" ht="15" customHeight="1">
      <c r="A70" s="327" t="s">
        <v>251</v>
      </c>
      <c r="B70" s="371" t="s">
        <v>234</v>
      </c>
      <c r="C70" s="55">
        <f>C51-C66</f>
        <v>15.430000000000001</v>
      </c>
      <c r="D70" s="55">
        <f>D51-D66</f>
        <v>14.030000000000001</v>
      </c>
      <c r="E70" s="55">
        <f>E51-E66</f>
        <v>14.28</v>
      </c>
      <c r="F70" s="55">
        <f>F51-F66</f>
        <v>16.411461475999999</v>
      </c>
      <c r="G70" s="367">
        <v>16.080000000000055</v>
      </c>
      <c r="H70" s="20"/>
      <c r="I70" s="324"/>
    </row>
    <row r="71" spans="1:9" ht="15" customHeight="1">
      <c r="A71" s="328" t="s">
        <v>252</v>
      </c>
      <c r="B71" s="372" t="s">
        <v>253</v>
      </c>
      <c r="C71" s="51">
        <v>1.4164261113444443</v>
      </c>
      <c r="D71" s="51">
        <v>1.3577030992931931</v>
      </c>
      <c r="E71" s="51">
        <v>1.4157935996052908</v>
      </c>
      <c r="F71" s="51">
        <v>1.428825738428394</v>
      </c>
      <c r="G71" s="43"/>
      <c r="H71" s="20"/>
      <c r="I71" s="66"/>
    </row>
    <row r="72" spans="1:9" ht="15.65" customHeight="1">
      <c r="A72" s="87" t="s">
        <v>254</v>
      </c>
      <c r="B72" s="42" t="s">
        <v>229</v>
      </c>
      <c r="C72" s="51">
        <v>99.91</v>
      </c>
      <c r="D72" s="51">
        <v>99.92</v>
      </c>
      <c r="E72" s="51">
        <v>99.820524310081964</v>
      </c>
      <c r="F72" s="51">
        <v>99.890713513270995</v>
      </c>
      <c r="G72" s="43"/>
      <c r="H72" s="20"/>
      <c r="I72" s="324"/>
    </row>
    <row r="73" spans="1:9" s="117" customFormat="1" ht="11.5">
      <c r="A73" s="121" t="s">
        <v>14</v>
      </c>
      <c r="B73" s="118"/>
      <c r="C73" s="193"/>
      <c r="D73" s="193"/>
      <c r="E73" s="193"/>
      <c r="F73" s="193"/>
      <c r="H73" s="119"/>
    </row>
    <row r="74" spans="1:9" s="117" customFormat="1" ht="14.5">
      <c r="A74" s="180" t="s">
        <v>508</v>
      </c>
      <c r="B74" s="118"/>
      <c r="C74" s="193"/>
      <c r="D74" s="193"/>
      <c r="E74" s="193"/>
      <c r="F74" s="193"/>
      <c r="H74" s="119"/>
      <c r="I74" s="3"/>
    </row>
    <row r="75" spans="1:9" s="117" customFormat="1" ht="14.5">
      <c r="A75" s="180" t="s">
        <v>509</v>
      </c>
      <c r="H75" s="119"/>
      <c r="I75" s="3"/>
    </row>
    <row r="76" spans="1:9" ht="15" customHeight="1">
      <c r="A76" s="180" t="s">
        <v>522</v>
      </c>
      <c r="B76" s="117"/>
      <c r="H76" s="4"/>
    </row>
    <row r="77" spans="1:9" ht="15" customHeight="1">
      <c r="A77" s="152" t="s">
        <v>255</v>
      </c>
      <c r="B77" s="39"/>
      <c r="C77" s="40"/>
      <c r="D77" s="40"/>
      <c r="E77" s="40"/>
      <c r="F77" s="40"/>
      <c r="G77" s="40"/>
      <c r="H77" s="41"/>
      <c r="I77" s="6"/>
    </row>
    <row r="78" spans="1:9" ht="15" customHeight="1">
      <c r="A78" s="151" t="s">
        <v>256</v>
      </c>
      <c r="B78" s="42"/>
      <c r="C78" s="44"/>
      <c r="D78" s="44"/>
      <c r="E78" s="44"/>
      <c r="F78" s="44"/>
      <c r="G78" s="44"/>
      <c r="H78" s="148" t="s">
        <v>257</v>
      </c>
      <c r="I78" s="6"/>
    </row>
    <row r="79" spans="1:9" s="62" customFormat="1" ht="15" customHeight="1">
      <c r="A79" s="158" t="s">
        <v>258</v>
      </c>
      <c r="B79" s="60"/>
      <c r="C79" s="50"/>
      <c r="D79" s="50"/>
      <c r="E79" s="50"/>
      <c r="F79" s="50"/>
      <c r="G79" s="43"/>
      <c r="H79" s="61"/>
    </row>
    <row r="80" spans="1:9" ht="15" customHeight="1">
      <c r="A80" s="27" t="s">
        <v>259</v>
      </c>
      <c r="B80" s="42" t="s">
        <v>260</v>
      </c>
      <c r="C80" s="50">
        <v>44</v>
      </c>
      <c r="D80" s="50">
        <v>44</v>
      </c>
      <c r="E80" s="21">
        <v>46</v>
      </c>
      <c r="F80" s="50">
        <v>47</v>
      </c>
      <c r="G80" s="43"/>
      <c r="H80" s="20"/>
      <c r="I80" s="66"/>
    </row>
    <row r="81" spans="1:9" ht="15" customHeight="1">
      <c r="A81" s="27" t="s">
        <v>261</v>
      </c>
      <c r="B81" s="42" t="s">
        <v>262</v>
      </c>
      <c r="C81" s="51">
        <v>1009.16</v>
      </c>
      <c r="D81" s="51">
        <v>1009.16</v>
      </c>
      <c r="E81" s="22">
        <v>1021.83</v>
      </c>
      <c r="F81" s="51">
        <v>1072.0899999999999</v>
      </c>
      <c r="G81" s="43"/>
      <c r="H81" s="20"/>
      <c r="I81" s="66"/>
    </row>
    <row r="82" spans="1:9" ht="15" customHeight="1">
      <c r="A82" s="158" t="s">
        <v>263</v>
      </c>
      <c r="B82" s="42"/>
      <c r="C82" s="50"/>
      <c r="D82" s="50"/>
      <c r="E82" s="50"/>
      <c r="F82" s="50"/>
      <c r="G82" s="43"/>
      <c r="H82" s="20"/>
      <c r="I82" s="301"/>
    </row>
    <row r="83" spans="1:9" ht="15" customHeight="1">
      <c r="A83" s="27" t="s">
        <v>259</v>
      </c>
      <c r="B83" s="42" t="s">
        <v>260</v>
      </c>
      <c r="C83" s="50">
        <v>44</v>
      </c>
      <c r="D83" s="50">
        <v>44</v>
      </c>
      <c r="E83" s="21">
        <v>46</v>
      </c>
      <c r="F83" s="50">
        <v>47</v>
      </c>
      <c r="G83" s="43"/>
      <c r="H83" s="20"/>
      <c r="I83" s="66"/>
    </row>
    <row r="84" spans="1:9" ht="15" customHeight="1">
      <c r="A84" s="27" t="s">
        <v>261</v>
      </c>
      <c r="B84" s="42" t="s">
        <v>262</v>
      </c>
      <c r="C84" s="51">
        <v>1009.16</v>
      </c>
      <c r="D84" s="51">
        <v>1009.16</v>
      </c>
      <c r="E84" s="22">
        <v>1021.83</v>
      </c>
      <c r="F84" s="51">
        <v>1072.0899999999999</v>
      </c>
      <c r="G84" s="43"/>
      <c r="H84" s="20"/>
      <c r="I84" s="66"/>
    </row>
    <row r="85" spans="1:9" ht="15" customHeight="1">
      <c r="A85" s="158" t="s">
        <v>264</v>
      </c>
      <c r="B85" s="42"/>
      <c r="C85" s="50"/>
      <c r="D85" s="50"/>
      <c r="E85" s="50"/>
      <c r="F85" s="50"/>
      <c r="G85" s="43"/>
      <c r="H85" s="20"/>
      <c r="I85" s="66"/>
    </row>
    <row r="86" spans="1:9" ht="15" customHeight="1">
      <c r="A86" s="27" t="s">
        <v>259</v>
      </c>
      <c r="B86" s="42" t="s">
        <v>260</v>
      </c>
      <c r="C86" s="50">
        <v>3</v>
      </c>
      <c r="D86" s="50">
        <v>3</v>
      </c>
      <c r="E86" s="50">
        <v>3</v>
      </c>
      <c r="F86" s="50">
        <v>3</v>
      </c>
      <c r="G86" s="43"/>
      <c r="H86" s="20"/>
      <c r="I86" s="66"/>
    </row>
    <row r="87" spans="1:9" ht="15" customHeight="1">
      <c r="A87" s="27" t="s">
        <v>261</v>
      </c>
      <c r="B87" s="42" t="s">
        <v>262</v>
      </c>
      <c r="C87" s="51">
        <v>24.27</v>
      </c>
      <c r="D87" s="51">
        <v>24.27</v>
      </c>
      <c r="E87" s="51">
        <v>24.27</v>
      </c>
      <c r="F87" s="51">
        <v>24.27</v>
      </c>
      <c r="G87" s="43"/>
      <c r="H87" s="20"/>
      <c r="I87" s="66"/>
    </row>
    <row r="88" spans="1:9" ht="15" customHeight="1">
      <c r="A88" s="158" t="s">
        <v>265</v>
      </c>
      <c r="B88" s="42"/>
      <c r="C88" s="50"/>
      <c r="D88" s="50"/>
      <c r="E88" s="50"/>
      <c r="F88" s="50"/>
      <c r="G88" s="43"/>
      <c r="H88" s="20"/>
      <c r="I88" s="66"/>
    </row>
    <row r="89" spans="1:9" ht="15" customHeight="1">
      <c r="A89" s="27" t="s">
        <v>259</v>
      </c>
      <c r="B89" s="42" t="s">
        <v>260</v>
      </c>
      <c r="C89" s="50">
        <v>3</v>
      </c>
      <c r="D89" s="50">
        <v>3</v>
      </c>
      <c r="E89" s="50">
        <v>3</v>
      </c>
      <c r="F89" s="50">
        <v>3</v>
      </c>
      <c r="G89" s="43"/>
      <c r="H89" s="20"/>
      <c r="I89" s="66"/>
    </row>
    <row r="90" spans="1:9" ht="15" customHeight="1">
      <c r="A90" s="27" t="s">
        <v>261</v>
      </c>
      <c r="B90" s="42" t="s">
        <v>262</v>
      </c>
      <c r="C90" s="51">
        <v>24.27</v>
      </c>
      <c r="D90" s="51">
        <v>24.27</v>
      </c>
      <c r="E90" s="51">
        <v>24.27</v>
      </c>
      <c r="F90" s="51">
        <v>24.27</v>
      </c>
      <c r="G90" s="43"/>
      <c r="H90" s="20"/>
      <c r="I90" s="66"/>
    </row>
    <row r="91" spans="1:9" ht="15" customHeight="1">
      <c r="A91" s="121" t="s">
        <v>14</v>
      </c>
      <c r="H91" s="4"/>
    </row>
    <row r="92" spans="1:9" ht="24" customHeight="1">
      <c r="A92" s="365" t="s">
        <v>507</v>
      </c>
      <c r="H92" s="4"/>
      <c r="I92" s="323"/>
    </row>
    <row r="93" spans="1:9" ht="15" customHeight="1">
      <c r="A93" s="121"/>
      <c r="B93" s="3"/>
      <c r="H93" s="4"/>
    </row>
    <row r="94" spans="1:9" ht="15" customHeight="1">
      <c r="A94" s="152" t="s">
        <v>266</v>
      </c>
      <c r="B94" s="39"/>
      <c r="C94" s="40"/>
      <c r="D94" s="40"/>
      <c r="E94" s="40"/>
      <c r="F94" s="40"/>
      <c r="G94" s="40"/>
      <c r="H94" s="41"/>
    </row>
    <row r="95" spans="1:9" ht="15" customHeight="1">
      <c r="A95" s="151" t="s">
        <v>267</v>
      </c>
      <c r="B95" s="42"/>
      <c r="C95" s="44"/>
      <c r="D95" s="44"/>
      <c r="E95" s="150"/>
      <c r="F95" s="150"/>
      <c r="G95" s="44"/>
      <c r="H95" s="148"/>
      <c r="I95" s="6"/>
    </row>
    <row r="96" spans="1:9" ht="15" customHeight="1">
      <c r="A96" s="154" t="s">
        <v>268</v>
      </c>
      <c r="B96" s="42" t="s">
        <v>269</v>
      </c>
      <c r="C96" s="55">
        <f t="shared" ref="C96:D96" si="3">C97+C98</f>
        <v>5587310.0031565735</v>
      </c>
      <c r="D96" s="55">
        <f t="shared" si="3"/>
        <v>5168839.2973559778</v>
      </c>
      <c r="E96" s="55">
        <f t="shared" ref="E96:F96" si="4">E97+E98</f>
        <v>5167949.1171784243</v>
      </c>
      <c r="F96" s="55">
        <f t="shared" si="4"/>
        <v>5570315</v>
      </c>
      <c r="G96" s="43" t="s">
        <v>8</v>
      </c>
      <c r="H96" s="20"/>
      <c r="I96" s="29"/>
    </row>
    <row r="97" spans="1:9" ht="15" customHeight="1">
      <c r="A97" s="59" t="s">
        <v>270</v>
      </c>
      <c r="B97" s="42" t="s">
        <v>269</v>
      </c>
      <c r="C97" s="51">
        <v>5582992.4578157971</v>
      </c>
      <c r="D97" s="51">
        <v>5163419.6677757986</v>
      </c>
      <c r="E97" s="51">
        <v>5161805.8053657729</v>
      </c>
      <c r="F97" s="51">
        <v>5565281</v>
      </c>
      <c r="G97" s="366">
        <v>5590000</v>
      </c>
      <c r="H97" s="20" t="s">
        <v>271</v>
      </c>
      <c r="I97" s="29"/>
    </row>
    <row r="98" spans="1:9" ht="15" customHeight="1">
      <c r="A98" s="59" t="s">
        <v>272</v>
      </c>
      <c r="B98" s="42" t="s">
        <v>269</v>
      </c>
      <c r="C98" s="51">
        <f>C99</f>
        <v>4317.5453407765226</v>
      </c>
      <c r="D98" s="51">
        <f>D99</f>
        <v>5419.6295801787855</v>
      </c>
      <c r="E98" s="51">
        <f>E99</f>
        <v>6143.3118126512636</v>
      </c>
      <c r="F98" s="51">
        <f t="shared" ref="F98" si="5">F99</f>
        <v>5034</v>
      </c>
      <c r="G98" s="366">
        <v>5080</v>
      </c>
      <c r="H98" s="20" t="s">
        <v>273</v>
      </c>
      <c r="I98" s="29"/>
    </row>
    <row r="99" spans="1:9" ht="15" customHeight="1">
      <c r="A99" s="67" t="s">
        <v>274</v>
      </c>
      <c r="B99" s="42" t="s">
        <v>269</v>
      </c>
      <c r="C99" s="51">
        <v>4317.5453407765226</v>
      </c>
      <c r="D99" s="51">
        <v>5419.6295801787855</v>
      </c>
      <c r="E99" s="51">
        <v>6143.3118126512636</v>
      </c>
      <c r="F99" s="51">
        <v>5034</v>
      </c>
      <c r="G99" s="43"/>
      <c r="H99" s="20"/>
      <c r="I99" s="29"/>
    </row>
    <row r="100" spans="1:9" ht="15" customHeight="1">
      <c r="A100" s="67" t="s">
        <v>275</v>
      </c>
      <c r="B100" s="42" t="s">
        <v>269</v>
      </c>
      <c r="C100" s="51" t="s">
        <v>105</v>
      </c>
      <c r="D100" s="51" t="s">
        <v>105</v>
      </c>
      <c r="E100" s="51" t="s">
        <v>105</v>
      </c>
      <c r="F100" s="51" t="s">
        <v>105</v>
      </c>
      <c r="G100" s="43"/>
      <c r="H100" s="20"/>
      <c r="I100" s="29"/>
    </row>
    <row r="101" spans="1:9" ht="15" customHeight="1">
      <c r="A101" s="154" t="s">
        <v>276</v>
      </c>
      <c r="B101" s="42" t="s">
        <v>277</v>
      </c>
      <c r="C101" s="353">
        <v>0.38914294291881585</v>
      </c>
      <c r="D101" s="353">
        <v>0.38386471777452036</v>
      </c>
      <c r="E101" s="354">
        <v>0.37538801728166121</v>
      </c>
      <c r="F101" s="354">
        <v>0.37558109640519621</v>
      </c>
      <c r="G101" s="43"/>
      <c r="H101" s="20"/>
      <c r="I101" s="29"/>
    </row>
    <row r="102" spans="1:9" ht="15" customHeight="1">
      <c r="A102" s="87" t="s">
        <v>254</v>
      </c>
      <c r="B102" s="42" t="s">
        <v>43</v>
      </c>
      <c r="C102" s="51">
        <v>99.91</v>
      </c>
      <c r="D102" s="51">
        <v>99.92</v>
      </c>
      <c r="E102" s="22">
        <v>99</v>
      </c>
      <c r="F102" s="22">
        <v>99.854626961750597</v>
      </c>
      <c r="G102" s="43"/>
      <c r="H102" s="20" t="s">
        <v>278</v>
      </c>
      <c r="I102" s="29"/>
    </row>
    <row r="103" spans="1:9" ht="15" customHeight="1">
      <c r="A103" s="154" t="s">
        <v>279</v>
      </c>
      <c r="B103" s="42" t="s">
        <v>269</v>
      </c>
      <c r="C103" s="55">
        <f>SUM(C104:C106)</f>
        <v>1363396.73</v>
      </c>
      <c r="D103" s="55">
        <f>SUM(D104:D106)</f>
        <v>1323794.82</v>
      </c>
      <c r="E103" s="55">
        <f>SUM(E104:E106)</f>
        <v>1258412.82</v>
      </c>
      <c r="F103" s="55">
        <f>SUM(F104:F106)</f>
        <v>1381702.3809976189</v>
      </c>
      <c r="G103" s="366">
        <v>1341500</v>
      </c>
      <c r="H103" s="20" t="s">
        <v>280</v>
      </c>
      <c r="I103" s="29"/>
    </row>
    <row r="104" spans="1:9" ht="15" customHeight="1">
      <c r="A104" s="145" t="s">
        <v>281</v>
      </c>
      <c r="B104" s="42" t="s">
        <v>269</v>
      </c>
      <c r="C104" s="51">
        <v>3080.24</v>
      </c>
      <c r="D104" s="51">
        <v>2744.28</v>
      </c>
      <c r="E104" s="376">
        <v>3445.46</v>
      </c>
      <c r="F104" s="51">
        <v>5495.01</v>
      </c>
      <c r="G104" s="43"/>
      <c r="H104" s="20"/>
    </row>
    <row r="105" spans="1:9" ht="15" customHeight="1">
      <c r="A105" s="230" t="s">
        <v>282</v>
      </c>
      <c r="B105" s="42" t="s">
        <v>269</v>
      </c>
      <c r="C105" s="51">
        <v>1358788.33</v>
      </c>
      <c r="D105" s="51">
        <v>1319692.21</v>
      </c>
      <c r="E105" s="51">
        <v>1253832.8400000001</v>
      </c>
      <c r="F105" s="51">
        <v>1375064.5964755549</v>
      </c>
      <c r="G105" s="43"/>
      <c r="H105" s="20"/>
      <c r="I105" s="29"/>
    </row>
    <row r="106" spans="1:9" ht="15" customHeight="1">
      <c r="A106" s="145" t="s">
        <v>283</v>
      </c>
      <c r="B106" s="42" t="s">
        <v>269</v>
      </c>
      <c r="C106" s="51">
        <v>1528.16</v>
      </c>
      <c r="D106" s="51">
        <v>1358.33</v>
      </c>
      <c r="E106" s="51">
        <v>1134.52</v>
      </c>
      <c r="F106" s="51">
        <v>1142.7745220640286</v>
      </c>
      <c r="G106" s="43"/>
      <c r="H106" s="20"/>
      <c r="I106" s="29"/>
    </row>
    <row r="107" spans="1:9" ht="15" customHeight="1">
      <c r="A107" s="151" t="s">
        <v>284</v>
      </c>
      <c r="B107" s="42"/>
      <c r="C107" s="373"/>
      <c r="D107" s="373"/>
      <c r="E107" s="373"/>
      <c r="F107" s="373"/>
      <c r="G107" s="43"/>
      <c r="H107" s="148" t="s">
        <v>285</v>
      </c>
    </row>
    <row r="108" spans="1:9" ht="15" customHeight="1">
      <c r="A108" s="87" t="s">
        <v>286</v>
      </c>
      <c r="B108" s="42" t="s">
        <v>287</v>
      </c>
      <c r="C108" s="21">
        <v>3528.94</v>
      </c>
      <c r="D108" s="21">
        <v>3044.6603671760381</v>
      </c>
      <c r="E108" s="21">
        <v>2604.7062101010602</v>
      </c>
      <c r="F108" s="21">
        <v>2789.7919580219987</v>
      </c>
      <c r="G108" s="366">
        <v>2440</v>
      </c>
      <c r="H108" s="20"/>
      <c r="I108" s="29"/>
    </row>
    <row r="109" spans="1:9" ht="15" customHeight="1">
      <c r="A109" s="87" t="s">
        <v>288</v>
      </c>
      <c r="B109" s="42" t="s">
        <v>287</v>
      </c>
      <c r="C109" s="21">
        <v>101.24</v>
      </c>
      <c r="D109" s="21">
        <v>94.353018959791257</v>
      </c>
      <c r="E109" s="21">
        <v>58.690115044007889</v>
      </c>
      <c r="F109" s="21">
        <v>49.481948530878633</v>
      </c>
      <c r="G109" s="366">
        <v>75.482415167833011</v>
      </c>
      <c r="H109" s="20"/>
      <c r="I109" s="29"/>
    </row>
    <row r="110" spans="1:9" ht="15" customHeight="1">
      <c r="A110" s="157" t="s">
        <v>289</v>
      </c>
      <c r="B110" s="42" t="s">
        <v>287</v>
      </c>
      <c r="C110" s="57">
        <v>2.0999999999999999E-3</v>
      </c>
      <c r="D110" s="57">
        <v>1.0414018880051143E-3</v>
      </c>
      <c r="E110" s="68">
        <v>6.6576586740598159E-4</v>
      </c>
      <c r="F110" s="68">
        <v>7.6667851486072189E-4</v>
      </c>
      <c r="G110" s="368">
        <v>1E-3</v>
      </c>
      <c r="H110" s="20"/>
      <c r="I110" s="29"/>
    </row>
    <row r="111" spans="1:9" ht="15" customHeight="1">
      <c r="A111" s="87" t="s">
        <v>290</v>
      </c>
      <c r="B111" s="42" t="s">
        <v>287</v>
      </c>
      <c r="C111" s="21">
        <v>164.35</v>
      </c>
      <c r="D111" s="21">
        <v>123.97164231678293</v>
      </c>
      <c r="E111" s="21">
        <v>71.106784588331394</v>
      </c>
      <c r="F111" s="21">
        <v>79.859124101115839</v>
      </c>
      <c r="G111" s="366">
        <v>99.177313853426355</v>
      </c>
      <c r="H111" s="20"/>
      <c r="I111" s="29"/>
    </row>
    <row r="112" spans="1:9" ht="15" customHeight="1">
      <c r="A112" s="87" t="s">
        <v>291</v>
      </c>
      <c r="B112" s="42" t="s">
        <v>287</v>
      </c>
      <c r="C112" s="51">
        <v>2.3899999999999998E-2</v>
      </c>
      <c r="D112" s="51">
        <v>1.3699999999999999E-2</v>
      </c>
      <c r="E112" s="22">
        <v>9.2699999999999987E-3</v>
      </c>
      <c r="F112" s="22">
        <v>0.23615</v>
      </c>
      <c r="G112" s="369">
        <v>0.01</v>
      </c>
      <c r="H112" s="20"/>
      <c r="I112" s="29"/>
    </row>
    <row r="113" spans="1:9" ht="15" customHeight="1">
      <c r="A113" s="87" t="s">
        <v>254</v>
      </c>
      <c r="B113" s="42" t="s">
        <v>229</v>
      </c>
      <c r="C113" s="51">
        <v>99.91</v>
      </c>
      <c r="D113" s="51">
        <v>99.92</v>
      </c>
      <c r="E113" s="22">
        <v>99.820524310081964</v>
      </c>
      <c r="F113" s="22">
        <v>99.890713513270995</v>
      </c>
      <c r="G113" s="43"/>
      <c r="H113" s="20"/>
      <c r="I113" s="6"/>
    </row>
    <row r="114" spans="1:9" s="117" customFormat="1" ht="11.5">
      <c r="A114" s="121" t="s">
        <v>14</v>
      </c>
      <c r="B114" s="118"/>
      <c r="H114" s="119"/>
    </row>
    <row r="115" spans="1:9" s="117" customFormat="1" ht="13.5">
      <c r="A115" s="180" t="s">
        <v>292</v>
      </c>
      <c r="B115" s="118"/>
      <c r="H115" s="119"/>
    </row>
    <row r="116" spans="1:9" s="117" customFormat="1" ht="14.5">
      <c r="A116" s="185" t="s">
        <v>293</v>
      </c>
      <c r="B116" s="118"/>
      <c r="H116" s="119"/>
      <c r="I116" s="3"/>
    </row>
    <row r="117" spans="1:9" ht="16.5">
      <c r="A117" s="1"/>
      <c r="B117" s="3"/>
      <c r="H117" s="4"/>
    </row>
    <row r="118" spans="1:9" ht="15" customHeight="1">
      <c r="A118" s="152" t="s">
        <v>294</v>
      </c>
      <c r="B118" s="39"/>
      <c r="C118" s="40"/>
      <c r="D118" s="40"/>
      <c r="E118" s="40"/>
      <c r="F118" s="40"/>
      <c r="G118" s="40"/>
      <c r="H118" s="41"/>
    </row>
    <row r="119" spans="1:9" ht="15" customHeight="1">
      <c r="A119" s="165" t="s">
        <v>295</v>
      </c>
      <c r="B119" s="42"/>
      <c r="C119" s="166"/>
      <c r="D119" s="166"/>
      <c r="E119" s="166"/>
      <c r="F119" s="166"/>
      <c r="G119" s="60"/>
      <c r="H119" s="148" t="s">
        <v>296</v>
      </c>
    </row>
    <row r="120" spans="1:9" ht="15" customHeight="1">
      <c r="A120" s="154" t="s">
        <v>297</v>
      </c>
      <c r="B120" s="42" t="s">
        <v>287</v>
      </c>
      <c r="C120" s="55">
        <f t="shared" ref="C120:D120" si="6">(C130+C140)</f>
        <v>1898.9098300000001</v>
      </c>
      <c r="D120" s="55">
        <f t="shared" si="6"/>
        <v>2425.6008300000003</v>
      </c>
      <c r="E120" s="55">
        <f t="shared" ref="E120" si="7">(E130+E140)</f>
        <v>2807.5700000000006</v>
      </c>
      <c r="F120" s="55">
        <f>(F130+F140)</f>
        <v>2875.1229800000001</v>
      </c>
      <c r="G120" s="43"/>
      <c r="H120" s="20"/>
    </row>
    <row r="121" spans="1:9" ht="15" customHeight="1">
      <c r="A121" s="47" t="s">
        <v>298</v>
      </c>
      <c r="B121" s="42" t="s">
        <v>287</v>
      </c>
      <c r="C121" s="55">
        <f t="shared" ref="C121:D128" si="8">C131+C141</f>
        <v>1573.4824000000001</v>
      </c>
      <c r="D121" s="55">
        <f t="shared" si="8"/>
        <v>2057.6936999999998</v>
      </c>
      <c r="E121" s="55">
        <f t="shared" ref="E121:F121" si="9">E131+E141</f>
        <v>2183.1600000000003</v>
      </c>
      <c r="F121" s="55">
        <f t="shared" si="9"/>
        <v>2438.2355999999995</v>
      </c>
      <c r="G121" s="43"/>
      <c r="H121" s="20"/>
    </row>
    <row r="122" spans="1:9" ht="15" customHeight="1">
      <c r="A122" s="47" t="s">
        <v>299</v>
      </c>
      <c r="B122" s="42" t="s">
        <v>287</v>
      </c>
      <c r="C122" s="55">
        <f t="shared" si="8"/>
        <v>311.62743</v>
      </c>
      <c r="D122" s="55">
        <f t="shared" si="8"/>
        <v>317.68074999999999</v>
      </c>
      <c r="E122" s="55">
        <f>E132+E142</f>
        <v>600.90000000000009</v>
      </c>
      <c r="F122" s="55">
        <f>F132+F142</f>
        <v>394.06438000000009</v>
      </c>
      <c r="G122" s="366">
        <v>550</v>
      </c>
      <c r="H122" s="20"/>
    </row>
    <row r="123" spans="1:9" ht="15" customHeight="1">
      <c r="A123" s="27" t="s">
        <v>300</v>
      </c>
      <c r="B123" s="42" t="s">
        <v>287</v>
      </c>
      <c r="C123" s="51">
        <f t="shared" si="8"/>
        <v>161.53143</v>
      </c>
      <c r="D123" s="51">
        <f t="shared" si="8"/>
        <v>265.39375000000001</v>
      </c>
      <c r="E123" s="51">
        <f t="shared" ref="E123:F123" si="10">E133+E143</f>
        <v>165.20000000000002</v>
      </c>
      <c r="F123" s="51">
        <f t="shared" si="10"/>
        <v>231.79038000000006</v>
      </c>
      <c r="G123" s="43"/>
      <c r="H123" s="20"/>
    </row>
    <row r="124" spans="1:9" ht="15" customHeight="1">
      <c r="A124" s="159" t="s">
        <v>301</v>
      </c>
      <c r="B124" s="42" t="s">
        <v>287</v>
      </c>
      <c r="C124" s="51">
        <f t="shared" si="8"/>
        <v>98.918000000000006</v>
      </c>
      <c r="D124" s="51">
        <f t="shared" si="8"/>
        <v>36.01</v>
      </c>
      <c r="E124" s="51">
        <f t="shared" ref="E124:F124" si="11">E134+E144</f>
        <v>426.19</v>
      </c>
      <c r="F124" s="51">
        <f t="shared" si="11"/>
        <v>11.950000000000001</v>
      </c>
      <c r="G124" s="43"/>
      <c r="H124" s="20"/>
    </row>
    <row r="125" spans="1:9" ht="15" customHeight="1">
      <c r="A125" s="19" t="s">
        <v>302</v>
      </c>
      <c r="B125" s="42" t="s">
        <v>287</v>
      </c>
      <c r="C125" s="50">
        <f t="shared" si="8"/>
        <v>0</v>
      </c>
      <c r="D125" s="51">
        <f t="shared" si="8"/>
        <v>3.6640000000000001</v>
      </c>
      <c r="E125" s="51">
        <f t="shared" ref="E125:F125" si="12">E135+E145</f>
        <v>8.2100000000000009</v>
      </c>
      <c r="F125" s="51">
        <f t="shared" si="12"/>
        <v>12.878</v>
      </c>
      <c r="G125" s="43"/>
      <c r="H125" s="20"/>
    </row>
    <row r="126" spans="1:9" ht="15" customHeight="1">
      <c r="A126" s="19" t="s">
        <v>303</v>
      </c>
      <c r="B126" s="42" t="s">
        <v>287</v>
      </c>
      <c r="C126" s="51">
        <f t="shared" si="8"/>
        <v>51.177999999999997</v>
      </c>
      <c r="D126" s="51">
        <f t="shared" si="8"/>
        <v>12.613</v>
      </c>
      <c r="E126" s="51">
        <f t="shared" ref="E126:F126" si="13">E136+E146</f>
        <v>1.3</v>
      </c>
      <c r="F126" s="51">
        <f t="shared" si="13"/>
        <v>137.446</v>
      </c>
      <c r="G126" s="43"/>
      <c r="H126" s="20"/>
    </row>
    <row r="127" spans="1:9" ht="15" customHeight="1">
      <c r="A127" s="19" t="s">
        <v>304</v>
      </c>
      <c r="B127" s="42" t="s">
        <v>287</v>
      </c>
      <c r="C127" s="50">
        <f t="shared" si="8"/>
        <v>0</v>
      </c>
      <c r="D127" s="50">
        <f t="shared" si="8"/>
        <v>0</v>
      </c>
      <c r="E127" s="50">
        <f t="shared" ref="E127:F127" si="14">E137+E147</f>
        <v>0</v>
      </c>
      <c r="F127" s="50">
        <f t="shared" si="14"/>
        <v>0</v>
      </c>
      <c r="G127" s="43"/>
      <c r="H127" s="20"/>
    </row>
    <row r="128" spans="1:9" ht="15" customHeight="1">
      <c r="A128" s="18" t="s">
        <v>305</v>
      </c>
      <c r="B128" s="42" t="s">
        <v>287</v>
      </c>
      <c r="C128" s="55">
        <f t="shared" si="8"/>
        <v>13.8</v>
      </c>
      <c r="D128" s="55">
        <f t="shared" si="8"/>
        <v>50.226380000000006</v>
      </c>
      <c r="E128" s="55">
        <f t="shared" ref="E128:F128" si="15">E138+E148</f>
        <v>23.509999999999998</v>
      </c>
      <c r="F128" s="55">
        <f t="shared" si="15"/>
        <v>42.823</v>
      </c>
      <c r="G128" s="43"/>
      <c r="H128" s="20"/>
    </row>
    <row r="129" spans="1:8" ht="15" customHeight="1">
      <c r="A129" s="151" t="s">
        <v>306</v>
      </c>
      <c r="B129" s="42"/>
      <c r="C129" s="149"/>
      <c r="D129" s="149"/>
      <c r="E129" s="149"/>
      <c r="F129" s="149"/>
      <c r="G129" s="43"/>
      <c r="H129" s="148" t="s">
        <v>296</v>
      </c>
    </row>
    <row r="130" spans="1:8" ht="15" customHeight="1">
      <c r="A130" s="154" t="s">
        <v>307</v>
      </c>
      <c r="B130" s="42" t="s">
        <v>287</v>
      </c>
      <c r="C130" s="69">
        <f t="shared" ref="C130:D130" si="16">C131+C132+C138</f>
        <v>1776.1334300000001</v>
      </c>
      <c r="D130" s="69">
        <f t="shared" si="16"/>
        <v>2215.0369500000002</v>
      </c>
      <c r="E130" s="69">
        <f t="shared" ref="E130:F130" si="17">E131+E132+E138</f>
        <v>2134.6600000000003</v>
      </c>
      <c r="F130" s="69">
        <f t="shared" si="17"/>
        <v>2363.13598</v>
      </c>
      <c r="G130" s="43"/>
      <c r="H130" s="20"/>
    </row>
    <row r="131" spans="1:8" ht="15" customHeight="1">
      <c r="A131" s="47" t="s">
        <v>308</v>
      </c>
      <c r="B131" s="42" t="s">
        <v>287</v>
      </c>
      <c r="C131" s="69">
        <v>1566.6510000000001</v>
      </c>
      <c r="D131" s="69">
        <v>1943.2592</v>
      </c>
      <c r="E131" s="55">
        <v>1961.63</v>
      </c>
      <c r="F131" s="197">
        <v>2066.2565999999997</v>
      </c>
      <c r="G131" s="43"/>
      <c r="H131" s="20"/>
    </row>
    <row r="132" spans="1:8" ht="15" customHeight="1">
      <c r="A132" s="47" t="s">
        <v>309</v>
      </c>
      <c r="B132" s="42" t="s">
        <v>287</v>
      </c>
      <c r="C132" s="69">
        <f t="shared" ref="C132:D132" si="18">SUM(C133:C137)</f>
        <v>209.23242999999999</v>
      </c>
      <c r="D132" s="69">
        <f t="shared" si="18"/>
        <v>258.20375000000001</v>
      </c>
      <c r="E132" s="69">
        <f t="shared" ref="E132:F132" si="19">SUM(E133:E137)</f>
        <v>160.47000000000003</v>
      </c>
      <c r="F132" s="69">
        <f t="shared" si="19"/>
        <v>269.0903800000001</v>
      </c>
      <c r="G132" s="366">
        <v>245</v>
      </c>
      <c r="H132" s="20"/>
    </row>
    <row r="133" spans="1:8" ht="15" customHeight="1">
      <c r="A133" s="27" t="s">
        <v>310</v>
      </c>
      <c r="B133" s="42" t="s">
        <v>287</v>
      </c>
      <c r="C133" s="51">
        <v>143.67742999999999</v>
      </c>
      <c r="D133" s="51">
        <v>251.01875000000004</v>
      </c>
      <c r="E133" s="51">
        <v>152.61000000000001</v>
      </c>
      <c r="F133" s="58">
        <v>223.81038000000007</v>
      </c>
      <c r="G133" s="43"/>
      <c r="H133" s="20"/>
    </row>
    <row r="134" spans="1:8" ht="15" customHeight="1">
      <c r="A134" s="159" t="s">
        <v>311</v>
      </c>
      <c r="B134" s="42" t="s">
        <v>287</v>
      </c>
      <c r="C134" s="51">
        <v>55.89</v>
      </c>
      <c r="D134" s="50">
        <v>0</v>
      </c>
      <c r="E134" s="50">
        <v>0</v>
      </c>
      <c r="F134" s="58">
        <v>1.97</v>
      </c>
      <c r="G134" s="43"/>
      <c r="H134" s="20"/>
    </row>
    <row r="135" spans="1:8" ht="15" customHeight="1">
      <c r="A135" s="19" t="s">
        <v>312</v>
      </c>
      <c r="B135" s="42" t="s">
        <v>287</v>
      </c>
      <c r="C135" s="51">
        <v>0</v>
      </c>
      <c r="D135" s="51">
        <v>0</v>
      </c>
      <c r="E135" s="51">
        <v>7.86</v>
      </c>
      <c r="F135" s="58">
        <v>8.83</v>
      </c>
      <c r="G135" s="43"/>
      <c r="H135" s="20"/>
    </row>
    <row r="136" spans="1:8" ht="15" customHeight="1">
      <c r="A136" s="19" t="s">
        <v>313</v>
      </c>
      <c r="B136" s="42" t="s">
        <v>287</v>
      </c>
      <c r="C136" s="51">
        <v>9.6649999999999991</v>
      </c>
      <c r="D136" s="51">
        <v>7.1850000000000005</v>
      </c>
      <c r="E136" s="50">
        <v>0</v>
      </c>
      <c r="F136" s="58">
        <v>34.479999999999997</v>
      </c>
      <c r="G136" s="43"/>
      <c r="H136" s="20"/>
    </row>
    <row r="137" spans="1:8" ht="15" customHeight="1">
      <c r="A137" s="19" t="s">
        <v>314</v>
      </c>
      <c r="B137" s="42" t="s">
        <v>287</v>
      </c>
      <c r="C137" s="50">
        <v>0</v>
      </c>
      <c r="D137" s="50">
        <v>0</v>
      </c>
      <c r="E137" s="50">
        <v>0</v>
      </c>
      <c r="F137" s="383">
        <v>0</v>
      </c>
      <c r="G137" s="43"/>
      <c r="H137" s="20"/>
    </row>
    <row r="138" spans="1:8" ht="15" customHeight="1">
      <c r="A138" s="18" t="s">
        <v>315</v>
      </c>
      <c r="B138" s="42" t="s">
        <v>287</v>
      </c>
      <c r="C138" s="55">
        <v>0.25</v>
      </c>
      <c r="D138" s="55">
        <v>13.574</v>
      </c>
      <c r="E138" s="55">
        <v>12.56</v>
      </c>
      <c r="F138" s="197">
        <v>27.789000000000001</v>
      </c>
      <c r="G138" s="43"/>
      <c r="H138" s="20"/>
    </row>
    <row r="139" spans="1:8" ht="15" customHeight="1">
      <c r="A139" s="151" t="s">
        <v>316</v>
      </c>
      <c r="B139" s="42"/>
      <c r="C139" s="147"/>
      <c r="D139" s="147"/>
      <c r="E139" s="147"/>
      <c r="F139" s="147"/>
      <c r="G139" s="43"/>
      <c r="H139" s="148" t="s">
        <v>296</v>
      </c>
    </row>
    <row r="140" spans="1:8" ht="15" customHeight="1">
      <c r="A140" s="154" t="s">
        <v>317</v>
      </c>
      <c r="B140" s="42" t="s">
        <v>287</v>
      </c>
      <c r="C140" s="55">
        <v>122.7764</v>
      </c>
      <c r="D140" s="69">
        <f>D141+D142+D148</f>
        <v>210.56387999999998</v>
      </c>
      <c r="E140" s="69">
        <f>E141+E142+E148</f>
        <v>672.91000000000008</v>
      </c>
      <c r="F140" s="69">
        <f>F141+F142+F148</f>
        <v>511.98699999999997</v>
      </c>
      <c r="G140" s="43"/>
      <c r="H140" s="20"/>
    </row>
    <row r="141" spans="1:8" ht="15" customHeight="1">
      <c r="A141" s="47" t="s">
        <v>318</v>
      </c>
      <c r="B141" s="42" t="s">
        <v>287</v>
      </c>
      <c r="C141" s="374">
        <v>6.8314000000000004</v>
      </c>
      <c r="D141" s="69">
        <v>114.43449999999999</v>
      </c>
      <c r="E141" s="55">
        <v>221.53</v>
      </c>
      <c r="F141" s="58">
        <v>371.97899999999998</v>
      </c>
      <c r="G141" s="43"/>
      <c r="H141" s="20"/>
    </row>
    <row r="142" spans="1:8" ht="15" customHeight="1">
      <c r="A142" s="47" t="s">
        <v>319</v>
      </c>
      <c r="B142" s="42" t="s">
        <v>287</v>
      </c>
      <c r="C142" s="69">
        <f>SUM(C143:C147)</f>
        <v>102.395</v>
      </c>
      <c r="D142" s="69">
        <f>SUM(D143:D147)</f>
        <v>59.476999999999997</v>
      </c>
      <c r="E142" s="69">
        <f t="shared" ref="E142:F142" si="20">SUM(E143:E147)</f>
        <v>440.43</v>
      </c>
      <c r="F142" s="69">
        <f t="shared" si="20"/>
        <v>124.974</v>
      </c>
      <c r="G142" s="366">
        <v>300</v>
      </c>
      <c r="H142" s="20"/>
    </row>
    <row r="143" spans="1:8" ht="15" customHeight="1">
      <c r="A143" s="27" t="s">
        <v>320</v>
      </c>
      <c r="B143" s="42" t="s">
        <v>287</v>
      </c>
      <c r="C143" s="198">
        <v>17.853999999999999</v>
      </c>
      <c r="D143" s="51">
        <v>14.374999999999998</v>
      </c>
      <c r="E143" s="51">
        <v>12.59</v>
      </c>
      <c r="F143" s="58">
        <v>7.9799999999999986</v>
      </c>
      <c r="G143" s="43"/>
      <c r="H143" s="20"/>
    </row>
    <row r="144" spans="1:8" ht="15" customHeight="1">
      <c r="A144" s="159" t="s">
        <v>321</v>
      </c>
      <c r="B144" s="42" t="s">
        <v>287</v>
      </c>
      <c r="C144" s="198">
        <v>43.027999999999999</v>
      </c>
      <c r="D144" s="51">
        <v>36.01</v>
      </c>
      <c r="E144" s="51">
        <v>426.19</v>
      </c>
      <c r="F144" s="58">
        <v>9.98</v>
      </c>
      <c r="G144" s="43"/>
      <c r="H144" s="20"/>
    </row>
    <row r="145" spans="1:9" ht="15" customHeight="1">
      <c r="A145" s="19" t="s">
        <v>322</v>
      </c>
      <c r="B145" s="42" t="s">
        <v>287</v>
      </c>
      <c r="C145" s="198">
        <v>0</v>
      </c>
      <c r="D145" s="51">
        <v>3.6640000000000001</v>
      </c>
      <c r="E145" s="51">
        <v>0.35</v>
      </c>
      <c r="F145" s="58">
        <v>4.0479999999999992</v>
      </c>
      <c r="G145" s="43"/>
      <c r="H145" s="20"/>
    </row>
    <row r="146" spans="1:9" ht="15" customHeight="1">
      <c r="A146" s="19" t="s">
        <v>323</v>
      </c>
      <c r="B146" s="42" t="s">
        <v>287</v>
      </c>
      <c r="C146" s="198">
        <v>41.512999999999998</v>
      </c>
      <c r="D146" s="51">
        <v>5.4279999999999999</v>
      </c>
      <c r="E146" s="51">
        <v>1.3</v>
      </c>
      <c r="F146" s="58">
        <v>102.96600000000001</v>
      </c>
      <c r="G146" s="43"/>
      <c r="H146" s="20"/>
    </row>
    <row r="147" spans="1:9" ht="15" customHeight="1">
      <c r="A147" s="19" t="s">
        <v>324</v>
      </c>
      <c r="B147" s="42" t="s">
        <v>287</v>
      </c>
      <c r="C147" s="384">
        <v>0</v>
      </c>
      <c r="D147" s="50">
        <v>0</v>
      </c>
      <c r="E147" s="50">
        <v>0</v>
      </c>
      <c r="F147" s="383">
        <v>0</v>
      </c>
      <c r="G147" s="43"/>
      <c r="H147" s="20"/>
    </row>
    <row r="148" spans="1:9" ht="15" customHeight="1">
      <c r="A148" s="18" t="s">
        <v>325</v>
      </c>
      <c r="B148" s="42" t="s">
        <v>287</v>
      </c>
      <c r="C148" s="69">
        <v>13.55</v>
      </c>
      <c r="D148" s="55">
        <v>36.652380000000008</v>
      </c>
      <c r="E148" s="55">
        <v>10.95</v>
      </c>
      <c r="F148" s="197">
        <v>15.033999999999997</v>
      </c>
      <c r="G148" s="43"/>
      <c r="H148" s="20"/>
      <c r="I148" s="6"/>
    </row>
    <row r="149" spans="1:9" ht="15" customHeight="1">
      <c r="A149" s="292" t="s">
        <v>254</v>
      </c>
      <c r="B149" s="71" t="s">
        <v>229</v>
      </c>
      <c r="C149" s="375">
        <v>99.91</v>
      </c>
      <c r="D149" s="375">
        <v>99.92</v>
      </c>
      <c r="E149" s="51">
        <v>99.820524310081964</v>
      </c>
      <c r="F149" s="58">
        <v>99.890713513270995</v>
      </c>
      <c r="G149" s="43"/>
      <c r="H149" s="20"/>
      <c r="I149" s="6"/>
    </row>
    <row r="150" spans="1:9" s="117" customFormat="1" ht="15" customHeight="1">
      <c r="A150" s="183" t="s">
        <v>14</v>
      </c>
      <c r="B150" s="183"/>
      <c r="C150" s="183"/>
      <c r="D150" s="183"/>
      <c r="E150" s="183"/>
      <c r="F150" s="183"/>
      <c r="G150" s="183"/>
      <c r="H150" s="184"/>
    </row>
    <row r="151" spans="1:9" s="117" customFormat="1" ht="15" customHeight="1">
      <c r="A151" s="392" t="s">
        <v>326</v>
      </c>
      <c r="B151" s="392"/>
      <c r="C151" s="392"/>
      <c r="D151" s="392"/>
      <c r="E151" s="392"/>
      <c r="F151" s="392"/>
      <c r="G151" s="392"/>
      <c r="H151" s="393"/>
    </row>
    <row r="152" spans="1:9" ht="27.5" customHeight="1">
      <c r="A152" s="392" t="s">
        <v>327</v>
      </c>
      <c r="B152" s="392"/>
      <c r="C152" s="392"/>
      <c r="D152" s="392"/>
      <c r="E152" s="392"/>
      <c r="F152" s="392"/>
      <c r="G152" s="392"/>
      <c r="H152" s="393"/>
      <c r="I152" s="117"/>
    </row>
    <row r="153" spans="1:9" ht="15" customHeight="1">
      <c r="A153" s="388"/>
      <c r="B153" s="388"/>
      <c r="C153" s="388"/>
      <c r="D153" s="388"/>
      <c r="E153" s="388"/>
      <c r="F153" s="388"/>
      <c r="G153" s="388"/>
      <c r="H153" s="389"/>
    </row>
    <row r="154" spans="1:9" s="32" customFormat="1" ht="15" customHeight="1">
      <c r="B154" s="33"/>
      <c r="H154" s="33"/>
    </row>
    <row r="158" spans="1:9" ht="15" customHeight="1">
      <c r="A158" s="293"/>
    </row>
  </sheetData>
  <sheetProtection algorithmName="SHA-512" hashValue="S/xDW58FaekGZheWCNADntEvXzQ341cKl+e7YKtnc4Sk5s7zCrCWteaUs4WelCrCweQxsuyq4aqKrc7e2bKPIg==" saltValue="XMDITfnMBpQ+3UhvNPJVoQ==" spinCount="100000" sheet="1" objects="1" scenarios="1"/>
  <mergeCells count="6">
    <mergeCell ref="A153:H153"/>
    <mergeCell ref="B1:F2"/>
    <mergeCell ref="A18:H18"/>
    <mergeCell ref="A19:H19"/>
    <mergeCell ref="A152:H152"/>
    <mergeCell ref="A151:H151"/>
  </mergeCells>
  <conditionalFormatting sqref="G29">
    <cfRule type="cellIs" dxfId="8" priority="8" operator="greaterThan">
      <formula>0</formula>
    </cfRule>
  </conditionalFormatting>
  <conditionalFormatting sqref="G69:G70">
    <cfRule type="cellIs" dxfId="7" priority="7" operator="greaterThan">
      <formula>0</formula>
    </cfRule>
  </conditionalFormatting>
  <conditionalFormatting sqref="G97:G98">
    <cfRule type="cellIs" dxfId="6" priority="6" operator="greaterThan">
      <formula>0</formula>
    </cfRule>
  </conditionalFormatting>
  <conditionalFormatting sqref="G103">
    <cfRule type="cellIs" dxfId="5" priority="5" operator="greaterThan">
      <formula>0</formula>
    </cfRule>
  </conditionalFormatting>
  <conditionalFormatting sqref="G108:G112">
    <cfRule type="cellIs" dxfId="4" priority="4" operator="greaterThan">
      <formula>0</formula>
    </cfRule>
  </conditionalFormatting>
  <conditionalFormatting sqref="G122">
    <cfRule type="cellIs" dxfId="3" priority="3" operator="greaterThan">
      <formula>0</formula>
    </cfRule>
  </conditionalFormatting>
  <conditionalFormatting sqref="G132">
    <cfRule type="cellIs" dxfId="2" priority="2" operator="greaterThan">
      <formula>0</formula>
    </cfRule>
  </conditionalFormatting>
  <conditionalFormatting sqref="G142">
    <cfRule type="cellIs" dxfId="1" priority="1" operator="greaterThan">
      <formula>0</formula>
    </cfRule>
  </conditionalFormatting>
  <pageMargins left="0.7" right="0.7" top="0.75" bottom="0.75" header="0.3" footer="0.3"/>
  <pageSetup paperSize="9" scale="28" orientation="portrait" r:id="rId1"/>
  <colBreaks count="1" manualBreakCount="1">
    <brk id="8" max="161" man="1"/>
  </colBreaks>
  <ignoredErrors>
    <ignoredError sqref="C142 C132"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4DB92-6EC7-4CC8-B2EC-8F50278B72A1}">
  <sheetPr codeName="Sheet3">
    <tabColor rgb="FFFFC000"/>
  </sheetPr>
  <dimension ref="A1:U231"/>
  <sheetViews>
    <sheetView zoomScale="145" zoomScaleNormal="145" zoomScaleSheetLayoutView="100" workbookViewId="0">
      <pane xSplit="1" ySplit="5" topLeftCell="C6" activePane="bottomRight" state="frozen"/>
      <selection pane="topRight" activeCell="B1" sqref="B1"/>
      <selection pane="bottomLeft" activeCell="A6" sqref="A6"/>
      <selection pane="bottomRight" activeCell="A3" sqref="A3"/>
    </sheetView>
  </sheetViews>
  <sheetFormatPr defaultColWidth="9.453125" defaultRowHeight="14.5"/>
  <cols>
    <col min="1" max="1" width="52" style="3" customWidth="1"/>
    <col min="2" max="2" width="21.54296875" style="5" customWidth="1"/>
    <col min="3" max="3" width="8.453125" style="3" bestFit="1" customWidth="1"/>
    <col min="4" max="4" width="6.453125" style="3" bestFit="1" customWidth="1"/>
    <col min="5" max="5" width="6.453125" style="3" customWidth="1"/>
    <col min="6" max="6" width="6.453125" style="66" customWidth="1"/>
    <col min="7" max="7" width="9.54296875" style="3" customWidth="1"/>
    <col min="8" max="8" width="13.54296875" style="5" customWidth="1"/>
    <col min="9" max="9" width="34.6328125" style="3" customWidth="1"/>
    <col min="10" max="16384" width="9.453125" style="3"/>
  </cols>
  <sheetData>
    <row r="1" spans="1:9" ht="15">
      <c r="B1" s="387"/>
      <c r="C1" s="387"/>
      <c r="D1" s="387"/>
      <c r="E1" s="387"/>
      <c r="F1" s="387"/>
      <c r="G1" s="8"/>
      <c r="H1" s="9"/>
    </row>
    <row r="2" spans="1:9" ht="15">
      <c r="B2" s="387"/>
      <c r="C2" s="387"/>
      <c r="D2" s="387"/>
      <c r="E2" s="387"/>
      <c r="F2" s="387"/>
      <c r="G2" s="8"/>
      <c r="H2" s="9"/>
      <c r="I2" s="9"/>
    </row>
    <row r="3" spans="1:9" ht="15">
      <c r="A3" s="10" t="s">
        <v>0</v>
      </c>
      <c r="B3" s="11"/>
      <c r="C3" s="12"/>
      <c r="D3" s="12"/>
      <c r="E3" s="12"/>
      <c r="F3" s="302"/>
      <c r="G3" s="12"/>
      <c r="H3" s="11"/>
    </row>
    <row r="4" spans="1:9" ht="15">
      <c r="A4" s="199" t="s">
        <v>328</v>
      </c>
      <c r="B4" s="200"/>
      <c r="C4" s="13">
        <v>2021</v>
      </c>
      <c r="D4" s="13">
        <v>2022</v>
      </c>
      <c r="E4" s="13">
        <v>2023</v>
      </c>
      <c r="F4" s="13">
        <v>2024</v>
      </c>
      <c r="G4" s="14" t="s">
        <v>2</v>
      </c>
      <c r="H4" s="201" t="s">
        <v>3</v>
      </c>
      <c r="I4" s="283"/>
    </row>
    <row r="5" spans="1:9" ht="15">
      <c r="A5" s="202" t="s">
        <v>329</v>
      </c>
      <c r="B5" s="203"/>
      <c r="C5" s="204"/>
      <c r="D5" s="204"/>
      <c r="E5" s="204"/>
      <c r="F5" s="303"/>
      <c r="G5" s="204"/>
      <c r="H5" s="205"/>
      <c r="I5" s="325"/>
    </row>
    <row r="6" spans="1:9" ht="15">
      <c r="A6" s="164" t="s">
        <v>330</v>
      </c>
      <c r="B6" s="15" t="s">
        <v>197</v>
      </c>
      <c r="C6" s="16" t="s">
        <v>198</v>
      </c>
      <c r="D6" s="16" t="s">
        <v>198</v>
      </c>
      <c r="E6" s="16" t="s">
        <v>198</v>
      </c>
      <c r="F6" s="16" t="s">
        <v>198</v>
      </c>
      <c r="G6" s="207"/>
      <c r="H6" s="17" t="s">
        <v>199</v>
      </c>
      <c r="I6" s="66"/>
    </row>
    <row r="7" spans="1:9" ht="17">
      <c r="A7" s="286" t="s">
        <v>331</v>
      </c>
      <c r="B7" s="203"/>
      <c r="C7" s="204"/>
      <c r="D7" s="204"/>
      <c r="E7" s="204"/>
      <c r="F7" s="303"/>
      <c r="G7" s="204"/>
      <c r="H7" s="205"/>
      <c r="I7" s="66"/>
    </row>
    <row r="8" spans="1:9" ht="15">
      <c r="A8" s="202" t="s">
        <v>332</v>
      </c>
      <c r="B8" s="203"/>
      <c r="C8" s="204"/>
      <c r="D8" s="204"/>
      <c r="E8" s="204"/>
      <c r="F8" s="303"/>
      <c r="G8" s="204"/>
      <c r="H8" s="208"/>
      <c r="I8" s="325"/>
    </row>
    <row r="9" spans="1:9" ht="15">
      <c r="A9" s="161" t="s">
        <v>333</v>
      </c>
      <c r="B9" s="15"/>
      <c r="C9" s="287"/>
      <c r="D9" s="287"/>
      <c r="E9" s="287"/>
      <c r="F9" s="305"/>
      <c r="G9" s="209"/>
      <c r="H9" s="251" t="s">
        <v>334</v>
      </c>
    </row>
    <row r="10" spans="1:9">
      <c r="A10" s="155" t="s">
        <v>333</v>
      </c>
      <c r="B10" s="15" t="s">
        <v>34</v>
      </c>
      <c r="C10" s="21">
        <f t="shared" ref="C10:F10" si="0">SUM(C12:C13)</f>
        <v>1049</v>
      </c>
      <c r="D10" s="21">
        <f t="shared" si="0"/>
        <v>1161</v>
      </c>
      <c r="E10" s="21">
        <f t="shared" ref="E10" si="1">SUM(E12:E13)</f>
        <v>1221</v>
      </c>
      <c r="F10" s="21">
        <f t="shared" si="0"/>
        <v>1301</v>
      </c>
      <c r="G10" s="207"/>
      <c r="H10" s="17"/>
      <c r="I10" s="66"/>
    </row>
    <row r="11" spans="1:9" ht="15">
      <c r="A11" s="206" t="s">
        <v>335</v>
      </c>
      <c r="B11" s="15"/>
      <c r="C11" s="115"/>
      <c r="D11" s="115"/>
      <c r="E11" s="115"/>
      <c r="F11" s="306"/>
      <c r="G11" s="209"/>
      <c r="H11" s="20" t="s">
        <v>336</v>
      </c>
      <c r="I11" s="66"/>
    </row>
    <row r="12" spans="1:9">
      <c r="A12" s="19" t="s">
        <v>337</v>
      </c>
      <c r="B12" s="15" t="s">
        <v>34</v>
      </c>
      <c r="C12" s="211">
        <v>741</v>
      </c>
      <c r="D12" s="212">
        <v>808</v>
      </c>
      <c r="E12" s="21">
        <v>847</v>
      </c>
      <c r="F12" s="21">
        <v>896</v>
      </c>
      <c r="G12" s="207"/>
      <c r="H12" s="20"/>
      <c r="I12" s="66"/>
    </row>
    <row r="13" spans="1:9">
      <c r="A13" s="19" t="s">
        <v>338</v>
      </c>
      <c r="B13" s="15" t="s">
        <v>34</v>
      </c>
      <c r="C13" s="211">
        <v>308</v>
      </c>
      <c r="D13" s="212">
        <v>353</v>
      </c>
      <c r="E13" s="21">
        <v>374</v>
      </c>
      <c r="F13" s="21">
        <v>405</v>
      </c>
      <c r="G13" s="207"/>
      <c r="H13" s="20"/>
      <c r="I13" s="66"/>
    </row>
    <row r="14" spans="1:9" ht="15">
      <c r="A14" s="206" t="s">
        <v>339</v>
      </c>
      <c r="B14" s="15"/>
      <c r="C14" s="115"/>
      <c r="D14" s="115"/>
      <c r="E14" s="115"/>
      <c r="F14" s="306"/>
      <c r="G14" s="209"/>
      <c r="H14" s="20" t="s">
        <v>336</v>
      </c>
      <c r="I14" s="66"/>
    </row>
    <row r="15" spans="1:9" ht="16.5">
      <c r="A15" s="19" t="s">
        <v>340</v>
      </c>
      <c r="B15" s="15" t="s">
        <v>341</v>
      </c>
      <c r="C15" s="279">
        <v>16.11</v>
      </c>
      <c r="D15" s="213">
        <v>16.28</v>
      </c>
      <c r="E15" s="22">
        <v>16.43</v>
      </c>
      <c r="F15" s="22">
        <v>14.42385173247381</v>
      </c>
      <c r="G15" s="207"/>
      <c r="H15" s="20"/>
      <c r="I15" s="66"/>
    </row>
    <row r="16" spans="1:9">
      <c r="A16" s="19" t="s">
        <v>342</v>
      </c>
      <c r="B16" s="15" t="s">
        <v>343</v>
      </c>
      <c r="C16" s="279">
        <v>72.739999999999995</v>
      </c>
      <c r="D16" s="213">
        <v>70.97</v>
      </c>
      <c r="E16" s="22">
        <v>72.09</v>
      </c>
      <c r="F16" s="22">
        <v>73.811442385173237</v>
      </c>
      <c r="G16" s="207"/>
      <c r="H16" s="20"/>
      <c r="I16" s="66"/>
    </row>
    <row r="17" spans="1:9" ht="17" customHeight="1">
      <c r="A17" s="19" t="s">
        <v>344</v>
      </c>
      <c r="B17" s="15" t="s">
        <v>343</v>
      </c>
      <c r="C17" s="279">
        <v>11.15</v>
      </c>
      <c r="D17" s="213">
        <v>12.75</v>
      </c>
      <c r="E17" s="22">
        <v>11.48</v>
      </c>
      <c r="F17" s="22">
        <v>11.76470588235294</v>
      </c>
      <c r="G17" s="207"/>
      <c r="H17" s="20"/>
      <c r="I17" s="66"/>
    </row>
    <row r="18" spans="1:9" ht="15">
      <c r="A18" s="206" t="s">
        <v>345</v>
      </c>
      <c r="B18" s="15"/>
      <c r="C18" s="114"/>
      <c r="D18" s="115"/>
      <c r="E18" s="115"/>
      <c r="F18" s="306"/>
      <c r="G18" s="209"/>
      <c r="H18" s="20" t="s">
        <v>336</v>
      </c>
      <c r="I18" s="66"/>
    </row>
    <row r="19" spans="1:9">
      <c r="A19" s="19" t="s">
        <v>346</v>
      </c>
      <c r="B19" s="15" t="s">
        <v>343</v>
      </c>
      <c r="C19" s="214">
        <v>88.47</v>
      </c>
      <c r="D19" s="215">
        <v>84.75</v>
      </c>
      <c r="E19" s="22">
        <v>82.58</v>
      </c>
      <c r="F19" s="22">
        <v>83.722804190169214</v>
      </c>
      <c r="G19" s="207"/>
      <c r="H19" s="20"/>
      <c r="I19" s="66"/>
    </row>
    <row r="20" spans="1:9">
      <c r="A20" s="19" t="s">
        <v>347</v>
      </c>
      <c r="B20" s="15" t="s">
        <v>343</v>
      </c>
      <c r="C20" s="214">
        <v>4</v>
      </c>
      <c r="D20" s="215">
        <v>8.35</v>
      </c>
      <c r="E20" s="22">
        <v>9.33</v>
      </c>
      <c r="F20" s="22">
        <v>9.347300564061241</v>
      </c>
      <c r="G20" s="207"/>
      <c r="H20" s="20"/>
      <c r="I20" s="66"/>
    </row>
    <row r="21" spans="1:9">
      <c r="A21" s="19" t="s">
        <v>348</v>
      </c>
      <c r="B21" s="15" t="s">
        <v>343</v>
      </c>
      <c r="C21" s="214">
        <v>6.67</v>
      </c>
      <c r="D21" s="215">
        <v>5.77</v>
      </c>
      <c r="E21" s="22">
        <v>7.02</v>
      </c>
      <c r="F21" s="22">
        <v>5.6406124093473009</v>
      </c>
      <c r="G21" s="207"/>
      <c r="H21" s="20"/>
      <c r="I21" s="66"/>
    </row>
    <row r="22" spans="1:9">
      <c r="A22" s="19" t="s">
        <v>349</v>
      </c>
      <c r="B22" s="15" t="s">
        <v>343</v>
      </c>
      <c r="C22" s="214">
        <v>0.86999999999999988</v>
      </c>
      <c r="D22" s="215">
        <v>1.1300000000000001</v>
      </c>
      <c r="E22" s="215">
        <v>1.0699999999999998</v>
      </c>
      <c r="F22" s="213">
        <v>1.2892828364222404</v>
      </c>
      <c r="G22" s="207"/>
      <c r="H22" s="20"/>
      <c r="I22" s="66"/>
    </row>
    <row r="23" spans="1:9" ht="15">
      <c r="A23" s="18" t="s">
        <v>350</v>
      </c>
      <c r="B23" s="15"/>
      <c r="C23" s="115"/>
      <c r="D23" s="115"/>
      <c r="E23" s="115"/>
      <c r="F23" s="306"/>
      <c r="G23" s="209"/>
      <c r="H23" s="20" t="s">
        <v>336</v>
      </c>
      <c r="I23" s="66"/>
    </row>
    <row r="24" spans="1:9">
      <c r="A24" s="19" t="s">
        <v>351</v>
      </c>
      <c r="B24" s="15" t="s">
        <v>343</v>
      </c>
      <c r="C24" s="279">
        <v>99.71</v>
      </c>
      <c r="D24" s="213">
        <v>99.4</v>
      </c>
      <c r="E24" s="22">
        <v>99.42</v>
      </c>
      <c r="F24" s="22">
        <v>99.113618049959712</v>
      </c>
      <c r="G24" s="207"/>
      <c r="H24" s="20"/>
      <c r="I24" s="66"/>
    </row>
    <row r="25" spans="1:9">
      <c r="A25" s="19" t="s">
        <v>352</v>
      </c>
      <c r="B25" s="15" t="s">
        <v>343</v>
      </c>
      <c r="C25" s="279">
        <v>0.1</v>
      </c>
      <c r="D25" s="213">
        <v>0.09</v>
      </c>
      <c r="E25" s="22">
        <v>8.3000000000000004E-2</v>
      </c>
      <c r="F25" s="22">
        <v>8.0580177276390011E-2</v>
      </c>
      <c r="G25" s="207"/>
      <c r="H25" s="20"/>
      <c r="I25" s="66"/>
    </row>
    <row r="26" spans="1:9">
      <c r="A26" s="19" t="s">
        <v>353</v>
      </c>
      <c r="B26" s="15" t="s">
        <v>343</v>
      </c>
      <c r="C26" s="279">
        <v>0.19</v>
      </c>
      <c r="D26" s="213">
        <v>0.43</v>
      </c>
      <c r="E26" s="22">
        <v>0.41299999999999998</v>
      </c>
      <c r="F26" s="22">
        <v>0.72522159548751008</v>
      </c>
      <c r="G26" s="207"/>
      <c r="H26" s="20"/>
      <c r="I26" s="66"/>
    </row>
    <row r="27" spans="1:9">
      <c r="A27" s="19" t="s">
        <v>354</v>
      </c>
      <c r="B27" s="15" t="s">
        <v>343</v>
      </c>
      <c r="C27" s="279" t="s">
        <v>8</v>
      </c>
      <c r="D27" s="213">
        <v>0.09</v>
      </c>
      <c r="E27" s="22">
        <v>8.3000000000000004E-2</v>
      </c>
      <c r="F27" s="22">
        <v>8.0580177276390011E-2</v>
      </c>
      <c r="G27" s="207"/>
      <c r="H27" s="20"/>
      <c r="I27" s="66"/>
    </row>
    <row r="28" spans="1:9" ht="15">
      <c r="A28" s="18" t="s">
        <v>355</v>
      </c>
      <c r="B28" s="15"/>
      <c r="C28" s="115"/>
      <c r="D28" s="115"/>
      <c r="E28" s="115"/>
      <c r="F28" s="306"/>
      <c r="G28" s="209"/>
      <c r="H28" s="20" t="s">
        <v>336</v>
      </c>
      <c r="I28" s="66"/>
    </row>
    <row r="29" spans="1:9">
      <c r="A29" s="19" t="s">
        <v>346</v>
      </c>
      <c r="B29" s="15" t="s">
        <v>356</v>
      </c>
      <c r="C29" s="214">
        <v>97.35</v>
      </c>
      <c r="D29" s="215">
        <v>92.31</v>
      </c>
      <c r="E29" s="22">
        <v>88.855999999999995</v>
      </c>
      <c r="F29" s="22">
        <v>90.173410404624278</v>
      </c>
      <c r="G29" s="207"/>
      <c r="H29" s="20"/>
      <c r="I29" s="66"/>
    </row>
    <row r="30" spans="1:9">
      <c r="A30" s="19" t="s">
        <v>347</v>
      </c>
      <c r="B30" s="15" t="s">
        <v>356</v>
      </c>
      <c r="C30" s="214">
        <v>1.2</v>
      </c>
      <c r="D30" s="215">
        <v>5.62</v>
      </c>
      <c r="E30" s="22">
        <v>8.2111000000000001</v>
      </c>
      <c r="F30" s="22">
        <v>5.4913294797687859</v>
      </c>
      <c r="G30" s="207"/>
      <c r="H30" s="20"/>
      <c r="I30" s="66"/>
    </row>
    <row r="31" spans="1:9">
      <c r="A31" s="19" t="s">
        <v>348</v>
      </c>
      <c r="B31" s="15" t="s">
        <v>356</v>
      </c>
      <c r="C31" s="214">
        <v>0.24</v>
      </c>
      <c r="D31" s="215">
        <v>0.3</v>
      </c>
      <c r="E31" s="22">
        <v>0.29299999999999998</v>
      </c>
      <c r="F31" s="22">
        <v>0.86705202312138718</v>
      </c>
      <c r="G31" s="207"/>
      <c r="H31" s="20"/>
      <c r="I31" s="66"/>
    </row>
    <row r="32" spans="1:9">
      <c r="A32" s="19" t="s">
        <v>349</v>
      </c>
      <c r="B32" s="15" t="s">
        <v>356</v>
      </c>
      <c r="C32" s="215">
        <v>1.2</v>
      </c>
      <c r="D32" s="215">
        <v>1.79</v>
      </c>
      <c r="E32" s="215">
        <v>2.6390000000000002</v>
      </c>
      <c r="F32" s="213">
        <v>3.4682080924855487</v>
      </c>
      <c r="G32" s="207"/>
      <c r="H32" s="20"/>
      <c r="I32" s="66"/>
    </row>
    <row r="33" spans="1:9" ht="15">
      <c r="A33" s="18" t="s">
        <v>357</v>
      </c>
      <c r="B33" s="15"/>
      <c r="C33" s="115"/>
      <c r="D33" s="115"/>
      <c r="E33" s="115"/>
      <c r="F33" s="306"/>
      <c r="G33" s="209"/>
      <c r="H33" s="20"/>
      <c r="I33" s="66"/>
    </row>
    <row r="34" spans="1:9">
      <c r="A34" s="19" t="s">
        <v>351</v>
      </c>
      <c r="B34" s="15" t="s">
        <v>356</v>
      </c>
      <c r="C34" s="279">
        <v>99.28</v>
      </c>
      <c r="D34" s="213">
        <v>98.22</v>
      </c>
      <c r="E34" s="22">
        <v>98.24</v>
      </c>
      <c r="F34" s="22">
        <v>97.687861271676297</v>
      </c>
      <c r="G34" s="207"/>
      <c r="H34" s="20"/>
      <c r="I34" s="66"/>
    </row>
    <row r="35" spans="1:9">
      <c r="A35" s="19" t="s">
        <v>352</v>
      </c>
      <c r="B35" s="15" t="s">
        <v>356</v>
      </c>
      <c r="C35" s="279">
        <v>0.24</v>
      </c>
      <c r="D35" s="213">
        <v>0.3</v>
      </c>
      <c r="E35" s="22">
        <v>0.28999999999999998</v>
      </c>
      <c r="F35" s="22">
        <v>0.28901734104046239</v>
      </c>
      <c r="G35" s="207"/>
      <c r="H35" s="20"/>
      <c r="I35" s="66"/>
    </row>
    <row r="36" spans="1:9">
      <c r="A36" s="19" t="s">
        <v>353</v>
      </c>
      <c r="B36" s="15" t="s">
        <v>356</v>
      </c>
      <c r="C36" s="279">
        <v>0.48</v>
      </c>
      <c r="D36" s="213">
        <v>1.48</v>
      </c>
      <c r="E36" s="22">
        <v>1.47</v>
      </c>
      <c r="F36" s="22">
        <v>2.0231213872832372</v>
      </c>
      <c r="G36" s="207"/>
      <c r="H36" s="20"/>
      <c r="I36" s="66"/>
    </row>
    <row r="37" spans="1:9">
      <c r="A37" s="19" t="s">
        <v>354</v>
      </c>
      <c r="B37" s="15" t="s">
        <v>356</v>
      </c>
      <c r="C37" s="279">
        <v>0</v>
      </c>
      <c r="D37" s="213">
        <v>0</v>
      </c>
      <c r="E37" s="22">
        <v>0</v>
      </c>
      <c r="F37" s="22">
        <v>0</v>
      </c>
      <c r="G37" s="207"/>
      <c r="H37" s="20"/>
      <c r="I37" s="66"/>
    </row>
    <row r="38" spans="1:9" ht="15">
      <c r="A38" s="289" t="s">
        <v>358</v>
      </c>
      <c r="B38" s="203"/>
      <c r="C38" s="216"/>
      <c r="D38" s="216"/>
      <c r="E38" s="216"/>
      <c r="F38" s="307"/>
      <c r="G38" s="217"/>
      <c r="H38" s="205"/>
      <c r="I38" s="66"/>
    </row>
    <row r="39" spans="1:9" ht="16.5">
      <c r="A39" s="155" t="s">
        <v>359</v>
      </c>
      <c r="B39" s="15" t="s">
        <v>343</v>
      </c>
      <c r="C39" s="320">
        <v>0</v>
      </c>
      <c r="D39" s="321">
        <v>0</v>
      </c>
      <c r="E39" s="21">
        <v>0</v>
      </c>
      <c r="F39" s="21">
        <v>0</v>
      </c>
      <c r="G39" s="207"/>
      <c r="H39" s="20" t="s">
        <v>336</v>
      </c>
      <c r="I39" s="66"/>
    </row>
    <row r="40" spans="1:9" ht="15">
      <c r="A40" s="289" t="s">
        <v>360</v>
      </c>
      <c r="B40" s="203"/>
      <c r="C40" s="216"/>
      <c r="D40" s="216"/>
      <c r="E40" s="216"/>
      <c r="F40" s="307"/>
      <c r="G40" s="204"/>
      <c r="H40" s="205"/>
      <c r="I40" s="66"/>
    </row>
    <row r="41" spans="1:9" ht="15">
      <c r="A41" s="153" t="s">
        <v>361</v>
      </c>
      <c r="B41" s="218" t="s">
        <v>343</v>
      </c>
      <c r="C41" s="220">
        <v>29.36</v>
      </c>
      <c r="D41" s="219">
        <v>30.4</v>
      </c>
      <c r="E41" s="89">
        <v>30.63</v>
      </c>
      <c r="F41" s="89">
        <v>31.990330378726835</v>
      </c>
      <c r="G41" s="370">
        <v>30</v>
      </c>
      <c r="H41" s="20"/>
      <c r="I41" s="66"/>
    </row>
    <row r="42" spans="1:9" ht="17">
      <c r="A42" s="153" t="s">
        <v>362</v>
      </c>
      <c r="B42" s="218" t="s">
        <v>356</v>
      </c>
      <c r="C42" s="220">
        <v>29.4</v>
      </c>
      <c r="D42" s="219">
        <v>26.63</v>
      </c>
      <c r="E42" s="89">
        <v>26.1</v>
      </c>
      <c r="F42" s="89">
        <v>26.589595375722542</v>
      </c>
      <c r="G42" s="370">
        <v>30</v>
      </c>
      <c r="H42" s="20"/>
      <c r="I42" s="66"/>
    </row>
    <row r="43" spans="1:9">
      <c r="A43" s="97" t="s">
        <v>363</v>
      </c>
      <c r="B43" s="221" t="s">
        <v>364</v>
      </c>
      <c r="C43" s="220">
        <v>32.159999999999997</v>
      </c>
      <c r="D43" s="219">
        <v>27.68</v>
      </c>
      <c r="E43" s="89">
        <v>25.43</v>
      </c>
      <c r="F43" s="89">
        <v>29.145728643216078</v>
      </c>
      <c r="G43" s="223"/>
      <c r="H43" s="20"/>
      <c r="I43" s="66"/>
    </row>
    <row r="44" spans="1:9">
      <c r="A44" s="97" t="s">
        <v>365</v>
      </c>
      <c r="B44" s="221" t="s">
        <v>366</v>
      </c>
      <c r="C44" s="220">
        <v>22.55</v>
      </c>
      <c r="D44" s="219">
        <v>21.43</v>
      </c>
      <c r="E44" s="89">
        <v>27.27</v>
      </c>
      <c r="F44" s="89">
        <v>23.846153846153847</v>
      </c>
      <c r="G44" s="222"/>
      <c r="H44" s="20"/>
      <c r="I44" s="66"/>
    </row>
    <row r="45" spans="1:9">
      <c r="A45" s="97" t="s">
        <v>367</v>
      </c>
      <c r="B45" s="221" t="s">
        <v>368</v>
      </c>
      <c r="C45" s="220">
        <v>21.43</v>
      </c>
      <c r="D45" s="219">
        <v>21.43</v>
      </c>
      <c r="E45" s="89">
        <v>21.43</v>
      </c>
      <c r="F45" s="89">
        <v>17.647058823529413</v>
      </c>
      <c r="G45" s="222"/>
      <c r="H45" s="20"/>
      <c r="I45" s="66"/>
    </row>
    <row r="46" spans="1:9" ht="29">
      <c r="A46" s="156" t="s">
        <v>369</v>
      </c>
      <c r="B46" s="221" t="s">
        <v>370</v>
      </c>
      <c r="C46" s="220">
        <v>12.5</v>
      </c>
      <c r="D46" s="219">
        <v>11.98</v>
      </c>
      <c r="E46" s="89">
        <v>14.94</v>
      </c>
      <c r="F46" s="89">
        <v>10.377358490566039</v>
      </c>
      <c r="G46" s="223"/>
      <c r="H46" s="20"/>
      <c r="I46" s="66"/>
    </row>
    <row r="47" spans="1:9" ht="16.5">
      <c r="A47" s="224" t="s">
        <v>371</v>
      </c>
      <c r="B47" s="15" t="s">
        <v>372</v>
      </c>
      <c r="C47" s="220">
        <v>7.89</v>
      </c>
      <c r="D47" s="219">
        <v>12.58</v>
      </c>
      <c r="E47" s="89">
        <v>15.41</v>
      </c>
      <c r="F47" s="89">
        <v>17.063989962358846</v>
      </c>
      <c r="G47" s="222"/>
      <c r="H47" s="20"/>
      <c r="I47" s="66"/>
    </row>
    <row r="48" spans="1:9" ht="15">
      <c r="A48" s="289" t="s">
        <v>373</v>
      </c>
      <c r="B48" s="225"/>
      <c r="C48" s="216"/>
      <c r="D48" s="216"/>
      <c r="E48" s="216"/>
      <c r="F48" s="307"/>
      <c r="G48" s="204"/>
      <c r="H48" s="205"/>
      <c r="I48" s="66"/>
    </row>
    <row r="49" spans="1:9" ht="17">
      <c r="A49" s="153" t="s">
        <v>374</v>
      </c>
      <c r="B49" s="226"/>
      <c r="C49" s="227"/>
      <c r="D49" s="227"/>
      <c r="E49" s="227"/>
      <c r="F49" s="308"/>
      <c r="G49" s="228"/>
      <c r="H49" s="229" t="s">
        <v>375</v>
      </c>
      <c r="I49" s="66"/>
    </row>
    <row r="50" spans="1:9" ht="15">
      <c r="A50" s="153" t="s">
        <v>376</v>
      </c>
      <c r="B50" s="15"/>
      <c r="C50" s="231"/>
      <c r="D50" s="231"/>
      <c r="E50" s="231"/>
      <c r="F50" s="309"/>
      <c r="G50" s="209"/>
      <c r="H50" s="20"/>
      <c r="I50" s="66"/>
    </row>
    <row r="51" spans="1:9">
      <c r="A51" s="26" t="s">
        <v>377</v>
      </c>
      <c r="B51" s="15" t="s">
        <v>378</v>
      </c>
      <c r="C51" s="234">
        <v>0.93</v>
      </c>
      <c r="D51" s="233">
        <v>0.83</v>
      </c>
      <c r="E51" s="22">
        <v>0.81399999999999995</v>
      </c>
      <c r="F51" s="22">
        <v>0.8193548387096774</v>
      </c>
      <c r="G51" s="207"/>
      <c r="H51" s="20"/>
      <c r="I51" s="66"/>
    </row>
    <row r="52" spans="1:9">
      <c r="A52" s="26" t="s">
        <v>379</v>
      </c>
      <c r="B52" s="15" t="s">
        <v>378</v>
      </c>
      <c r="C52" s="234">
        <v>0.91</v>
      </c>
      <c r="D52" s="233">
        <v>0.79</v>
      </c>
      <c r="E52" s="22">
        <v>0.81499999999999995</v>
      </c>
      <c r="F52" s="22">
        <v>0.80278128950695327</v>
      </c>
      <c r="G52" s="207"/>
      <c r="H52" s="20"/>
      <c r="I52" s="66"/>
    </row>
    <row r="53" spans="1:9" ht="15">
      <c r="A53" s="153" t="s">
        <v>380</v>
      </c>
      <c r="B53" s="15"/>
      <c r="C53" s="234"/>
      <c r="D53" s="233"/>
      <c r="E53" s="233"/>
      <c r="F53" s="233"/>
      <c r="G53" s="209"/>
      <c r="H53" s="20"/>
      <c r="I53" s="66"/>
    </row>
    <row r="54" spans="1:9">
      <c r="A54" s="26" t="s">
        <v>377</v>
      </c>
      <c r="B54" s="15" t="s">
        <v>378</v>
      </c>
      <c r="C54" s="234">
        <v>1.28</v>
      </c>
      <c r="D54" s="233">
        <v>1.07</v>
      </c>
      <c r="E54" s="22">
        <v>1.0660000000000001</v>
      </c>
      <c r="F54" s="22">
        <v>0.98076923076923073</v>
      </c>
      <c r="G54" s="207"/>
      <c r="H54" s="20"/>
      <c r="I54" s="66"/>
    </row>
    <row r="55" spans="1:9">
      <c r="A55" s="26" t="s">
        <v>379</v>
      </c>
      <c r="B55" s="15" t="s">
        <v>378</v>
      </c>
      <c r="C55" s="234">
        <v>1.21</v>
      </c>
      <c r="D55" s="233">
        <v>0.95</v>
      </c>
      <c r="E55" s="22">
        <v>1.0429999999999999</v>
      </c>
      <c r="F55" s="22">
        <v>1.0116959064327486</v>
      </c>
      <c r="G55" s="207"/>
      <c r="H55" s="20"/>
      <c r="I55" s="66"/>
    </row>
    <row r="56" spans="1:9" ht="15">
      <c r="A56" s="153" t="s">
        <v>381</v>
      </c>
      <c r="B56" s="15"/>
      <c r="C56" s="234"/>
      <c r="D56" s="233"/>
      <c r="E56" s="233"/>
      <c r="F56" s="233"/>
      <c r="G56" s="209"/>
      <c r="H56" s="20"/>
      <c r="I56" s="66"/>
    </row>
    <row r="57" spans="1:9">
      <c r="A57" s="26" t="s">
        <v>377</v>
      </c>
      <c r="B57" s="15" t="s">
        <v>378</v>
      </c>
      <c r="C57" s="234">
        <v>1.1399999999999999</v>
      </c>
      <c r="D57" s="233">
        <v>1.1399999999999999</v>
      </c>
      <c r="E57" s="22">
        <v>1.1579999999999999</v>
      </c>
      <c r="F57" s="22">
        <v>1.1818181818181819</v>
      </c>
      <c r="G57" s="207"/>
      <c r="H57" s="20"/>
      <c r="I57" s="66"/>
    </row>
    <row r="58" spans="1:9">
      <c r="A58" s="26" t="s">
        <v>379</v>
      </c>
      <c r="B58" s="15" t="s">
        <v>378</v>
      </c>
      <c r="C58" s="234">
        <v>1.0900000000000001</v>
      </c>
      <c r="D58" s="233">
        <v>1.07</v>
      </c>
      <c r="E58" s="22">
        <v>1.1020000000000001</v>
      </c>
      <c r="F58" s="22">
        <v>1.0943396226415094</v>
      </c>
      <c r="G58" s="207"/>
      <c r="H58" s="20"/>
      <c r="I58" s="66"/>
    </row>
    <row r="59" spans="1:9" ht="15">
      <c r="A59" s="289" t="s">
        <v>382</v>
      </c>
      <c r="B59" s="225"/>
      <c r="C59" s="204"/>
      <c r="D59" s="204"/>
      <c r="E59" s="204"/>
      <c r="F59" s="204"/>
      <c r="G59" s="204"/>
      <c r="H59" s="205"/>
      <c r="I59" s="66"/>
    </row>
    <row r="60" spans="1:9" ht="16.5">
      <c r="A60" s="155" t="s">
        <v>383</v>
      </c>
      <c r="B60" s="15" t="s">
        <v>48</v>
      </c>
      <c r="C60" s="233" t="s">
        <v>105</v>
      </c>
      <c r="D60" s="233" t="s">
        <v>105</v>
      </c>
      <c r="E60" s="233" t="s">
        <v>105</v>
      </c>
      <c r="F60" s="255">
        <v>8</v>
      </c>
      <c r="G60" s="207"/>
      <c r="H60" s="20"/>
      <c r="I60" s="66"/>
    </row>
    <row r="61" spans="1:9" ht="15">
      <c r="A61" s="18" t="s">
        <v>335</v>
      </c>
      <c r="B61" s="326"/>
      <c r="C61" s="233"/>
      <c r="D61" s="233"/>
      <c r="E61" s="233"/>
      <c r="F61" s="255"/>
      <c r="G61" s="207"/>
      <c r="H61" s="20"/>
      <c r="I61" s="66"/>
    </row>
    <row r="62" spans="1:9">
      <c r="A62" s="19" t="s">
        <v>337</v>
      </c>
      <c r="B62" s="15" t="s">
        <v>48</v>
      </c>
      <c r="C62" s="233" t="s">
        <v>105</v>
      </c>
      <c r="D62" s="233" t="s">
        <v>105</v>
      </c>
      <c r="E62" s="233" t="s">
        <v>105</v>
      </c>
      <c r="F62" s="255">
        <v>9</v>
      </c>
      <c r="G62" s="207"/>
      <c r="H62" s="20"/>
      <c r="I62" s="66"/>
    </row>
    <row r="63" spans="1:9">
      <c r="A63" s="19" t="s">
        <v>338</v>
      </c>
      <c r="B63" s="15" t="s">
        <v>48</v>
      </c>
      <c r="C63" s="233" t="s">
        <v>105</v>
      </c>
      <c r="D63" s="233" t="s">
        <v>105</v>
      </c>
      <c r="E63" s="233" t="s">
        <v>105</v>
      </c>
      <c r="F63" s="255">
        <v>7</v>
      </c>
      <c r="G63" s="207"/>
      <c r="H63" s="20"/>
      <c r="I63" s="280"/>
    </row>
    <row r="64" spans="1:9" ht="15">
      <c r="A64" s="289" t="s">
        <v>384</v>
      </c>
      <c r="B64" s="225"/>
      <c r="C64" s="204"/>
      <c r="D64" s="204"/>
      <c r="E64" s="204"/>
      <c r="F64" s="303"/>
      <c r="G64" s="204"/>
      <c r="H64" s="205"/>
      <c r="I64" s="66"/>
    </row>
    <row r="65" spans="1:9" ht="16.5">
      <c r="A65" s="155" t="s">
        <v>385</v>
      </c>
      <c r="B65" s="15" t="s">
        <v>343</v>
      </c>
      <c r="C65" s="234">
        <v>38.22</v>
      </c>
      <c r="D65" s="233">
        <v>51.18</v>
      </c>
      <c r="E65" s="233">
        <v>49.8</v>
      </c>
      <c r="F65" s="233">
        <v>50</v>
      </c>
      <c r="G65" s="207"/>
      <c r="H65" s="20" t="s">
        <v>386</v>
      </c>
      <c r="I65" s="66"/>
    </row>
    <row r="66" spans="1:9" ht="15">
      <c r="A66" s="289" t="s">
        <v>387</v>
      </c>
      <c r="B66" s="225"/>
      <c r="C66" s="204"/>
      <c r="D66" s="204"/>
      <c r="E66" s="204"/>
      <c r="F66" s="303"/>
      <c r="G66" s="204"/>
      <c r="H66" s="205"/>
      <c r="I66" s="66"/>
    </row>
    <row r="67" spans="1:9" ht="15">
      <c r="A67" s="161" t="s">
        <v>388</v>
      </c>
      <c r="B67" s="15"/>
      <c r="C67" s="209"/>
      <c r="D67" s="209"/>
      <c r="E67" s="209"/>
      <c r="F67" s="305"/>
      <c r="G67" s="209"/>
      <c r="H67" s="236"/>
      <c r="I67" s="66"/>
    </row>
    <row r="68" spans="1:9" ht="15">
      <c r="A68" s="153" t="s">
        <v>388</v>
      </c>
      <c r="B68" s="226" t="s">
        <v>43</v>
      </c>
      <c r="C68" s="238">
        <v>77</v>
      </c>
      <c r="D68" s="237">
        <v>78</v>
      </c>
      <c r="E68" s="237">
        <v>78</v>
      </c>
      <c r="F68" s="237">
        <v>82</v>
      </c>
      <c r="G68" s="370">
        <v>80</v>
      </c>
      <c r="H68" s="229"/>
      <c r="I68" s="66"/>
    </row>
    <row r="69" spans="1:9" ht="15">
      <c r="A69" s="18" t="s">
        <v>335</v>
      </c>
      <c r="B69" s="15"/>
      <c r="C69" s="239"/>
      <c r="D69" s="235"/>
      <c r="E69" s="235"/>
      <c r="F69" s="235"/>
      <c r="G69" s="207"/>
      <c r="H69" s="20"/>
      <c r="I69" s="66"/>
    </row>
    <row r="70" spans="1:9">
      <c r="A70" s="19" t="s">
        <v>337</v>
      </c>
      <c r="B70" s="15" t="s">
        <v>389</v>
      </c>
      <c r="C70" s="239">
        <v>79</v>
      </c>
      <c r="D70" s="235">
        <v>79</v>
      </c>
      <c r="E70" s="235">
        <v>79</v>
      </c>
      <c r="F70" s="235">
        <v>83</v>
      </c>
      <c r="G70" s="207"/>
      <c r="H70" s="20"/>
      <c r="I70" s="66"/>
    </row>
    <row r="71" spans="1:9">
      <c r="A71" s="19" t="s">
        <v>338</v>
      </c>
      <c r="B71" s="15" t="s">
        <v>43</v>
      </c>
      <c r="C71" s="239">
        <v>71</v>
      </c>
      <c r="D71" s="235">
        <v>76</v>
      </c>
      <c r="E71" s="235">
        <v>76</v>
      </c>
      <c r="F71" s="235">
        <v>81</v>
      </c>
      <c r="G71" s="207"/>
      <c r="H71" s="20"/>
      <c r="I71" s="66"/>
    </row>
    <row r="72" spans="1:9" ht="15">
      <c r="A72" s="153" t="s">
        <v>390</v>
      </c>
      <c r="B72" s="15"/>
      <c r="C72" s="239"/>
      <c r="D72" s="235"/>
      <c r="E72" s="235"/>
      <c r="F72" s="235"/>
      <c r="G72" s="207"/>
      <c r="H72" s="20"/>
      <c r="I72" s="66"/>
    </row>
    <row r="73" spans="1:9">
      <c r="A73" s="290" t="s">
        <v>391</v>
      </c>
      <c r="B73" s="15" t="s">
        <v>43</v>
      </c>
      <c r="C73" s="235">
        <v>100</v>
      </c>
      <c r="D73" s="241">
        <v>79</v>
      </c>
      <c r="E73" s="241">
        <v>79</v>
      </c>
      <c r="F73" s="241">
        <v>84</v>
      </c>
      <c r="G73" s="207"/>
      <c r="H73" s="20"/>
      <c r="I73" s="66"/>
    </row>
    <row r="74" spans="1:9">
      <c r="A74" s="290" t="s">
        <v>392</v>
      </c>
      <c r="B74" s="15" t="s">
        <v>43</v>
      </c>
      <c r="C74" s="239">
        <v>77</v>
      </c>
      <c r="D74" s="241">
        <v>77</v>
      </c>
      <c r="E74" s="241">
        <v>77</v>
      </c>
      <c r="F74" s="241">
        <v>81</v>
      </c>
      <c r="G74" s="207"/>
      <c r="H74" s="20"/>
      <c r="I74" s="66"/>
    </row>
    <row r="75" spans="1:9">
      <c r="A75" s="290" t="s">
        <v>393</v>
      </c>
      <c r="B75" s="15" t="s">
        <v>43</v>
      </c>
      <c r="C75" s="239">
        <v>76</v>
      </c>
      <c r="D75" s="241">
        <v>80</v>
      </c>
      <c r="E75" s="241">
        <v>80</v>
      </c>
      <c r="F75" s="241">
        <v>83</v>
      </c>
      <c r="G75" s="207"/>
      <c r="H75" s="20"/>
      <c r="I75" s="66"/>
    </row>
    <row r="76" spans="1:9">
      <c r="A76" s="290" t="s">
        <v>394</v>
      </c>
      <c r="B76" s="15" t="s">
        <v>43</v>
      </c>
      <c r="C76" s="239">
        <v>91</v>
      </c>
      <c r="D76" s="241">
        <v>84</v>
      </c>
      <c r="E76" s="241">
        <v>84</v>
      </c>
      <c r="F76" s="241">
        <v>82</v>
      </c>
      <c r="G76" s="207"/>
      <c r="H76" s="20"/>
      <c r="I76" s="66"/>
    </row>
    <row r="77" spans="1:9" ht="15">
      <c r="A77" s="153" t="s">
        <v>395</v>
      </c>
      <c r="B77" s="15"/>
      <c r="C77" s="239"/>
      <c r="D77" s="235"/>
      <c r="E77" s="235"/>
      <c r="F77" s="235"/>
      <c r="G77" s="207"/>
      <c r="H77" s="20"/>
      <c r="I77" s="66"/>
    </row>
    <row r="78" spans="1:9">
      <c r="A78" s="19" t="s">
        <v>340</v>
      </c>
      <c r="B78" s="15" t="s">
        <v>43</v>
      </c>
      <c r="C78" s="242" t="s">
        <v>8</v>
      </c>
      <c r="D78" s="241">
        <v>77.72166666666665</v>
      </c>
      <c r="E78" s="241">
        <v>77.72166666666665</v>
      </c>
      <c r="F78" s="241">
        <v>83</v>
      </c>
      <c r="G78" s="207"/>
      <c r="H78" s="20"/>
      <c r="I78" s="66"/>
    </row>
    <row r="79" spans="1:9">
      <c r="A79" s="19" t="s">
        <v>342</v>
      </c>
      <c r="B79" s="15" t="s">
        <v>43</v>
      </c>
      <c r="C79" s="242" t="s">
        <v>8</v>
      </c>
      <c r="D79" s="241">
        <v>77.558333333333337</v>
      </c>
      <c r="E79" s="241">
        <v>77.558333333333337</v>
      </c>
      <c r="F79" s="241">
        <v>81</v>
      </c>
      <c r="G79" s="207"/>
      <c r="H79" s="20"/>
      <c r="I79" s="66"/>
    </row>
    <row r="80" spans="1:9">
      <c r="A80" s="19" t="s">
        <v>344</v>
      </c>
      <c r="B80" s="15" t="s">
        <v>43</v>
      </c>
      <c r="C80" s="242" t="s">
        <v>8</v>
      </c>
      <c r="D80" s="241">
        <v>79.199999999999989</v>
      </c>
      <c r="E80" s="241">
        <v>79.199999999999989</v>
      </c>
      <c r="F80" s="241">
        <v>82</v>
      </c>
      <c r="G80" s="207"/>
      <c r="H80" s="20"/>
      <c r="I80" s="66"/>
    </row>
    <row r="81" spans="1:9" ht="15">
      <c r="A81" s="153" t="s">
        <v>396</v>
      </c>
      <c r="B81" s="15"/>
      <c r="C81" s="239"/>
      <c r="D81" s="235"/>
      <c r="E81" s="235"/>
      <c r="F81" s="235"/>
      <c r="G81" s="207"/>
      <c r="H81" s="20"/>
      <c r="I81" s="66"/>
    </row>
    <row r="82" spans="1:9">
      <c r="A82" s="19" t="s">
        <v>397</v>
      </c>
      <c r="B82" s="15" t="s">
        <v>43</v>
      </c>
      <c r="C82" s="242" t="s">
        <v>8</v>
      </c>
      <c r="D82" s="235">
        <v>77</v>
      </c>
      <c r="E82" s="235">
        <v>77</v>
      </c>
      <c r="F82" s="235">
        <v>83</v>
      </c>
      <c r="G82" s="207"/>
      <c r="H82" s="20"/>
      <c r="I82" s="66"/>
    </row>
    <row r="83" spans="1:9">
      <c r="A83" s="19" t="s">
        <v>398</v>
      </c>
      <c r="B83" s="15" t="s">
        <v>43</v>
      </c>
      <c r="C83" s="242" t="s">
        <v>8</v>
      </c>
      <c r="D83" s="235">
        <v>80</v>
      </c>
      <c r="E83" s="235">
        <v>80</v>
      </c>
      <c r="F83" s="235">
        <v>82</v>
      </c>
      <c r="G83" s="207"/>
      <c r="H83" s="20"/>
      <c r="I83" s="66"/>
    </row>
    <row r="84" spans="1:9" ht="16.5">
      <c r="A84" s="19" t="s">
        <v>399</v>
      </c>
      <c r="B84" s="15" t="s">
        <v>43</v>
      </c>
      <c r="C84" s="242" t="s">
        <v>8</v>
      </c>
      <c r="D84" s="235">
        <v>78</v>
      </c>
      <c r="E84" s="235">
        <v>78</v>
      </c>
      <c r="F84" s="235">
        <v>82</v>
      </c>
      <c r="G84" s="207"/>
      <c r="H84" s="20"/>
      <c r="I84" s="66"/>
    </row>
    <row r="85" spans="1:9">
      <c r="A85" s="19" t="s">
        <v>400</v>
      </c>
      <c r="B85" s="15" t="s">
        <v>43</v>
      </c>
      <c r="C85" s="242" t="s">
        <v>8</v>
      </c>
      <c r="D85" s="235">
        <v>82</v>
      </c>
      <c r="E85" s="235">
        <v>82</v>
      </c>
      <c r="F85" s="235">
        <v>81</v>
      </c>
      <c r="G85" s="207"/>
      <c r="H85" s="20"/>
      <c r="I85" s="66"/>
    </row>
    <row r="86" spans="1:9" ht="15">
      <c r="A86" s="18" t="s">
        <v>345</v>
      </c>
      <c r="B86" s="15"/>
      <c r="C86" s="355"/>
      <c r="D86" s="243"/>
      <c r="E86" s="243"/>
      <c r="F86" s="243"/>
      <c r="G86" s="209"/>
      <c r="H86" s="20"/>
      <c r="I86" s="66"/>
    </row>
    <row r="87" spans="1:9">
      <c r="A87" s="19" t="s">
        <v>346</v>
      </c>
      <c r="B87" s="15" t="s">
        <v>43</v>
      </c>
      <c r="C87" s="242" t="s">
        <v>8</v>
      </c>
      <c r="D87" s="243">
        <v>78</v>
      </c>
      <c r="E87" s="243">
        <v>78</v>
      </c>
      <c r="F87" s="243">
        <v>81</v>
      </c>
      <c r="G87" s="207"/>
      <c r="H87" s="20"/>
      <c r="I87" s="66"/>
    </row>
    <row r="88" spans="1:9">
      <c r="A88" s="19" t="s">
        <v>401</v>
      </c>
      <c r="B88" s="15" t="s">
        <v>43</v>
      </c>
      <c r="C88" s="242" t="s">
        <v>8</v>
      </c>
      <c r="D88" s="243">
        <v>93</v>
      </c>
      <c r="E88" s="243">
        <v>93</v>
      </c>
      <c r="F88" s="243">
        <v>90</v>
      </c>
      <c r="G88" s="207"/>
      <c r="H88" s="20"/>
      <c r="I88" s="66"/>
    </row>
    <row r="89" spans="1:9">
      <c r="A89" s="19" t="s">
        <v>352</v>
      </c>
      <c r="B89" s="15" t="s">
        <v>43</v>
      </c>
      <c r="C89" s="242" t="s">
        <v>8</v>
      </c>
      <c r="D89" s="243">
        <v>83</v>
      </c>
      <c r="E89" s="243">
        <v>83</v>
      </c>
      <c r="F89" s="243">
        <v>82.551666666666662</v>
      </c>
      <c r="G89" s="207"/>
      <c r="H89" s="20"/>
      <c r="I89" s="66"/>
    </row>
    <row r="90" spans="1:9">
      <c r="A90" s="19" t="s">
        <v>402</v>
      </c>
      <c r="B90" s="15" t="s">
        <v>43</v>
      </c>
      <c r="C90" s="242" t="s">
        <v>8</v>
      </c>
      <c r="D90" s="243">
        <v>90</v>
      </c>
      <c r="E90" s="243">
        <v>90</v>
      </c>
      <c r="F90" s="243">
        <v>91</v>
      </c>
      <c r="G90" s="207"/>
      <c r="H90" s="20"/>
      <c r="I90" s="66"/>
    </row>
    <row r="91" spans="1:9">
      <c r="A91" s="19" t="s">
        <v>403</v>
      </c>
      <c r="B91" s="15" t="s">
        <v>43</v>
      </c>
      <c r="C91" s="242" t="s">
        <v>8</v>
      </c>
      <c r="D91" s="243">
        <v>96</v>
      </c>
      <c r="E91" s="243">
        <v>96</v>
      </c>
      <c r="F91" s="243">
        <v>92</v>
      </c>
      <c r="G91" s="207"/>
      <c r="H91" s="20"/>
      <c r="I91" s="66"/>
    </row>
    <row r="92" spans="1:9">
      <c r="A92" s="19" t="s">
        <v>404</v>
      </c>
      <c r="B92" s="15" t="s">
        <v>43</v>
      </c>
      <c r="C92" s="355" t="s">
        <v>8</v>
      </c>
      <c r="D92" s="243">
        <v>79</v>
      </c>
      <c r="E92" s="243">
        <v>79</v>
      </c>
      <c r="F92" s="243">
        <v>78</v>
      </c>
      <c r="G92" s="207"/>
      <c r="H92" s="20"/>
      <c r="I92" s="66"/>
    </row>
    <row r="93" spans="1:9" ht="16.5">
      <c r="A93" s="26" t="s">
        <v>405</v>
      </c>
      <c r="B93" s="15" t="s">
        <v>343</v>
      </c>
      <c r="C93" s="235">
        <v>94</v>
      </c>
      <c r="D93" s="235">
        <v>93</v>
      </c>
      <c r="E93" s="235">
        <v>93</v>
      </c>
      <c r="F93" s="235">
        <v>91.428571428571431</v>
      </c>
      <c r="G93" s="207"/>
      <c r="H93" s="20"/>
      <c r="I93" s="66"/>
    </row>
    <row r="94" spans="1:9" ht="15">
      <c r="A94" s="161" t="s">
        <v>406</v>
      </c>
      <c r="B94" s="15"/>
      <c r="C94" s="244"/>
      <c r="D94" s="244"/>
      <c r="E94" s="244"/>
      <c r="F94" s="310"/>
      <c r="G94" s="209"/>
      <c r="H94" s="236" t="s">
        <v>407</v>
      </c>
      <c r="I94" s="66"/>
    </row>
    <row r="95" spans="1:9" ht="15">
      <c r="A95" s="153" t="s">
        <v>408</v>
      </c>
      <c r="B95" s="226" t="s">
        <v>43</v>
      </c>
      <c r="C95" s="246">
        <v>4.8600000000000003</v>
      </c>
      <c r="D95" s="245">
        <v>7.24</v>
      </c>
      <c r="E95" s="196">
        <v>5.04</v>
      </c>
      <c r="F95" s="196">
        <v>6.4464141821111998</v>
      </c>
      <c r="G95" s="207"/>
      <c r="H95" s="20"/>
      <c r="I95" s="66"/>
    </row>
    <row r="96" spans="1:9" ht="15">
      <c r="A96" s="153" t="s">
        <v>409</v>
      </c>
      <c r="B96" s="226" t="s">
        <v>43</v>
      </c>
      <c r="C96" s="246">
        <v>5.72</v>
      </c>
      <c r="D96" s="245">
        <v>8.18</v>
      </c>
      <c r="E96" s="196">
        <v>5.95</v>
      </c>
      <c r="F96" s="196">
        <v>6.9298952457695409</v>
      </c>
      <c r="G96" s="207"/>
      <c r="H96" s="20"/>
      <c r="I96" s="66"/>
    </row>
    <row r="97" spans="1:9" ht="15">
      <c r="A97" s="18" t="s">
        <v>335</v>
      </c>
      <c r="B97" s="15"/>
      <c r="C97" s="239"/>
      <c r="D97" s="235"/>
      <c r="E97" s="21"/>
      <c r="F97" s="21"/>
      <c r="G97" s="207"/>
      <c r="H97" s="20"/>
      <c r="I97" s="66"/>
    </row>
    <row r="98" spans="1:9">
      <c r="A98" s="19" t="s">
        <v>337</v>
      </c>
      <c r="B98" s="15" t="s">
        <v>43</v>
      </c>
      <c r="C98" s="239">
        <v>55</v>
      </c>
      <c r="D98" s="235">
        <v>61.1</v>
      </c>
      <c r="E98" s="22">
        <v>62.5</v>
      </c>
      <c r="F98" s="22">
        <v>52.325581395348841</v>
      </c>
      <c r="G98" s="207"/>
      <c r="H98" s="20"/>
      <c r="I98" s="66"/>
    </row>
    <row r="99" spans="1:9">
      <c r="A99" s="19" t="s">
        <v>338</v>
      </c>
      <c r="B99" s="15" t="s">
        <v>43</v>
      </c>
      <c r="C99" s="239">
        <v>45</v>
      </c>
      <c r="D99" s="235">
        <v>38.9</v>
      </c>
      <c r="E99" s="22">
        <v>37.5</v>
      </c>
      <c r="F99" s="22">
        <v>47.674418604651166</v>
      </c>
      <c r="G99" s="207"/>
      <c r="H99" s="20"/>
      <c r="I99" s="66"/>
    </row>
    <row r="100" spans="1:9" ht="15">
      <c r="A100" s="153" t="s">
        <v>395</v>
      </c>
      <c r="B100" s="15"/>
      <c r="C100" s="239"/>
      <c r="D100" s="235"/>
      <c r="E100" s="235"/>
      <c r="F100" s="235"/>
      <c r="G100" s="207"/>
      <c r="H100" s="20"/>
      <c r="I100" s="66"/>
    </row>
    <row r="101" spans="1:9">
      <c r="A101" s="19" t="s">
        <v>340</v>
      </c>
      <c r="B101" s="15" t="s">
        <v>43</v>
      </c>
      <c r="C101" s="242">
        <v>20</v>
      </c>
      <c r="D101" s="241">
        <v>20</v>
      </c>
      <c r="E101" s="241">
        <v>15.277777777777779</v>
      </c>
      <c r="F101" s="241">
        <v>18.604651162790699</v>
      </c>
      <c r="G101" s="207"/>
      <c r="H101" s="20"/>
      <c r="I101" s="401"/>
    </row>
    <row r="102" spans="1:9">
      <c r="A102" s="19" t="s">
        <v>342</v>
      </c>
      <c r="B102" s="15" t="s">
        <v>43</v>
      </c>
      <c r="C102" s="242">
        <v>53.333333333333336</v>
      </c>
      <c r="D102" s="241">
        <v>68.421052631578945</v>
      </c>
      <c r="E102" s="241">
        <v>69.444444444444443</v>
      </c>
      <c r="F102" s="241">
        <v>60.465116279069761</v>
      </c>
      <c r="G102" s="207"/>
      <c r="H102" s="20"/>
      <c r="I102" s="401"/>
    </row>
    <row r="103" spans="1:9">
      <c r="A103" s="19" t="s">
        <v>344</v>
      </c>
      <c r="B103" s="15" t="s">
        <v>43</v>
      </c>
      <c r="C103" s="242">
        <v>26.666666666666668</v>
      </c>
      <c r="D103" s="241">
        <v>11.578947368421053</v>
      </c>
      <c r="E103" s="241">
        <v>15.277777777777779</v>
      </c>
      <c r="F103" s="241">
        <v>20.930232558139537</v>
      </c>
      <c r="G103" s="207"/>
      <c r="H103" s="20"/>
      <c r="I103" s="401"/>
    </row>
    <row r="104" spans="1:9" ht="15">
      <c r="A104" s="18" t="s">
        <v>410</v>
      </c>
      <c r="B104" s="15"/>
      <c r="C104" s="239"/>
      <c r="D104" s="235"/>
      <c r="E104" s="21"/>
      <c r="F104" s="21"/>
      <c r="G104" s="207"/>
      <c r="H104" s="20"/>
    </row>
    <row r="105" spans="1:9">
      <c r="A105" s="19" t="s">
        <v>397</v>
      </c>
      <c r="B105" s="15" t="s">
        <v>43</v>
      </c>
      <c r="C105" s="239">
        <v>41.7</v>
      </c>
      <c r="D105" s="235">
        <v>71.58</v>
      </c>
      <c r="E105" s="22">
        <v>70.83</v>
      </c>
      <c r="F105" s="22">
        <v>74.418604651162795</v>
      </c>
      <c r="G105" s="207"/>
      <c r="H105" s="20"/>
      <c r="I105" s="66"/>
    </row>
    <row r="106" spans="1:9">
      <c r="A106" s="19" t="s">
        <v>411</v>
      </c>
      <c r="B106" s="15" t="s">
        <v>43</v>
      </c>
      <c r="C106" s="239">
        <v>20</v>
      </c>
      <c r="D106" s="235">
        <v>15.79</v>
      </c>
      <c r="E106" s="22">
        <v>18.059999999999999</v>
      </c>
      <c r="F106" s="22">
        <v>9.3023255813953494</v>
      </c>
      <c r="G106" s="207"/>
      <c r="H106" s="20"/>
      <c r="I106" s="66"/>
    </row>
    <row r="107" spans="1:9">
      <c r="A107" s="19" t="s">
        <v>412</v>
      </c>
      <c r="B107" s="15" t="s">
        <v>43</v>
      </c>
      <c r="C107" s="239">
        <v>13.3</v>
      </c>
      <c r="D107" s="235">
        <v>10.53</v>
      </c>
      <c r="E107" s="22">
        <v>11.11</v>
      </c>
      <c r="F107" s="22">
        <v>12.790697674418606</v>
      </c>
      <c r="G107" s="207"/>
      <c r="H107" s="20"/>
      <c r="I107" s="66"/>
    </row>
    <row r="108" spans="1:9">
      <c r="A108" s="19" t="s">
        <v>413</v>
      </c>
      <c r="B108" s="15" t="s">
        <v>43</v>
      </c>
      <c r="C108" s="239">
        <v>1.7</v>
      </c>
      <c r="D108" s="235">
        <v>2.11</v>
      </c>
      <c r="E108" s="22">
        <v>0</v>
      </c>
      <c r="F108" s="22">
        <v>3.4883720930232558</v>
      </c>
      <c r="G108" s="207"/>
      <c r="H108" s="20"/>
      <c r="I108" s="66"/>
    </row>
    <row r="109" spans="1:9" ht="15">
      <c r="A109" s="161" t="s">
        <v>414</v>
      </c>
      <c r="B109" s="15"/>
      <c r="C109" s="209"/>
      <c r="D109" s="209"/>
      <c r="E109" s="247"/>
      <c r="F109" s="311"/>
      <c r="G109" s="209"/>
      <c r="H109" s="236" t="s">
        <v>407</v>
      </c>
    </row>
    <row r="110" spans="1:9" ht="15">
      <c r="A110" s="153" t="s">
        <v>415</v>
      </c>
      <c r="B110" s="226" t="s">
        <v>34</v>
      </c>
      <c r="C110" s="356">
        <f t="shared" ref="C110" si="2">SUM(C112:C113)</f>
        <v>47</v>
      </c>
      <c r="D110" s="252">
        <f>SUM(D112:D113)</f>
        <v>101</v>
      </c>
      <c r="E110" s="195">
        <f>SUM(E112:E113)</f>
        <v>118</v>
      </c>
      <c r="F110" s="195">
        <f>SUM(F112:F113)</f>
        <v>87</v>
      </c>
      <c r="G110" s="207"/>
      <c r="H110" s="20"/>
      <c r="I110" s="66"/>
    </row>
    <row r="111" spans="1:9" ht="15">
      <c r="A111" s="18" t="s">
        <v>335</v>
      </c>
      <c r="B111" s="15"/>
      <c r="C111" s="248"/>
      <c r="D111" s="232"/>
      <c r="E111" s="21"/>
      <c r="F111" s="21"/>
      <c r="G111" s="207"/>
      <c r="H111" s="20"/>
      <c r="I111" s="66"/>
    </row>
    <row r="112" spans="1:9">
      <c r="A112" s="19" t="s">
        <v>337</v>
      </c>
      <c r="B112" s="15" t="s">
        <v>34</v>
      </c>
      <c r="C112" s="248">
        <v>30</v>
      </c>
      <c r="D112" s="232">
        <v>59</v>
      </c>
      <c r="E112" s="21">
        <v>70</v>
      </c>
      <c r="F112" s="21">
        <v>42</v>
      </c>
      <c r="G112" s="207"/>
      <c r="H112" s="20"/>
      <c r="I112" s="66"/>
    </row>
    <row r="113" spans="1:9">
      <c r="A113" s="19" t="s">
        <v>338</v>
      </c>
      <c r="B113" s="15" t="s">
        <v>34</v>
      </c>
      <c r="C113" s="248">
        <v>17</v>
      </c>
      <c r="D113" s="232">
        <v>42</v>
      </c>
      <c r="E113" s="21">
        <v>48</v>
      </c>
      <c r="F113" s="21">
        <v>45</v>
      </c>
      <c r="G113" s="207"/>
      <c r="H113" s="20"/>
      <c r="I113" s="66"/>
    </row>
    <row r="114" spans="1:9" ht="15">
      <c r="A114" s="18" t="s">
        <v>416</v>
      </c>
      <c r="B114" s="15"/>
      <c r="C114" s="357"/>
      <c r="D114" s="357"/>
      <c r="E114" s="358"/>
      <c r="F114" s="358"/>
      <c r="G114" s="207"/>
      <c r="H114" s="20"/>
      <c r="I114" s="66"/>
    </row>
    <row r="115" spans="1:9">
      <c r="A115" s="19" t="s">
        <v>417</v>
      </c>
      <c r="B115" s="15" t="s">
        <v>34</v>
      </c>
      <c r="C115" s="248">
        <v>47</v>
      </c>
      <c r="D115" s="232">
        <v>101</v>
      </c>
      <c r="E115" s="21">
        <v>87</v>
      </c>
      <c r="F115" s="21">
        <v>72</v>
      </c>
      <c r="G115" s="207"/>
      <c r="H115" s="20"/>
      <c r="I115" s="66"/>
    </row>
    <row r="116" spans="1:9">
      <c r="A116" s="19" t="s">
        <v>418</v>
      </c>
      <c r="B116" s="15" t="s">
        <v>34</v>
      </c>
      <c r="C116" s="248">
        <v>0</v>
      </c>
      <c r="D116" s="232">
        <v>0</v>
      </c>
      <c r="E116" s="21">
        <v>24</v>
      </c>
      <c r="F116" s="21">
        <v>12</v>
      </c>
      <c r="G116" s="207"/>
      <c r="H116" s="20"/>
      <c r="I116" s="66"/>
    </row>
    <row r="117" spans="1:9">
      <c r="A117" s="19" t="s">
        <v>419</v>
      </c>
      <c r="B117" s="15" t="s">
        <v>34</v>
      </c>
      <c r="C117" s="248">
        <v>0</v>
      </c>
      <c r="D117" s="232">
        <v>0</v>
      </c>
      <c r="E117" s="21">
        <v>7</v>
      </c>
      <c r="F117" s="21">
        <v>3</v>
      </c>
      <c r="G117" s="207"/>
      <c r="H117" s="20"/>
      <c r="I117" s="66"/>
    </row>
    <row r="118" spans="1:9">
      <c r="A118" s="19" t="s">
        <v>349</v>
      </c>
      <c r="B118" s="15" t="s">
        <v>34</v>
      </c>
      <c r="C118" s="248">
        <v>0</v>
      </c>
      <c r="D118" s="232">
        <v>0</v>
      </c>
      <c r="E118" s="21">
        <v>0</v>
      </c>
      <c r="F118" s="21">
        <v>0</v>
      </c>
      <c r="G118" s="207"/>
      <c r="H118" s="20"/>
      <c r="I118" s="66"/>
    </row>
    <row r="119" spans="1:9" ht="15">
      <c r="A119" s="18" t="s">
        <v>339</v>
      </c>
      <c r="B119" s="15"/>
      <c r="C119" s="357"/>
      <c r="D119" s="357"/>
      <c r="E119" s="357"/>
      <c r="F119" s="357"/>
      <c r="G119" s="207"/>
      <c r="H119" s="20"/>
      <c r="I119" s="66"/>
    </row>
    <row r="120" spans="1:9">
      <c r="A120" s="19" t="s">
        <v>340</v>
      </c>
      <c r="B120" s="15" t="s">
        <v>34</v>
      </c>
      <c r="C120" s="248">
        <v>22</v>
      </c>
      <c r="D120" s="232">
        <v>50</v>
      </c>
      <c r="E120" s="21">
        <v>57</v>
      </c>
      <c r="F120" s="21">
        <v>40</v>
      </c>
      <c r="G120" s="207"/>
      <c r="H120" s="20"/>
      <c r="I120" s="66"/>
    </row>
    <row r="121" spans="1:9">
      <c r="A121" s="19" t="s">
        <v>342</v>
      </c>
      <c r="B121" s="15" t="s">
        <v>34</v>
      </c>
      <c r="C121" s="248">
        <v>23</v>
      </c>
      <c r="D121" s="232">
        <v>49</v>
      </c>
      <c r="E121" s="21">
        <v>59</v>
      </c>
      <c r="F121" s="21">
        <v>46</v>
      </c>
      <c r="G121" s="207"/>
      <c r="H121" s="20"/>
      <c r="I121" s="66"/>
    </row>
    <row r="122" spans="1:9">
      <c r="A122" s="19" t="s">
        <v>344</v>
      </c>
      <c r="B122" s="15" t="s">
        <v>34</v>
      </c>
      <c r="C122" s="248">
        <v>2</v>
      </c>
      <c r="D122" s="232">
        <v>2</v>
      </c>
      <c r="E122" s="21">
        <v>2</v>
      </c>
      <c r="F122" s="21">
        <v>1</v>
      </c>
      <c r="G122" s="207"/>
      <c r="H122" s="20"/>
      <c r="I122" s="66"/>
    </row>
    <row r="123" spans="1:9" ht="15">
      <c r="A123" s="18" t="s">
        <v>410</v>
      </c>
      <c r="B123" s="15"/>
      <c r="C123" s="357"/>
      <c r="D123" s="357"/>
      <c r="E123" s="358"/>
      <c r="F123" s="358"/>
      <c r="G123" s="207"/>
      <c r="H123" s="20"/>
      <c r="I123" s="66"/>
    </row>
    <row r="124" spans="1:9">
      <c r="A124" s="19" t="s">
        <v>397</v>
      </c>
      <c r="B124" s="15" t="s">
        <v>34</v>
      </c>
      <c r="C124" s="248">
        <v>20</v>
      </c>
      <c r="D124" s="232">
        <v>80</v>
      </c>
      <c r="E124" s="21">
        <v>108</v>
      </c>
      <c r="F124" s="21">
        <v>73</v>
      </c>
      <c r="G124" s="207"/>
      <c r="H124" s="20"/>
      <c r="I124" s="66"/>
    </row>
    <row r="125" spans="1:9">
      <c r="A125" s="19" t="s">
        <v>398</v>
      </c>
      <c r="B125" s="15" t="s">
        <v>34</v>
      </c>
      <c r="C125" s="248">
        <v>18</v>
      </c>
      <c r="D125" s="232">
        <v>10</v>
      </c>
      <c r="E125" s="21">
        <v>6</v>
      </c>
      <c r="F125" s="21">
        <v>11</v>
      </c>
      <c r="G125" s="207"/>
      <c r="H125" s="20"/>
      <c r="I125" s="66"/>
    </row>
    <row r="126" spans="1:9">
      <c r="A126" s="19" t="s">
        <v>420</v>
      </c>
      <c r="B126" s="15" t="s">
        <v>34</v>
      </c>
      <c r="C126" s="248">
        <v>8</v>
      </c>
      <c r="D126" s="232">
        <v>10</v>
      </c>
      <c r="E126" s="21">
        <v>3</v>
      </c>
      <c r="F126" s="21">
        <v>3</v>
      </c>
      <c r="G126" s="207"/>
      <c r="H126" s="20"/>
      <c r="I126" s="66"/>
    </row>
    <row r="127" spans="1:9">
      <c r="A127" s="19" t="s">
        <v>400</v>
      </c>
      <c r="B127" s="15" t="s">
        <v>34</v>
      </c>
      <c r="C127" s="249">
        <v>1</v>
      </c>
      <c r="D127" s="240">
        <v>1</v>
      </c>
      <c r="E127" s="21">
        <v>1</v>
      </c>
      <c r="F127" s="21">
        <v>0</v>
      </c>
      <c r="G127" s="207"/>
      <c r="H127" s="20"/>
      <c r="I127" s="66"/>
    </row>
    <row r="128" spans="1:9" ht="15">
      <c r="A128" s="18" t="s">
        <v>421</v>
      </c>
      <c r="B128" s="15" t="s">
        <v>422</v>
      </c>
      <c r="C128" s="239">
        <v>75</v>
      </c>
      <c r="D128" s="235">
        <v>64.69</v>
      </c>
      <c r="E128" s="22">
        <v>48.02</v>
      </c>
      <c r="F128" s="22">
        <v>68.271954674220964</v>
      </c>
      <c r="G128" s="207"/>
      <c r="H128" s="20"/>
      <c r="I128" s="66"/>
    </row>
    <row r="129" spans="1:9" ht="15">
      <c r="A129" s="18" t="s">
        <v>423</v>
      </c>
      <c r="B129" s="15" t="s">
        <v>424</v>
      </c>
      <c r="C129" s="250">
        <v>41765</v>
      </c>
      <c r="D129" s="250">
        <v>39789</v>
      </c>
      <c r="E129" s="21">
        <v>51326</v>
      </c>
      <c r="F129" s="21">
        <v>68024.022988505749</v>
      </c>
      <c r="G129" s="207"/>
      <c r="H129" s="20"/>
      <c r="I129" s="66"/>
    </row>
    <row r="130" spans="1:9" ht="15">
      <c r="A130" s="202" t="s">
        <v>425</v>
      </c>
      <c r="B130" s="203"/>
      <c r="C130" s="204"/>
      <c r="D130" s="204"/>
      <c r="E130" s="204"/>
      <c r="F130" s="303"/>
      <c r="G130" s="204"/>
      <c r="H130" s="205"/>
      <c r="I130" s="293"/>
    </row>
    <row r="131" spans="1:9" ht="15">
      <c r="A131" s="161" t="s">
        <v>426</v>
      </c>
      <c r="B131" s="15"/>
      <c r="C131" s="209"/>
      <c r="D131" s="209"/>
      <c r="E131" s="209"/>
      <c r="F131" s="305"/>
      <c r="G131" s="209"/>
      <c r="H131" s="251" t="s">
        <v>427</v>
      </c>
      <c r="I131" s="66"/>
    </row>
    <row r="132" spans="1:9" ht="15">
      <c r="A132" s="153" t="s">
        <v>428</v>
      </c>
      <c r="B132" s="226" t="s">
        <v>429</v>
      </c>
      <c r="C132" s="252" t="s">
        <v>8</v>
      </c>
      <c r="D132" s="252" t="s">
        <v>8</v>
      </c>
      <c r="E132" s="252">
        <v>90.83</v>
      </c>
      <c r="F132" s="237">
        <v>100</v>
      </c>
      <c r="G132" s="228"/>
      <c r="H132" s="253"/>
      <c r="I132" s="66"/>
    </row>
    <row r="133" spans="1:9">
      <c r="A133" s="26" t="s">
        <v>430</v>
      </c>
      <c r="B133" s="15" t="s">
        <v>424</v>
      </c>
      <c r="C133" s="254">
        <v>8071.92</v>
      </c>
      <c r="D133" s="255">
        <v>16408.87</v>
      </c>
      <c r="E133" s="21">
        <v>11974</v>
      </c>
      <c r="F133" s="21">
        <v>7705.5561825680106</v>
      </c>
      <c r="G133" s="207"/>
      <c r="H133" s="20"/>
      <c r="I133" s="66"/>
    </row>
    <row r="134" spans="1:9">
      <c r="A134" s="26" t="s">
        <v>431</v>
      </c>
      <c r="B134" s="15" t="s">
        <v>432</v>
      </c>
      <c r="C134" s="248">
        <v>35</v>
      </c>
      <c r="D134" s="232">
        <v>43</v>
      </c>
      <c r="E134" s="21">
        <v>38</v>
      </c>
      <c r="F134" s="21">
        <v>33.513295729250608</v>
      </c>
      <c r="G134" s="207"/>
      <c r="H134" s="20"/>
      <c r="I134" s="66"/>
    </row>
    <row r="135" spans="1:9" ht="15">
      <c r="A135" s="18" t="s">
        <v>433</v>
      </c>
      <c r="B135" s="15"/>
      <c r="C135" s="248"/>
      <c r="D135" s="232"/>
      <c r="E135" s="232"/>
      <c r="F135" s="232"/>
      <c r="G135" s="207"/>
      <c r="H135" s="20"/>
    </row>
    <row r="136" spans="1:9">
      <c r="A136" s="155" t="s">
        <v>434</v>
      </c>
      <c r="B136" s="15" t="s">
        <v>435</v>
      </c>
      <c r="C136" s="249">
        <v>36.317</v>
      </c>
      <c r="D136" s="240">
        <v>40.08</v>
      </c>
      <c r="E136" s="21">
        <v>40.784780023781209</v>
      </c>
      <c r="F136" s="21">
        <v>36.112559241706158</v>
      </c>
      <c r="G136" s="207"/>
      <c r="H136" s="20"/>
      <c r="I136" s="323"/>
    </row>
    <row r="137" spans="1:9">
      <c r="A137" s="155" t="s">
        <v>436</v>
      </c>
      <c r="B137" s="15" t="s">
        <v>435</v>
      </c>
      <c r="C137" s="249">
        <v>31.925000000000001</v>
      </c>
      <c r="D137" s="240">
        <v>46.911999999999999</v>
      </c>
      <c r="E137" s="21">
        <v>32.432432432432435</v>
      </c>
      <c r="F137" s="21">
        <v>27.987405541561714</v>
      </c>
      <c r="G137" s="207"/>
      <c r="H137" s="20"/>
      <c r="I137" s="66"/>
    </row>
    <row r="138" spans="1:9" ht="15">
      <c r="A138" s="18" t="s">
        <v>437</v>
      </c>
      <c r="B138" s="15" t="s">
        <v>435</v>
      </c>
      <c r="C138" s="232"/>
      <c r="D138" s="232"/>
      <c r="E138" s="232"/>
      <c r="F138" s="232"/>
      <c r="G138" s="207"/>
      <c r="H138" s="20"/>
      <c r="I138" s="256"/>
    </row>
    <row r="139" spans="1:9">
      <c r="A139" s="155" t="s">
        <v>438</v>
      </c>
      <c r="B139" s="15" t="s">
        <v>435</v>
      </c>
      <c r="C139" s="249">
        <v>47.363</v>
      </c>
      <c r="D139" s="240">
        <v>42.009</v>
      </c>
      <c r="E139" s="21">
        <v>34.310344827586206</v>
      </c>
      <c r="F139" s="21">
        <v>16.759776536312849</v>
      </c>
      <c r="G139" s="207"/>
      <c r="H139" s="20"/>
      <c r="I139" s="66"/>
    </row>
    <row r="140" spans="1:9">
      <c r="A140" s="155" t="s">
        <v>439</v>
      </c>
      <c r="B140" s="15" t="s">
        <v>435</v>
      </c>
      <c r="C140" s="249">
        <v>14.558</v>
      </c>
      <c r="D140" s="240">
        <v>55.808</v>
      </c>
      <c r="E140" s="21">
        <v>60.404624277456648</v>
      </c>
      <c r="F140" s="21">
        <v>62.814070351758794</v>
      </c>
      <c r="G140" s="207"/>
      <c r="H140" s="20"/>
      <c r="I140" s="66"/>
    </row>
    <row r="141" spans="1:9" ht="16.5">
      <c r="A141" s="155" t="s">
        <v>440</v>
      </c>
      <c r="B141" s="15" t="s">
        <v>435</v>
      </c>
      <c r="C141" s="249">
        <v>22.529</v>
      </c>
      <c r="D141" s="240">
        <v>35.279000000000003</v>
      </c>
      <c r="E141" s="21">
        <v>31.818181818181817</v>
      </c>
      <c r="F141" s="21">
        <v>96.84615384615384</v>
      </c>
      <c r="G141" s="207"/>
      <c r="H141" s="20"/>
      <c r="I141" s="29"/>
    </row>
    <row r="142" spans="1:9">
      <c r="A142" s="155" t="s">
        <v>441</v>
      </c>
      <c r="B142" s="15" t="s">
        <v>435</v>
      </c>
      <c r="C142" s="249">
        <v>21.286000000000001</v>
      </c>
      <c r="D142" s="240">
        <v>70.557000000000002</v>
      </c>
      <c r="E142" s="21">
        <v>78.571428571428569</v>
      </c>
      <c r="F142" s="21">
        <v>88.235294117647058</v>
      </c>
      <c r="G142" s="207"/>
      <c r="H142" s="20"/>
      <c r="I142" s="29"/>
    </row>
    <row r="143" spans="1:9" ht="15">
      <c r="A143" s="18" t="s">
        <v>395</v>
      </c>
      <c r="B143" s="15" t="s">
        <v>435</v>
      </c>
      <c r="C143" s="232"/>
      <c r="D143" s="232"/>
      <c r="E143" s="232"/>
      <c r="F143" s="232"/>
      <c r="G143" s="207"/>
      <c r="H143" s="20"/>
      <c r="I143" s="256"/>
    </row>
    <row r="144" spans="1:9">
      <c r="A144" s="25" t="s">
        <v>340</v>
      </c>
      <c r="B144" s="15" t="s">
        <v>435</v>
      </c>
      <c r="C144" s="249">
        <v>65.206999999999994</v>
      </c>
      <c r="D144" s="240">
        <v>78.397000000000006</v>
      </c>
      <c r="E144" s="21">
        <v>65.326633165829151</v>
      </c>
      <c r="F144" s="21">
        <v>83.798882681564251</v>
      </c>
      <c r="G144" s="207"/>
      <c r="H144" s="20"/>
      <c r="I144" s="66"/>
    </row>
    <row r="145" spans="1:9">
      <c r="A145" s="25" t="s">
        <v>342</v>
      </c>
      <c r="B145" s="15" t="s">
        <v>435</v>
      </c>
      <c r="C145" s="249">
        <v>27.692</v>
      </c>
      <c r="D145" s="240">
        <v>35.963999999999999</v>
      </c>
      <c r="E145" s="21">
        <v>33.333333333333336</v>
      </c>
      <c r="F145" s="21">
        <v>23.471615720524017</v>
      </c>
      <c r="G145" s="207"/>
      <c r="H145" s="20"/>
      <c r="I145" s="66"/>
    </row>
    <row r="146" spans="1:9">
      <c r="A146" s="25" t="s">
        <v>344</v>
      </c>
      <c r="B146" s="15" t="s">
        <v>435</v>
      </c>
      <c r="C146" s="249">
        <v>39.274000000000001</v>
      </c>
      <c r="D146" s="240">
        <v>33.372</v>
      </c>
      <c r="E146" s="21">
        <v>30.215827338129497</v>
      </c>
      <c r="F146" s="21">
        <v>34.863013698630134</v>
      </c>
      <c r="G146" s="207"/>
      <c r="H146" s="20"/>
      <c r="I146" s="66"/>
    </row>
    <row r="147" spans="1:9" ht="15">
      <c r="A147" s="161" t="s">
        <v>442</v>
      </c>
      <c r="B147" s="15"/>
      <c r="C147" s="257"/>
      <c r="D147" s="257"/>
      <c r="E147" s="257"/>
      <c r="F147" s="257"/>
      <c r="G147" s="257"/>
      <c r="H147" s="236"/>
    </row>
    <row r="148" spans="1:9">
      <c r="A148" s="155" t="s">
        <v>443</v>
      </c>
      <c r="B148" s="15" t="s">
        <v>343</v>
      </c>
      <c r="C148" s="235">
        <v>100</v>
      </c>
      <c r="D148" s="235">
        <v>100</v>
      </c>
      <c r="E148" s="22">
        <v>99.34</v>
      </c>
      <c r="F148" s="22">
        <v>100</v>
      </c>
      <c r="G148" s="207"/>
      <c r="H148" s="17" t="s">
        <v>444</v>
      </c>
      <c r="I148" s="66"/>
    </row>
    <row r="149" spans="1:9">
      <c r="A149" s="155" t="s">
        <v>445</v>
      </c>
      <c r="B149" s="15" t="s">
        <v>343</v>
      </c>
      <c r="C149" s="259">
        <v>40</v>
      </c>
      <c r="D149" s="258">
        <v>38.93</v>
      </c>
      <c r="E149" s="22">
        <v>41.95</v>
      </c>
      <c r="F149" s="22">
        <v>41.095890410958901</v>
      </c>
      <c r="G149" s="207"/>
      <c r="H149" s="20"/>
      <c r="I149" s="66"/>
    </row>
    <row r="150" spans="1:9">
      <c r="A150" s="155" t="s">
        <v>446</v>
      </c>
      <c r="B150" s="15" t="s">
        <v>343</v>
      </c>
      <c r="C150" s="259">
        <v>89</v>
      </c>
      <c r="D150" s="258">
        <v>83.89</v>
      </c>
      <c r="E150" s="22">
        <v>89.93</v>
      </c>
      <c r="F150" s="22">
        <v>90.2497985495568</v>
      </c>
      <c r="G150" s="207"/>
      <c r="H150" s="20"/>
      <c r="I150" s="66"/>
    </row>
    <row r="151" spans="1:9" ht="15">
      <c r="A151" s="202" t="s">
        <v>447</v>
      </c>
      <c r="B151" s="203"/>
      <c r="C151" s="204"/>
      <c r="D151" s="204"/>
      <c r="E151" s="204"/>
      <c r="F151" s="303"/>
      <c r="G151" s="204"/>
      <c r="H151" s="205"/>
    </row>
    <row r="152" spans="1:9">
      <c r="A152" s="155" t="s">
        <v>448</v>
      </c>
      <c r="B152" s="15" t="s">
        <v>56</v>
      </c>
      <c r="C152" s="260">
        <v>0</v>
      </c>
      <c r="D152" s="194">
        <v>0</v>
      </c>
      <c r="E152" s="260">
        <v>0</v>
      </c>
      <c r="F152" s="194">
        <v>0</v>
      </c>
      <c r="G152" s="207"/>
      <c r="H152" s="17" t="s">
        <v>449</v>
      </c>
      <c r="I152" s="66"/>
    </row>
    <row r="153" spans="1:9">
      <c r="A153" s="155" t="s">
        <v>450</v>
      </c>
      <c r="B153" s="15" t="s">
        <v>56</v>
      </c>
      <c r="C153" s="260">
        <v>0</v>
      </c>
      <c r="D153" s="194">
        <v>0</v>
      </c>
      <c r="E153" s="260">
        <v>0</v>
      </c>
      <c r="F153" s="194">
        <v>0</v>
      </c>
      <c r="G153" s="207"/>
      <c r="H153" s="20"/>
      <c r="I153" s="66"/>
    </row>
    <row r="154" spans="1:9" ht="15">
      <c r="A154" s="202" t="s">
        <v>451</v>
      </c>
      <c r="B154" s="203"/>
      <c r="C154" s="204"/>
      <c r="D154" s="204"/>
      <c r="E154" s="204"/>
      <c r="F154" s="303"/>
      <c r="G154" s="204"/>
      <c r="H154" s="205"/>
    </row>
    <row r="155" spans="1:9" ht="17">
      <c r="A155" s="261" t="s">
        <v>452</v>
      </c>
      <c r="B155" s="15"/>
      <c r="C155" s="209"/>
      <c r="D155" s="209"/>
      <c r="E155" s="209"/>
      <c r="F155" s="305"/>
      <c r="G155" s="209"/>
      <c r="H155" s="251" t="s">
        <v>453</v>
      </c>
      <c r="I155" s="66"/>
    </row>
    <row r="156" spans="1:9" ht="15">
      <c r="A156" s="153" t="s">
        <v>454</v>
      </c>
      <c r="B156" s="15"/>
      <c r="C156" s="232"/>
      <c r="D156" s="232"/>
      <c r="E156" s="232"/>
      <c r="F156" s="312"/>
      <c r="G156" s="207"/>
      <c r="H156" s="20"/>
    </row>
    <row r="157" spans="1:9">
      <c r="A157" s="155" t="s">
        <v>455</v>
      </c>
      <c r="B157" s="15" t="s">
        <v>34</v>
      </c>
      <c r="C157" s="194">
        <v>450</v>
      </c>
      <c r="D157" s="194">
        <v>679</v>
      </c>
      <c r="E157" s="21">
        <v>841</v>
      </c>
      <c r="F157" s="21">
        <v>844</v>
      </c>
      <c r="G157" s="207"/>
      <c r="H157" s="20"/>
      <c r="I157" s="66"/>
    </row>
    <row r="158" spans="1:9">
      <c r="A158" s="155" t="s">
        <v>456</v>
      </c>
      <c r="B158" s="15" t="s">
        <v>34</v>
      </c>
      <c r="C158" s="194">
        <v>274</v>
      </c>
      <c r="D158" s="194">
        <v>294</v>
      </c>
      <c r="E158" s="21">
        <v>370</v>
      </c>
      <c r="F158" s="21">
        <v>397</v>
      </c>
      <c r="G158" s="207"/>
      <c r="H158" s="20"/>
      <c r="I158" s="66"/>
    </row>
    <row r="159" spans="1:9" ht="15">
      <c r="A159" s="153" t="s">
        <v>457</v>
      </c>
      <c r="B159" s="15"/>
      <c r="C159" s="232"/>
      <c r="D159" s="232"/>
      <c r="E159" s="232"/>
      <c r="F159" s="232"/>
      <c r="G159" s="207"/>
      <c r="H159" s="20"/>
    </row>
    <row r="160" spans="1:9">
      <c r="A160" s="155" t="s">
        <v>455</v>
      </c>
      <c r="B160" s="15" t="s">
        <v>34</v>
      </c>
      <c r="C160" s="194" t="s">
        <v>8</v>
      </c>
      <c r="D160" s="194" t="s">
        <v>8</v>
      </c>
      <c r="E160" s="21">
        <v>36</v>
      </c>
      <c r="F160" s="21">
        <v>16</v>
      </c>
      <c r="G160" s="207"/>
      <c r="H160" s="20"/>
      <c r="I160" s="66"/>
    </row>
    <row r="161" spans="1:21">
      <c r="A161" s="155" t="s">
        <v>456</v>
      </c>
      <c r="B161" s="15" t="s">
        <v>34</v>
      </c>
      <c r="C161" s="194">
        <v>12</v>
      </c>
      <c r="D161" s="194">
        <v>10</v>
      </c>
      <c r="E161" s="21">
        <v>10</v>
      </c>
      <c r="F161" s="21">
        <v>8</v>
      </c>
      <c r="G161" s="207"/>
      <c r="H161" s="20"/>
      <c r="I161" s="66"/>
    </row>
    <row r="162" spans="1:21">
      <c r="A162" s="121" t="s">
        <v>14</v>
      </c>
      <c r="B162" s="121"/>
      <c r="C162" s="121"/>
      <c r="D162" s="121"/>
      <c r="E162" s="121"/>
      <c r="F162" s="300"/>
      <c r="G162" s="121"/>
      <c r="H162" s="184"/>
    </row>
    <row r="163" spans="1:21" ht="37.75" customHeight="1">
      <c r="A163" s="402" t="s">
        <v>512</v>
      </c>
      <c r="B163" s="402"/>
      <c r="C163" s="402"/>
      <c r="D163" s="402"/>
      <c r="E163" s="402"/>
      <c r="F163" s="402"/>
      <c r="G163" s="402"/>
      <c r="H163" s="403"/>
      <c r="I163" s="323"/>
    </row>
    <row r="164" spans="1:21">
      <c r="A164" s="398" t="s">
        <v>458</v>
      </c>
      <c r="B164" s="399"/>
      <c r="C164" s="399"/>
      <c r="D164" s="399"/>
      <c r="E164" s="399"/>
      <c r="F164" s="399"/>
      <c r="G164" s="399"/>
      <c r="H164" s="400"/>
      <c r="I164" s="323"/>
    </row>
    <row r="165" spans="1:21">
      <c r="A165" s="185" t="s">
        <v>459</v>
      </c>
      <c r="B165" s="121"/>
      <c r="C165" s="121"/>
      <c r="D165" s="121"/>
      <c r="E165" s="121"/>
      <c r="F165" s="121"/>
      <c r="G165" s="121"/>
      <c r="H165" s="187"/>
      <c r="I165" s="66"/>
    </row>
    <row r="166" spans="1:21">
      <c r="A166" s="180" t="s">
        <v>460</v>
      </c>
      <c r="B166" s="121"/>
      <c r="C166" s="121"/>
      <c r="D166" s="121"/>
      <c r="E166" s="121"/>
      <c r="F166" s="121"/>
      <c r="G166" s="121"/>
      <c r="H166" s="187"/>
      <c r="I166" s="66"/>
    </row>
    <row r="167" spans="1:21">
      <c r="A167" s="394" t="s">
        <v>461</v>
      </c>
      <c r="B167" s="394"/>
      <c r="C167" s="394"/>
      <c r="D167" s="394"/>
      <c r="E167" s="394"/>
      <c r="F167" s="394"/>
      <c r="G167" s="394"/>
      <c r="H167" s="395"/>
      <c r="I167" s="66"/>
    </row>
    <row r="168" spans="1:21">
      <c r="A168" s="396" t="s">
        <v>462</v>
      </c>
      <c r="B168" s="396"/>
      <c r="C168" s="396"/>
      <c r="D168" s="396"/>
      <c r="E168" s="396"/>
      <c r="F168" s="396"/>
      <c r="G168" s="396"/>
      <c r="H168" s="397"/>
    </row>
    <row r="169" spans="1:21" s="269" customFormat="1">
      <c r="A169" s="3"/>
      <c r="B169" s="3"/>
      <c r="C169" s="3"/>
      <c r="D169" s="3"/>
      <c r="E169" s="3"/>
      <c r="F169" s="3"/>
      <c r="G169" s="3"/>
      <c r="H169" s="322"/>
      <c r="I169" s="29"/>
      <c r="J169" s="3"/>
      <c r="K169" s="3"/>
      <c r="L169" s="3"/>
      <c r="M169" s="3"/>
      <c r="N169" s="3"/>
      <c r="O169" s="3"/>
      <c r="P169" s="3"/>
      <c r="Q169" s="3"/>
      <c r="R169" s="3"/>
      <c r="S169" s="3"/>
      <c r="T169" s="3"/>
      <c r="U169" s="3"/>
    </row>
    <row r="170" spans="1:21" ht="15">
      <c r="A170" s="202" t="s">
        <v>463</v>
      </c>
      <c r="B170" s="203"/>
      <c r="C170" s="204"/>
      <c r="D170" s="204"/>
      <c r="E170" s="204"/>
      <c r="F170" s="303"/>
      <c r="G170" s="204"/>
      <c r="H170" s="205"/>
    </row>
    <row r="171" spans="1:21" ht="15">
      <c r="A171" s="161" t="s">
        <v>516</v>
      </c>
      <c r="B171" s="15"/>
      <c r="C171" s="264"/>
      <c r="D171" s="264"/>
      <c r="E171" s="264"/>
      <c r="F171" s="264"/>
      <c r="G171" s="264"/>
      <c r="H171" s="236"/>
    </row>
    <row r="172" spans="1:21" ht="29">
      <c r="A172" s="156" t="s">
        <v>517</v>
      </c>
      <c r="B172" s="221" t="s">
        <v>518</v>
      </c>
      <c r="C172" s="265">
        <v>100</v>
      </c>
      <c r="D172" s="265">
        <v>100</v>
      </c>
      <c r="E172" s="265">
        <v>100</v>
      </c>
      <c r="F172" s="265">
        <v>100</v>
      </c>
      <c r="G172" s="209"/>
      <c r="H172" s="20"/>
    </row>
    <row r="173" spans="1:21" ht="15">
      <c r="A173" s="161" t="s">
        <v>464</v>
      </c>
      <c r="B173" s="15"/>
      <c r="C173" s="264"/>
      <c r="D173" s="264"/>
      <c r="E173" s="264"/>
      <c r="F173" s="314"/>
      <c r="G173" s="209"/>
      <c r="H173" s="236" t="s">
        <v>465</v>
      </c>
    </row>
    <row r="174" spans="1:21" ht="17">
      <c r="A174" s="163" t="s">
        <v>466</v>
      </c>
      <c r="B174" s="15"/>
      <c r="C174" s="16"/>
      <c r="D174" s="16"/>
      <c r="E174" s="16"/>
      <c r="F174" s="304"/>
      <c r="G174" s="207"/>
      <c r="H174" s="20"/>
    </row>
    <row r="175" spans="1:21" ht="15">
      <c r="A175" s="162" t="s">
        <v>467</v>
      </c>
      <c r="B175" s="15" t="s">
        <v>56</v>
      </c>
      <c r="C175" s="194">
        <v>2</v>
      </c>
      <c r="D175" s="194">
        <v>0</v>
      </c>
      <c r="E175" s="21">
        <v>0</v>
      </c>
      <c r="F175" s="21">
        <v>0</v>
      </c>
      <c r="G175" s="267" t="s">
        <v>468</v>
      </c>
      <c r="H175" s="20"/>
    </row>
    <row r="176" spans="1:21" ht="16.5">
      <c r="A176" s="155" t="s">
        <v>526</v>
      </c>
      <c r="B176" s="15" t="s">
        <v>56</v>
      </c>
      <c r="C176" s="194">
        <v>0</v>
      </c>
      <c r="D176" s="194">
        <v>0</v>
      </c>
      <c r="E176" s="21">
        <v>3</v>
      </c>
      <c r="F176" s="21">
        <v>1</v>
      </c>
      <c r="G176" s="267" t="s">
        <v>468</v>
      </c>
      <c r="H176" s="20"/>
    </row>
    <row r="177" spans="1:9" ht="15">
      <c r="A177" s="163" t="s">
        <v>527</v>
      </c>
      <c r="B177" s="15"/>
      <c r="C177" s="194"/>
      <c r="D177" s="194"/>
      <c r="E177" s="359"/>
      <c r="F177" s="359"/>
      <c r="G177" s="207"/>
      <c r="H177" s="20"/>
    </row>
    <row r="178" spans="1:9">
      <c r="A178" s="155" t="s">
        <v>467</v>
      </c>
      <c r="B178" s="15" t="s">
        <v>470</v>
      </c>
      <c r="C178" s="22">
        <f t="shared" ref="C178:D179" si="3">(C175/C187)*1000000</f>
        <v>0.81563697114205835</v>
      </c>
      <c r="D178" s="21">
        <f t="shared" si="3"/>
        <v>0</v>
      </c>
      <c r="E178" s="21">
        <f t="shared" ref="E178:F178" si="4">(E175/E187)*1000000</f>
        <v>0</v>
      </c>
      <c r="F178" s="21">
        <f t="shared" si="4"/>
        <v>0</v>
      </c>
      <c r="G178" s="263"/>
      <c r="H178" s="20"/>
    </row>
    <row r="179" spans="1:9">
      <c r="A179" s="155" t="s">
        <v>469</v>
      </c>
      <c r="B179" s="15" t="s">
        <v>470</v>
      </c>
      <c r="C179" s="22">
        <f t="shared" si="3"/>
        <v>0</v>
      </c>
      <c r="D179" s="22">
        <f t="shared" si="3"/>
        <v>0</v>
      </c>
      <c r="E179" s="22">
        <f>(E176/E188)*1000000</f>
        <v>1.3486846433771875</v>
      </c>
      <c r="F179" s="22">
        <f>(F176/F188)*1000000</f>
        <v>0.40530747545135709</v>
      </c>
      <c r="G179" s="263"/>
      <c r="H179" s="20"/>
    </row>
    <row r="180" spans="1:9" ht="15">
      <c r="A180" s="153" t="s">
        <v>471</v>
      </c>
      <c r="B180" s="15"/>
      <c r="C180" s="194"/>
      <c r="D180" s="194"/>
      <c r="E180" s="194"/>
      <c r="F180" s="194"/>
      <c r="G180" s="207"/>
      <c r="H180" s="20"/>
    </row>
    <row r="181" spans="1:9" ht="15">
      <c r="A181" s="155" t="s">
        <v>467</v>
      </c>
      <c r="B181" s="15" t="s">
        <v>56</v>
      </c>
      <c r="C181" s="194">
        <v>0</v>
      </c>
      <c r="D181" s="194">
        <v>0</v>
      </c>
      <c r="E181" s="194">
        <v>0</v>
      </c>
      <c r="F181" s="21">
        <v>0</v>
      </c>
      <c r="G181" s="267" t="s">
        <v>468</v>
      </c>
      <c r="H181" s="20"/>
    </row>
    <row r="182" spans="1:9" ht="15">
      <c r="A182" s="155" t="s">
        <v>469</v>
      </c>
      <c r="B182" s="15" t="s">
        <v>56</v>
      </c>
      <c r="C182" s="194">
        <v>0</v>
      </c>
      <c r="D182" s="194">
        <v>0</v>
      </c>
      <c r="E182" s="194">
        <v>0</v>
      </c>
      <c r="F182" s="21">
        <v>0</v>
      </c>
      <c r="G182" s="267" t="s">
        <v>468</v>
      </c>
      <c r="H182" s="20"/>
    </row>
    <row r="183" spans="1:9" ht="15">
      <c r="A183" s="153" t="s">
        <v>524</v>
      </c>
      <c r="B183" s="15"/>
      <c r="C183" s="194"/>
      <c r="D183" s="194"/>
      <c r="E183" s="194"/>
      <c r="F183" s="194"/>
      <c r="G183" s="207"/>
      <c r="H183" s="20"/>
    </row>
    <row r="184" spans="1:9">
      <c r="A184" s="155" t="s">
        <v>467</v>
      </c>
      <c r="B184" s="15" t="s">
        <v>470</v>
      </c>
      <c r="C184" s="194">
        <f>C$181/C$187*1000000</f>
        <v>0</v>
      </c>
      <c r="D184" s="194">
        <f>D$181/D$187*1000000</f>
        <v>0</v>
      </c>
      <c r="E184" s="194">
        <f>E$181/E$187*1000000</f>
        <v>0</v>
      </c>
      <c r="F184" s="21">
        <v>0</v>
      </c>
      <c r="G184" s="263"/>
      <c r="H184" s="20"/>
    </row>
    <row r="185" spans="1:9">
      <c r="A185" s="155" t="s">
        <v>472</v>
      </c>
      <c r="B185" s="15" t="s">
        <v>470</v>
      </c>
      <c r="C185" s="194">
        <f>C$182/C$188*1000000</f>
        <v>0</v>
      </c>
      <c r="D185" s="194">
        <f>D$182/D$188*1000000</f>
        <v>0</v>
      </c>
      <c r="E185" s="194">
        <f>E$182/E$188*1000000</f>
        <v>0</v>
      </c>
      <c r="F185" s="21">
        <v>0</v>
      </c>
      <c r="G185" s="263"/>
      <c r="H185" s="20"/>
    </row>
    <row r="186" spans="1:9" ht="15">
      <c r="A186" s="153" t="s">
        <v>473</v>
      </c>
      <c r="B186" s="15"/>
      <c r="C186" s="16"/>
      <c r="D186" s="16"/>
      <c r="E186" s="21"/>
      <c r="F186" s="21"/>
      <c r="G186" s="207"/>
      <c r="H186" s="20"/>
    </row>
    <row r="187" spans="1:9">
      <c r="A187" s="155" t="s">
        <v>467</v>
      </c>
      <c r="B187" s="15" t="s">
        <v>166</v>
      </c>
      <c r="C187" s="250">
        <v>2452071.29</v>
      </c>
      <c r="D187" s="250">
        <v>2557231.0580000002</v>
      </c>
      <c r="E187" s="21">
        <v>2259246.8199999998</v>
      </c>
      <c r="F187" s="21">
        <v>2311166.67</v>
      </c>
      <c r="G187" s="263"/>
      <c r="H187" s="20"/>
    </row>
    <row r="188" spans="1:9">
      <c r="A188" s="155" t="s">
        <v>469</v>
      </c>
      <c r="B188" s="15" t="s">
        <v>166</v>
      </c>
      <c r="C188" s="250">
        <v>1382711.65</v>
      </c>
      <c r="D188" s="250">
        <v>1751512.86</v>
      </c>
      <c r="E188" s="21">
        <v>2224389.5300000003</v>
      </c>
      <c r="F188" s="21">
        <v>2467262.66</v>
      </c>
      <c r="G188" s="263"/>
      <c r="H188" s="20"/>
    </row>
    <row r="189" spans="1:9" ht="15">
      <c r="A189" s="153" t="s">
        <v>474</v>
      </c>
      <c r="B189" s="15" t="s">
        <v>166</v>
      </c>
      <c r="C189" s="21">
        <v>8950.5</v>
      </c>
      <c r="D189" s="250">
        <v>13319.500000000002</v>
      </c>
      <c r="E189" s="21">
        <v>13972.5</v>
      </c>
      <c r="F189" s="21">
        <v>16192.8</v>
      </c>
      <c r="G189" s="263"/>
      <c r="H189" s="20"/>
      <c r="I189" s="256"/>
    </row>
    <row r="190" spans="1:9">
      <c r="A190" s="155" t="s">
        <v>254</v>
      </c>
      <c r="B190" s="15"/>
      <c r="C190" s="258"/>
      <c r="D190" s="258"/>
      <c r="E190" s="258"/>
      <c r="F190" s="313"/>
      <c r="G190" s="207"/>
      <c r="H190" s="20"/>
    </row>
    <row r="191" spans="1:9">
      <c r="A191" s="155" t="s">
        <v>467</v>
      </c>
      <c r="B191" s="15" t="s">
        <v>343</v>
      </c>
      <c r="C191" s="194">
        <v>100</v>
      </c>
      <c r="D191" s="194">
        <v>100</v>
      </c>
      <c r="E191" s="194">
        <v>100</v>
      </c>
      <c r="F191" s="194">
        <v>100</v>
      </c>
      <c r="G191" s="263"/>
      <c r="H191" s="20"/>
    </row>
    <row r="192" spans="1:9">
      <c r="A192" s="155" t="s">
        <v>469</v>
      </c>
      <c r="B192" s="15" t="s">
        <v>475</v>
      </c>
      <c r="C192" s="194">
        <v>100</v>
      </c>
      <c r="D192" s="194">
        <v>100</v>
      </c>
      <c r="E192" s="194">
        <v>100</v>
      </c>
      <c r="F192" s="194">
        <v>100</v>
      </c>
      <c r="G192" s="263"/>
      <c r="H192" s="20"/>
    </row>
    <row r="193" spans="1:9">
      <c r="A193" s="121" t="s">
        <v>14</v>
      </c>
      <c r="H193" s="4"/>
    </row>
    <row r="194" spans="1:9">
      <c r="A194" s="181" t="s">
        <v>476</v>
      </c>
      <c r="B194" s="268"/>
      <c r="C194" s="269"/>
      <c r="D194" s="269"/>
      <c r="H194" s="4"/>
    </row>
    <row r="195" spans="1:9">
      <c r="A195" s="181" t="s">
        <v>477</v>
      </c>
      <c r="B195" s="66"/>
      <c r="C195" s="66"/>
      <c r="D195" s="66"/>
      <c r="H195" s="4"/>
    </row>
    <row r="196" spans="1:9">
      <c r="A196" s="180" t="s">
        <v>478</v>
      </c>
      <c r="H196" s="4"/>
    </row>
    <row r="197" spans="1:9">
      <c r="A197" s="188" t="s">
        <v>525</v>
      </c>
      <c r="H197" s="4"/>
    </row>
    <row r="198" spans="1:9" ht="15">
      <c r="A198" s="202" t="s">
        <v>479</v>
      </c>
      <c r="B198" s="203"/>
      <c r="C198" s="204"/>
      <c r="D198" s="204"/>
      <c r="E198" s="204"/>
      <c r="F198" s="303"/>
      <c r="G198" s="204"/>
      <c r="H198" s="205"/>
    </row>
    <row r="199" spans="1:9" ht="17">
      <c r="A199" s="270" t="s">
        <v>480</v>
      </c>
      <c r="B199" s="15"/>
      <c r="C199" s="209"/>
      <c r="D199" s="209"/>
      <c r="E199" s="209"/>
      <c r="F199" s="305"/>
      <c r="G199" s="209"/>
      <c r="H199" s="251" t="s">
        <v>481</v>
      </c>
    </row>
    <row r="200" spans="1:9" ht="15">
      <c r="A200" s="153" t="s">
        <v>482</v>
      </c>
      <c r="B200" s="15"/>
      <c r="C200" s="271"/>
      <c r="D200" s="271"/>
      <c r="E200" s="271"/>
      <c r="F200" s="271"/>
      <c r="G200" s="207"/>
      <c r="H200" s="20"/>
      <c r="I200" s="256"/>
    </row>
    <row r="201" spans="1:9">
      <c r="A201" s="360" t="s">
        <v>483</v>
      </c>
      <c r="B201" s="221" t="s">
        <v>484</v>
      </c>
      <c r="C201" s="265">
        <v>100</v>
      </c>
      <c r="D201" s="265">
        <v>100</v>
      </c>
      <c r="E201" s="265">
        <v>100</v>
      </c>
      <c r="F201" s="194">
        <v>100</v>
      </c>
      <c r="G201" s="263"/>
      <c r="H201" s="20"/>
    </row>
    <row r="202" spans="1:9">
      <c r="A202" s="360" t="s">
        <v>485</v>
      </c>
      <c r="B202" s="221" t="s">
        <v>486</v>
      </c>
      <c r="C202" s="265">
        <v>100</v>
      </c>
      <c r="D202" s="265">
        <v>100</v>
      </c>
      <c r="E202" s="265">
        <v>100</v>
      </c>
      <c r="F202" s="194">
        <v>100</v>
      </c>
      <c r="G202" s="263"/>
      <c r="H202" s="20"/>
    </row>
    <row r="203" spans="1:9">
      <c r="A203" s="360" t="s">
        <v>487</v>
      </c>
      <c r="B203" s="221" t="s">
        <v>488</v>
      </c>
      <c r="C203" s="265">
        <v>100</v>
      </c>
      <c r="D203" s="265">
        <v>100</v>
      </c>
      <c r="E203" s="265">
        <v>100</v>
      </c>
      <c r="F203" s="194">
        <v>100</v>
      </c>
      <c r="G203" s="263"/>
      <c r="H203" s="20"/>
    </row>
    <row r="204" spans="1:9" ht="15">
      <c r="A204" s="153" t="s">
        <v>489</v>
      </c>
      <c r="B204" s="221"/>
      <c r="C204" s="266"/>
      <c r="D204" s="266"/>
      <c r="E204" s="266"/>
      <c r="F204" s="266"/>
      <c r="G204" s="263"/>
      <c r="H204" s="20"/>
    </row>
    <row r="205" spans="1:9">
      <c r="A205" s="360" t="s">
        <v>483</v>
      </c>
      <c r="B205" s="221" t="s">
        <v>484</v>
      </c>
      <c r="C205" s="266">
        <v>52.8</v>
      </c>
      <c r="D205" s="266">
        <v>52.8</v>
      </c>
      <c r="E205" s="266">
        <v>52.8</v>
      </c>
      <c r="F205" s="266">
        <v>28.85</v>
      </c>
      <c r="G205" s="263"/>
      <c r="H205" s="20"/>
    </row>
    <row r="206" spans="1:9" ht="16.5">
      <c r="A206" s="360" t="s">
        <v>519</v>
      </c>
      <c r="B206" s="221" t="s">
        <v>486</v>
      </c>
      <c r="C206" s="265">
        <v>0</v>
      </c>
      <c r="D206" s="265">
        <v>0</v>
      </c>
      <c r="E206" s="265">
        <v>0</v>
      </c>
      <c r="F206" s="266">
        <v>1.98</v>
      </c>
      <c r="G206" s="263"/>
      <c r="H206" s="20"/>
    </row>
    <row r="207" spans="1:9">
      <c r="A207" s="360" t="s">
        <v>487</v>
      </c>
      <c r="B207" s="221" t="s">
        <v>488</v>
      </c>
      <c r="C207" s="265">
        <v>0</v>
      </c>
      <c r="D207" s="265">
        <v>0</v>
      </c>
      <c r="E207" s="265">
        <v>0</v>
      </c>
      <c r="F207" s="265">
        <v>0</v>
      </c>
      <c r="G207" s="263"/>
      <c r="H207" s="20"/>
    </row>
    <row r="208" spans="1:9" ht="15">
      <c r="A208" s="153" t="s">
        <v>490</v>
      </c>
      <c r="B208" s="221"/>
      <c r="C208" s="266"/>
      <c r="D208" s="266"/>
      <c r="E208" s="266"/>
      <c r="F208" s="266"/>
      <c r="G208" s="263"/>
      <c r="H208" s="20"/>
    </row>
    <row r="209" spans="1:8">
      <c r="A209" s="360" t="s">
        <v>483</v>
      </c>
      <c r="B209" s="221" t="s">
        <v>484</v>
      </c>
      <c r="C209" s="265">
        <v>100</v>
      </c>
      <c r="D209" s="265">
        <v>100</v>
      </c>
      <c r="E209" s="265">
        <v>100</v>
      </c>
      <c r="F209" s="194">
        <v>100</v>
      </c>
      <c r="G209" s="263"/>
      <c r="H209" s="20"/>
    </row>
    <row r="210" spans="1:8">
      <c r="A210" s="360" t="s">
        <v>485</v>
      </c>
      <c r="B210" s="221" t="s">
        <v>486</v>
      </c>
      <c r="C210" s="265">
        <v>100</v>
      </c>
      <c r="D210" s="265">
        <v>100</v>
      </c>
      <c r="E210" s="265">
        <v>100</v>
      </c>
      <c r="F210" s="194">
        <v>100</v>
      </c>
      <c r="G210" s="263"/>
      <c r="H210" s="20"/>
    </row>
    <row r="211" spans="1:8">
      <c r="A211" s="360" t="s">
        <v>487</v>
      </c>
      <c r="B211" s="221" t="s">
        <v>488</v>
      </c>
      <c r="C211" s="265">
        <v>100</v>
      </c>
      <c r="D211" s="265">
        <v>100</v>
      </c>
      <c r="E211" s="265">
        <v>100</v>
      </c>
      <c r="F211" s="194">
        <v>100</v>
      </c>
      <c r="G211" s="263"/>
      <c r="H211" s="20"/>
    </row>
    <row r="212" spans="1:8" ht="15">
      <c r="A212" s="153" t="s">
        <v>491</v>
      </c>
      <c r="B212" s="221"/>
      <c r="C212" s="266"/>
      <c r="D212" s="266"/>
      <c r="E212" s="266"/>
      <c r="F212" s="266"/>
      <c r="G212" s="263"/>
      <c r="H212" s="20"/>
    </row>
    <row r="213" spans="1:8">
      <c r="A213" s="360" t="s">
        <v>483</v>
      </c>
      <c r="B213" s="221" t="s">
        <v>484</v>
      </c>
      <c r="C213" s="265">
        <v>100</v>
      </c>
      <c r="D213" s="265">
        <v>100</v>
      </c>
      <c r="E213" s="265">
        <v>100</v>
      </c>
      <c r="F213" s="194">
        <v>100</v>
      </c>
      <c r="G213" s="263"/>
      <c r="H213" s="20"/>
    </row>
    <row r="214" spans="1:8">
      <c r="A214" s="360" t="s">
        <v>485</v>
      </c>
      <c r="B214" s="221" t="s">
        <v>486</v>
      </c>
      <c r="C214" s="265">
        <v>100</v>
      </c>
      <c r="D214" s="265">
        <v>100</v>
      </c>
      <c r="E214" s="265">
        <v>100</v>
      </c>
      <c r="F214" s="194">
        <v>100</v>
      </c>
      <c r="G214" s="263"/>
      <c r="H214" s="20"/>
    </row>
    <row r="215" spans="1:8">
      <c r="A215" s="361" t="s">
        <v>487</v>
      </c>
      <c r="B215" s="221" t="s">
        <v>488</v>
      </c>
      <c r="C215" s="265">
        <v>100</v>
      </c>
      <c r="D215" s="265">
        <v>100</v>
      </c>
      <c r="E215" s="265">
        <v>100</v>
      </c>
      <c r="F215" s="194">
        <v>100</v>
      </c>
      <c r="G215" s="263"/>
      <c r="H215" s="20"/>
    </row>
    <row r="216" spans="1:8" s="117" customFormat="1" ht="11.5">
      <c r="A216" s="121" t="s">
        <v>14</v>
      </c>
      <c r="B216" s="146"/>
      <c r="F216" s="315"/>
      <c r="H216" s="119"/>
    </row>
    <row r="217" spans="1:8" s="117" customFormat="1" ht="13.5">
      <c r="A217" s="188" t="s">
        <v>492</v>
      </c>
      <c r="B217" s="120"/>
      <c r="F217" s="315"/>
      <c r="H217" s="119"/>
    </row>
    <row r="218" spans="1:8" s="117" customFormat="1" ht="13.5">
      <c r="A218" s="188" t="s">
        <v>520</v>
      </c>
      <c r="B218" s="120"/>
      <c r="F218" s="315"/>
      <c r="H218" s="119"/>
    </row>
    <row r="219" spans="1:8" ht="16.5">
      <c r="A219" s="1"/>
      <c r="C219" s="30"/>
      <c r="D219" s="30"/>
      <c r="E219" s="30"/>
      <c r="F219" s="316"/>
      <c r="H219" s="4"/>
    </row>
    <row r="220" spans="1:8" ht="15">
      <c r="A220" s="202" t="s">
        <v>493</v>
      </c>
      <c r="B220" s="203"/>
      <c r="C220" s="204"/>
      <c r="D220" s="204"/>
      <c r="E220" s="204"/>
      <c r="F220" s="303"/>
      <c r="G220" s="204"/>
      <c r="H220" s="205"/>
    </row>
    <row r="221" spans="1:8" ht="15">
      <c r="A221" s="272" t="s">
        <v>494</v>
      </c>
      <c r="B221" s="362" t="s">
        <v>7</v>
      </c>
      <c r="C221" s="298">
        <v>237.864</v>
      </c>
      <c r="D221" s="298">
        <v>264.161</v>
      </c>
      <c r="E221" s="298">
        <v>241.256</v>
      </c>
      <c r="F221" s="298">
        <f>244359456/1000000</f>
        <v>244.35945599999999</v>
      </c>
      <c r="G221" s="273"/>
      <c r="H221" s="274" t="s">
        <v>5</v>
      </c>
    </row>
    <row r="222" spans="1:8">
      <c r="A222" s="291" t="s">
        <v>495</v>
      </c>
      <c r="B222" s="221" t="s">
        <v>43</v>
      </c>
      <c r="C222" s="266">
        <v>14.3</v>
      </c>
      <c r="D222" s="266">
        <v>23.924586761838409</v>
      </c>
      <c r="E222" s="266">
        <v>33</v>
      </c>
      <c r="F222" s="266">
        <v>30</v>
      </c>
      <c r="G222" s="207"/>
      <c r="H222" s="28"/>
    </row>
    <row r="223" spans="1:8">
      <c r="A223" s="291" t="s">
        <v>496</v>
      </c>
      <c r="B223" s="221" t="s">
        <v>43</v>
      </c>
      <c r="C223" s="266">
        <v>80.900000000000006</v>
      </c>
      <c r="D223" s="266">
        <v>66.487280318864379</v>
      </c>
      <c r="E223" s="266">
        <v>55</v>
      </c>
      <c r="F223" s="266">
        <v>57.999999999999993</v>
      </c>
      <c r="G223" s="207"/>
      <c r="H223" s="28"/>
    </row>
    <row r="224" spans="1:8">
      <c r="A224" s="291" t="s">
        <v>497</v>
      </c>
      <c r="B224" s="221" t="s">
        <v>43</v>
      </c>
      <c r="C224" s="266">
        <v>4.8</v>
      </c>
      <c r="D224" s="266">
        <v>9.5881329192972036</v>
      </c>
      <c r="E224" s="266">
        <v>12</v>
      </c>
      <c r="F224" s="266">
        <v>12</v>
      </c>
      <c r="G224" s="207"/>
      <c r="H224" s="28"/>
    </row>
    <row r="225" spans="1:8" ht="15">
      <c r="A225" s="161" t="s">
        <v>498</v>
      </c>
      <c r="B225" s="221"/>
      <c r="C225" s="275"/>
      <c r="D225" s="275"/>
      <c r="E225" s="275"/>
      <c r="F225" s="317"/>
      <c r="G225" s="207"/>
      <c r="H225" s="276"/>
    </row>
    <row r="226" spans="1:8" ht="31">
      <c r="A226" s="156" t="s">
        <v>499</v>
      </c>
      <c r="B226" s="221" t="s">
        <v>500</v>
      </c>
      <c r="C226" s="83">
        <v>100</v>
      </c>
      <c r="D226" s="83">
        <v>100</v>
      </c>
      <c r="E226" s="83">
        <v>100</v>
      </c>
      <c r="F226" s="83">
        <v>100</v>
      </c>
      <c r="G226" s="207"/>
      <c r="H226" s="28" t="s">
        <v>501</v>
      </c>
    </row>
    <row r="227" spans="1:8" ht="36" customHeight="1">
      <c r="A227" s="156" t="s">
        <v>502</v>
      </c>
      <c r="B227" s="221" t="s">
        <v>56</v>
      </c>
      <c r="C227" s="83">
        <v>0</v>
      </c>
      <c r="D227" s="83">
        <v>0</v>
      </c>
      <c r="E227" s="83">
        <v>0</v>
      </c>
      <c r="F227" s="83">
        <v>0</v>
      </c>
      <c r="G227" s="207"/>
      <c r="H227" s="28" t="s">
        <v>503</v>
      </c>
    </row>
    <row r="228" spans="1:8" s="117" customFormat="1" ht="11.5">
      <c r="A228" s="121" t="s">
        <v>14</v>
      </c>
      <c r="B228" s="118"/>
      <c r="F228" s="315"/>
      <c r="H228" s="118"/>
    </row>
    <row r="229" spans="1:8" s="117" customFormat="1" ht="13.5">
      <c r="A229" s="180" t="s">
        <v>504</v>
      </c>
      <c r="C229" s="122"/>
      <c r="D229" s="122"/>
      <c r="E229" s="122"/>
      <c r="F229" s="318"/>
      <c r="H229" s="118"/>
    </row>
    <row r="230" spans="1:8">
      <c r="A230" s="180" t="s">
        <v>505</v>
      </c>
      <c r="B230" s="3"/>
      <c r="C230" s="277"/>
      <c r="D230" s="277"/>
      <c r="E230" s="277"/>
      <c r="F230" s="319"/>
    </row>
    <row r="231" spans="1:8" s="32" customFormat="1">
      <c r="B231" s="33"/>
      <c r="F231" s="281"/>
      <c r="H231" s="33"/>
    </row>
  </sheetData>
  <sheetProtection algorithmName="SHA-512" hashValue="ran19svGYseIt2hu2RbM/vyYeELHP06vuCHbbhWQ5FJN9U0GsKV9AH2GRnXM9URtiDo3OD7ikGuT1RolxLl7Yw==" saltValue="kVJ8E0UFZcgFYCAJOfKtvQ==" spinCount="100000" sheet="1" objects="1" scenarios="1"/>
  <mergeCells count="6">
    <mergeCell ref="B1:F2"/>
    <mergeCell ref="A167:H167"/>
    <mergeCell ref="A168:H168"/>
    <mergeCell ref="A164:H164"/>
    <mergeCell ref="I101:I103"/>
    <mergeCell ref="A163:H163"/>
  </mergeCells>
  <conditionalFormatting sqref="G41:G42 G68 G175:G176 G181:G182">
    <cfRule type="cellIs" dxfId="0" priority="4" operator="greaterThan">
      <formula>0</formula>
    </cfRule>
  </conditionalFormatting>
  <pageMargins left="0.7" right="0.7" top="0.75" bottom="0.75" header="0.3" footer="0.3"/>
  <pageSetup paperSize="9" scale="5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เอกสาร" ma:contentTypeID="0x0101005FC2E89A45F5764CB915746DC2E1604C" ma:contentTypeVersion="20" ma:contentTypeDescription="สร้างเอกสารใหม่" ma:contentTypeScope="" ma:versionID="a696d283530ff3d4c81f379a30c8eae0">
  <xsd:schema xmlns:xsd="http://www.w3.org/2001/XMLSchema" xmlns:xs="http://www.w3.org/2001/XMLSchema" xmlns:p="http://schemas.microsoft.com/office/2006/metadata/properties" xmlns:ns2="1c342462-176c-4808-b295-34a73f5aed88" xmlns:ns3="a8d411b6-3d23-4a81-8cd7-ebc5daf8c8ef" targetNamespace="http://schemas.microsoft.com/office/2006/metadata/properties" ma:root="true" ma:fieldsID="cf65e8ed584db44161f29f187c0b6a36" ns2:_="" ns3:_="">
    <xsd:import namespace="1c342462-176c-4808-b295-34a73f5aed88"/>
    <xsd:import namespace="a8d411b6-3d23-4a81-8cd7-ebc5daf8c8e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2:_Flow_SignoffStatu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342462-176c-4808-b295-34a73f5aed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_Flow_SignoffStatus" ma:index="19" nillable="true" ma:displayName="สถานะการปิดงาน" ma:internalName="_x0e2a__x0e16__x0e32__x0e19__x0e30__x0e01__x0e32__x0e23__x0e1b__x0e34__x0e14__x0e07__x0e32__x0e19_">
      <xsd:simpleType>
        <xsd:restriction base="dms:Text"/>
      </xsd:simpleType>
    </xsd:element>
    <xsd:element name="lcf76f155ced4ddcb4097134ff3c332f" ma:index="21" nillable="true" ma:taxonomy="true" ma:internalName="lcf76f155ced4ddcb4097134ff3c332f" ma:taxonomyFieldName="MediaServiceImageTags" ma:displayName="แท็กรูป" ma:readOnly="false" ma:fieldId="{5cf76f15-5ced-4ddc-b409-7134ff3c332f}" ma:taxonomyMulti="true" ma:sspId="a1503d8e-e82e-44c2-b786-7d686421948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d411b6-3d23-4a81-8cd7-ebc5daf8c8e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ae4cd2b6-540f-4f22-bf0e-48a0d903aef2}" ma:internalName="TaxCatchAll" ma:showField="CatchAllData" ma:web="a8d411b6-3d23-4a81-8cd7-ebc5daf8c8ef">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แชร์กับ"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แชร์พร้อมกับรายละเอียด"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ชนิดเนื้อหา"/>
        <xsd:element ref="dc:title" minOccurs="0" maxOccurs="1" ma:index="4" ma:displayName="ชื่อเรื่อง"/>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c342462-176c-4808-b295-34a73f5aed88" xsi:nil="true"/>
    <TaxCatchAll xmlns="a8d411b6-3d23-4a81-8cd7-ebc5daf8c8ef" xsi:nil="true"/>
    <lcf76f155ced4ddcb4097134ff3c332f xmlns="1c342462-176c-4808-b295-34a73f5aed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D38495-00EE-4D7A-8A14-ECF17847A2C5}">
  <ds:schemaRefs>
    <ds:schemaRef ds:uri="http://schemas.microsoft.com/sharepoint/v3/contenttype/forms"/>
  </ds:schemaRefs>
</ds:datastoreItem>
</file>

<file path=customXml/itemProps2.xml><?xml version="1.0" encoding="utf-8"?>
<ds:datastoreItem xmlns:ds="http://schemas.openxmlformats.org/officeDocument/2006/customXml" ds:itemID="{6AD0BBF3-508E-4412-B4A7-E4227FB84E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342462-176c-4808-b295-34a73f5aed88"/>
    <ds:schemaRef ds:uri="a8d411b6-3d23-4a81-8cd7-ebc5daf8c8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F90B83-1D61-4384-9B49-C7EE085F9BCC}">
  <ds:schemaRefs>
    <ds:schemaRef ds:uri="http://schemas.openxmlformats.org/package/2006/metadata/core-properties"/>
    <ds:schemaRef ds:uri="a8d411b6-3d23-4a81-8cd7-ebc5daf8c8ef"/>
    <ds:schemaRef ds:uri="http://www.w3.org/XML/1998/namespace"/>
    <ds:schemaRef ds:uri="http://purl.org/dc/dcmitype/"/>
    <ds:schemaRef ds:uri="http://purl.org/dc/terms/"/>
    <ds:schemaRef ds:uri="http://schemas.microsoft.com/office/2006/documentManagement/types"/>
    <ds:schemaRef ds:uri="http://schemas.microsoft.com/office/2006/metadata/properties"/>
    <ds:schemaRef ds:uri="http://schemas.microsoft.com/office/infopath/2007/PartnerControls"/>
    <ds:schemaRef ds:uri="1c342462-176c-4808-b295-34a73f5aed88"/>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Economic Data</vt:lpstr>
      <vt:lpstr>Environmental Data</vt:lpstr>
      <vt:lpstr>Social Data</vt:lpstr>
      <vt:lpstr>'Economic Data'!Print_Area</vt:lpstr>
      <vt:lpstr>'Environmental Data'!Print_Area</vt:lpstr>
      <vt:lpstr>'Social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Rujirek Tamuang</dc:creator>
  <cp:keywords/>
  <dc:description/>
  <cp:lastModifiedBy>Nattawadee Sirikomut</cp:lastModifiedBy>
  <cp:revision/>
  <dcterms:created xsi:type="dcterms:W3CDTF">2021-09-15T06:12:00Z</dcterms:created>
  <dcterms:modified xsi:type="dcterms:W3CDTF">2025-10-08T10:16:26Z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0x0101005FC2E89A45F5764CB915746DC2E1604C</vt:lpwstr>
  </property>
  <property fmtid="{D5CDD505-2E9C-101B-9397-08002B2CF9AE}" pid="3" name="MediaServiceImageTags">
    <vt:lpwstr/>
  </property>
</Properties>
</file>